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MML\Desktop\Fisheries\Fisheries 2018\Eagle River\"/>
    </mc:Choice>
  </mc:AlternateContent>
  <bookViews>
    <workbookView xWindow="0" yWindow="0" windowWidth="20400" windowHeight="12264" tabRatio="944" firstSheet="5" activeTab="10"/>
  </bookViews>
  <sheets>
    <sheet name="Cumulative" sheetId="12" r:id="rId1"/>
    <sheet name="Near Strat" sheetId="13" r:id="rId2"/>
    <sheet name="Far Strat" sheetId="2" r:id="rId3"/>
    <sheet name="Staff Gauge" sheetId="4" r:id="rId4"/>
    <sheet name="DIDSON Upstream Graphs" sheetId="5" r:id="rId5"/>
    <sheet name="Diurnal Fish Passage" sheetId="7" r:id="rId6"/>
    <sheet name="DIDSON Sample Times" sheetId="14" r:id="rId7"/>
    <sheet name="Cross Channel Distribution" sheetId="8" r:id="rId8"/>
    <sheet name="Annual Comparative Cumulative" sheetId="9" r:id="rId9"/>
    <sheet name="Annual Comparative Daily" sheetId="10" r:id="rId10"/>
    <sheet name="Daily escapement vs water temp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5" i="11" l="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N20" i="14"/>
  <c r="N21" i="14"/>
  <c r="N22" i="14"/>
  <c r="N23" i="14"/>
  <c r="N24" i="14"/>
  <c r="N25" i="14"/>
  <c r="N16" i="14"/>
  <c r="N17" i="14"/>
  <c r="N18" i="14"/>
  <c r="N15" i="14"/>
  <c r="D25" i="11"/>
  <c r="C163" i="12" l="1"/>
  <c r="C164" i="12"/>
  <c r="C165" i="12"/>
  <c r="C166" i="12"/>
  <c r="C167" i="12"/>
  <c r="C162" i="12"/>
  <c r="D26" i="11" l="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M20" i="14"/>
  <c r="M21" i="14"/>
  <c r="M22" i="14"/>
  <c r="M23" i="14"/>
  <c r="M24" i="14"/>
  <c r="M25" i="14"/>
  <c r="M16" i="14"/>
  <c r="M17" i="14"/>
  <c r="M18" i="14"/>
  <c r="M15" i="14"/>
  <c r="L3" i="14" l="1"/>
  <c r="M6" i="14" l="1"/>
  <c r="M5" i="14"/>
  <c r="M4" i="14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D81" i="12" l="1"/>
  <c r="C158" i="12" l="1"/>
  <c r="B158" i="12"/>
  <c r="H34" i="14" l="1"/>
  <c r="I34" i="14" s="1"/>
  <c r="H36" i="14"/>
  <c r="I36" i="14" s="1"/>
  <c r="F35" i="14"/>
  <c r="G35" i="14" s="1"/>
  <c r="C36" i="14"/>
  <c r="C35" i="14"/>
  <c r="H30" i="14"/>
  <c r="I30" i="14" s="1"/>
  <c r="H32" i="14"/>
  <c r="I32" i="14" s="1"/>
  <c r="F31" i="14"/>
  <c r="G31" i="14" s="1"/>
  <c r="F33" i="14"/>
  <c r="G33" i="14" s="1"/>
  <c r="F36" i="14" l="1"/>
  <c r="G36" i="14" s="1"/>
  <c r="C34" i="14"/>
  <c r="C33" i="14"/>
  <c r="C32" i="14"/>
  <c r="C31" i="14"/>
  <c r="H33" i="14" l="1"/>
  <c r="I33" i="14" s="1"/>
  <c r="F34" i="14"/>
  <c r="G34" i="14" s="1"/>
  <c r="F32" i="14"/>
  <c r="G32" i="14" s="1"/>
  <c r="H35" i="14"/>
  <c r="I35" i="14" s="1"/>
  <c r="C30" i="14"/>
  <c r="H31" i="14" s="1"/>
  <c r="I31" i="14" s="1"/>
  <c r="C3" i="14" l="1"/>
  <c r="F3" i="14"/>
  <c r="G3" i="14" s="1"/>
  <c r="C4" i="14"/>
  <c r="H5" i="14" s="1"/>
  <c r="I5" i="14" s="1"/>
  <c r="C5" i="14"/>
  <c r="C6" i="14"/>
  <c r="H6" i="14"/>
  <c r="I6" i="14" s="1"/>
  <c r="C7" i="14"/>
  <c r="F7" i="14"/>
  <c r="G7" i="14" s="1"/>
  <c r="C8" i="14"/>
  <c r="H8" i="14"/>
  <c r="I8" i="14" s="1"/>
  <c r="C9" i="14"/>
  <c r="H9" i="14" s="1"/>
  <c r="I9" i="14" s="1"/>
  <c r="F9" i="14"/>
  <c r="G9" i="14" s="1"/>
  <c r="C10" i="14"/>
  <c r="H10" i="14"/>
  <c r="I10" i="14" s="1"/>
  <c r="C11" i="14"/>
  <c r="H11" i="14" s="1"/>
  <c r="I11" i="14" s="1"/>
  <c r="C12" i="14"/>
  <c r="H12" i="14"/>
  <c r="I12" i="14" s="1"/>
  <c r="C13" i="14"/>
  <c r="F13" i="14"/>
  <c r="G13" i="14" s="1"/>
  <c r="C14" i="14"/>
  <c r="H14" i="14"/>
  <c r="I14" i="14" s="1"/>
  <c r="C15" i="14"/>
  <c r="F15" i="14"/>
  <c r="G15" i="14" s="1"/>
  <c r="C16" i="14"/>
  <c r="H16" i="14"/>
  <c r="I16" i="14" s="1"/>
  <c r="C17" i="14"/>
  <c r="H17" i="14" s="1"/>
  <c r="I17" i="14" s="1"/>
  <c r="F17" i="14"/>
  <c r="G17" i="14" s="1"/>
  <c r="C18" i="14"/>
  <c r="H18" i="14"/>
  <c r="I18" i="14" s="1"/>
  <c r="C19" i="14"/>
  <c r="F19" i="14"/>
  <c r="G19" i="14" s="1"/>
  <c r="C20" i="14"/>
  <c r="H20" i="14"/>
  <c r="I20" i="14" s="1"/>
  <c r="C21" i="14"/>
  <c r="F21" i="14"/>
  <c r="G21" i="14" s="1"/>
  <c r="C22" i="14"/>
  <c r="H22" i="14"/>
  <c r="I22" i="14" s="1"/>
  <c r="C23" i="14"/>
  <c r="F24" i="14" s="1"/>
  <c r="G24" i="14" s="1"/>
  <c r="F23" i="14"/>
  <c r="G23" i="14" s="1"/>
  <c r="C24" i="14"/>
  <c r="H24" i="14"/>
  <c r="I24" i="14" s="1"/>
  <c r="C25" i="14"/>
  <c r="H25" i="14" s="1"/>
  <c r="I25" i="14" s="1"/>
  <c r="F25" i="14"/>
  <c r="G25" i="14" s="1"/>
  <c r="C26" i="14"/>
  <c r="H26" i="14"/>
  <c r="I26" i="14"/>
  <c r="C27" i="14"/>
  <c r="H27" i="14" s="1"/>
  <c r="I27" i="14" s="1"/>
  <c r="F27" i="14"/>
  <c r="G27" i="14" s="1"/>
  <c r="C28" i="14"/>
  <c r="H28" i="14"/>
  <c r="I28" i="14" s="1"/>
  <c r="C29" i="14"/>
  <c r="F29" i="14"/>
  <c r="G29" i="14" s="1"/>
  <c r="F28" i="14" l="1"/>
  <c r="G28" i="14" s="1"/>
  <c r="F14" i="14"/>
  <c r="G14" i="14" s="1"/>
  <c r="F12" i="14"/>
  <c r="G12" i="14" s="1"/>
  <c r="F4" i="14"/>
  <c r="G4" i="14" s="1"/>
  <c r="F20" i="14"/>
  <c r="G20" i="14" s="1"/>
  <c r="F16" i="14"/>
  <c r="G16" i="14" s="1"/>
  <c r="F10" i="14"/>
  <c r="G10" i="14" s="1"/>
  <c r="F6" i="14"/>
  <c r="G6" i="14" s="1"/>
  <c r="F22" i="14"/>
  <c r="G22" i="14" s="1"/>
  <c r="H29" i="14"/>
  <c r="I29" i="14" s="1"/>
  <c r="H19" i="14"/>
  <c r="I19" i="14" s="1"/>
  <c r="H7" i="14"/>
  <c r="I7" i="14" s="1"/>
  <c r="F30" i="14"/>
  <c r="G30" i="14" s="1"/>
  <c r="M3" i="14" s="1"/>
  <c r="F26" i="14"/>
  <c r="G26" i="14" s="1"/>
  <c r="H23" i="14"/>
  <c r="I23" i="14" s="1"/>
  <c r="H21" i="14"/>
  <c r="I21" i="14" s="1"/>
  <c r="F18" i="14"/>
  <c r="G18" i="14" s="1"/>
  <c r="H15" i="14"/>
  <c r="I15" i="14" s="1"/>
  <c r="H13" i="14"/>
  <c r="I13" i="14" s="1"/>
  <c r="F8" i="14"/>
  <c r="G8" i="14" s="1"/>
  <c r="L4" i="14" l="1"/>
  <c r="L6" i="14" s="1"/>
  <c r="L5" i="14" l="1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21" i="12"/>
  <c r="J4" i="12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3" i="12"/>
  <c r="K20" i="12" l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D141" i="12" l="1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3" i="12"/>
  <c r="D4" i="12"/>
  <c r="E4" i="12" s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H176" i="12"/>
  <c r="I176" i="12"/>
  <c r="D158" i="12" l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G164" i="10"/>
  <c r="F164" i="10"/>
  <c r="E164" i="10"/>
  <c r="D164" i="10"/>
  <c r="C164" i="10"/>
  <c r="B164" i="10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</calcChain>
</file>

<file path=xl/comments1.xml><?xml version="1.0" encoding="utf-8"?>
<comments xmlns="http://schemas.openxmlformats.org/spreadsheetml/2006/main">
  <authors>
    <author>Eagle River Fish Wheel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Eagle River Fish Wheel:</t>
        </r>
        <r>
          <rPr>
            <sz val="8"/>
            <color indexed="81"/>
            <rFont val="Tahoma"/>
            <family val="2"/>
          </rPr>
          <t xml:space="preserve">
upstream fish only</t>
        </r>
      </text>
    </comment>
    <comment ref="C2" authorId="0" shapeId="0">
      <text>
        <r>
          <rPr>
            <b/>
            <sz val="8"/>
            <color indexed="81"/>
            <rFont val="Tahoma"/>
            <family val="2"/>
          </rPr>
          <t>Eagle River Fish Wheel:</t>
        </r>
        <r>
          <rPr>
            <sz val="8"/>
            <color indexed="81"/>
            <rFont val="Tahoma"/>
            <family val="2"/>
          </rPr>
          <t xml:space="preserve">
upstream fish only</t>
        </r>
      </text>
    </comment>
  </commentList>
</comments>
</file>

<file path=xl/sharedStrings.xml><?xml version="1.0" encoding="utf-8"?>
<sst xmlns="http://schemas.openxmlformats.org/spreadsheetml/2006/main" count="1798" uniqueCount="116">
  <si>
    <t>Date</t>
  </si>
  <si>
    <t>File</t>
  </si>
  <si>
    <t>Total</t>
  </si>
  <si>
    <t>Frame#</t>
  </si>
  <si>
    <t>Dir</t>
  </si>
  <si>
    <t>R (m)</t>
  </si>
  <si>
    <t>Theta</t>
  </si>
  <si>
    <t>L(cm)</t>
  </si>
  <si>
    <t>T(cm)</t>
  </si>
  <si>
    <t>L/T</t>
  </si>
  <si>
    <t>Aspect</t>
  </si>
  <si>
    <t>Hour of Day</t>
  </si>
  <si>
    <t>Up</t>
  </si>
  <si>
    <t>Staff Gauge(NOAA)</t>
  </si>
  <si>
    <t>Staff Gauge(ERBTO)</t>
  </si>
  <si>
    <t>Total:</t>
  </si>
  <si>
    <t>Sampled</t>
  </si>
  <si>
    <t>Unsampled</t>
  </si>
  <si>
    <t>Time</t>
  </si>
  <si>
    <t>Date Time</t>
  </si>
  <si>
    <t>Action</t>
  </si>
  <si>
    <t>Comment</t>
  </si>
  <si>
    <t>Days</t>
  </si>
  <si>
    <t>Hours</t>
  </si>
  <si>
    <t>Start</t>
  </si>
  <si>
    <t>Stop</t>
  </si>
  <si>
    <t>Hours Unsampled
 Due to Software Issues</t>
  </si>
  <si>
    <t>Hours Unsampled 
due to Maintenance (Changing out siltboxes, cleaning lenses)</t>
  </si>
  <si>
    <t>Hours Unsampled 
due to Power Outages</t>
  </si>
  <si>
    <t xml:space="preserve">Total DIDSON Study Period </t>
  </si>
  <si>
    <t>Percent Sampled</t>
  </si>
  <si>
    <t>Hours Unsampled 
due to Technical Troubleshooting and/or Trials</t>
  </si>
  <si>
    <t>Hours unsampled 
due to High water or anitcipation of high water</t>
  </si>
  <si>
    <t xml:space="preserve">Total Fish Observed </t>
  </si>
  <si>
    <t>DIDSON Out</t>
  </si>
  <si>
    <t xml:space="preserve">Cumulative </t>
  </si>
  <si>
    <t>Sum of fish</t>
  </si>
  <si>
    <t>date</t>
  </si>
  <si>
    <t xml:space="preserve">Down </t>
  </si>
  <si>
    <t>2012 cum</t>
  </si>
  <si>
    <t>Downstream Totals:</t>
  </si>
  <si>
    <t>daily</t>
  </si>
  <si>
    <t>average</t>
  </si>
  <si>
    <t>Daily Escapement</t>
  </si>
  <si>
    <t>Water Temperature (°C)</t>
  </si>
  <si>
    <t>Dn</t>
  </si>
  <si>
    <t>Out of Water</t>
  </si>
  <si>
    <t>Weekend</t>
  </si>
  <si>
    <t>OUT</t>
  </si>
  <si>
    <t>Military Training</t>
  </si>
  <si>
    <t>Partial day, pulled bc of high water</t>
  </si>
  <si>
    <t>Poor image quality for both far and near</t>
  </si>
  <si>
    <t>Far image has too much interference to review</t>
  </si>
  <si>
    <t>Image 1-40m. Poor image quality</t>
  </si>
  <si>
    <t>High water</t>
  </si>
  <si>
    <t>Had to pull gear due to high water. Far image is poor quality, 10-5-m.</t>
  </si>
  <si>
    <t>Far image is poor quality, 10-50m.</t>
  </si>
  <si>
    <t>Installed. High water @1445 occurred and had to pull gear</t>
  </si>
  <si>
    <t>1 downstream in far and 1 in near (Single Sonar, then switched to Dual)</t>
  </si>
  <si>
    <t>Poor image quality</t>
  </si>
  <si>
    <t>Pulled gear in anticipation of  high water</t>
  </si>
  <si>
    <t>One sonar installed same location (23.5m from near bank)</t>
  </si>
  <si>
    <t xml:space="preserve">IN @ </t>
  </si>
  <si>
    <t>Sonar(s) removed every Friday PM this season</t>
  </si>
  <si>
    <t>Out @ 1434</t>
  </si>
  <si>
    <t>One Sonar</t>
  </si>
  <si>
    <t>Installed at    ; One sonar, viewing farthest 15m. Blue=Single Sonar, Red=OUT of ER, Green=military training</t>
  </si>
  <si>
    <t>COMMENTS</t>
  </si>
  <si>
    <t>Sonar IN/OUT</t>
  </si>
  <si>
    <t>Cumulative</t>
  </si>
  <si>
    <t>Total Fish Observed</t>
  </si>
  <si>
    <t>Fish Observed</t>
  </si>
  <si>
    <t>R1+R2</t>
  </si>
  <si>
    <t>Range Stratum R2 (Far-Dual)</t>
  </si>
  <si>
    <t>Range Stratum R1 (Near-Single)</t>
  </si>
  <si>
    <t>Weekend. Stayed in a little longer.</t>
  </si>
  <si>
    <t>-1.$</t>
  </si>
  <si>
    <t>Near Down</t>
  </si>
  <si>
    <t>Far Down</t>
  </si>
  <si>
    <t>Near/Far total</t>
  </si>
  <si>
    <t>WEEKEND</t>
  </si>
  <si>
    <t>HIGH WATER/WEEKEND</t>
  </si>
  <si>
    <t>Total Hours</t>
  </si>
  <si>
    <t>WEEKEND/HIGH WATER</t>
  </si>
  <si>
    <t xml:space="preserve">Hours Unsampled due to military training </t>
  </si>
  <si>
    <t>Hours umsampled due to Weekdends</t>
  </si>
  <si>
    <t>DIDSON OUT</t>
  </si>
  <si>
    <t>River Height (ft)</t>
  </si>
  <si>
    <t>HIGH WATER/WEEKEND (2)</t>
  </si>
  <si>
    <t>WEEKEND. End of Season.</t>
  </si>
  <si>
    <t>HOBO</t>
  </si>
  <si>
    <t>HIGH WATER/WEEKEND (3)/MILITARY TRAINING</t>
  </si>
  <si>
    <t>WEEKEND (3)/MILITARY TRAINING</t>
  </si>
  <si>
    <t>May Total</t>
  </si>
  <si>
    <t xml:space="preserve">June Total </t>
  </si>
  <si>
    <t xml:space="preserve">July Total </t>
  </si>
  <si>
    <t xml:space="preserve">August Total </t>
  </si>
  <si>
    <t>Septmeber Total</t>
  </si>
  <si>
    <t>October Total</t>
  </si>
  <si>
    <t xml:space="preserve">Not sampled, Weekends. (1415 hrs) </t>
  </si>
  <si>
    <t>Not sampled, High Water. (625 hrs)</t>
  </si>
  <si>
    <t>Not sampled, Military Training. (264 hrs)</t>
  </si>
  <si>
    <t>Sampled (1321 hrs)</t>
  </si>
  <si>
    <t>May Hours</t>
  </si>
  <si>
    <t>June Hours</t>
  </si>
  <si>
    <t>July hours</t>
  </si>
  <si>
    <t>August hours</t>
  </si>
  <si>
    <t>October hours</t>
  </si>
  <si>
    <t>September hours</t>
  </si>
  <si>
    <t>Percentage of Run</t>
  </si>
  <si>
    <t>Number of Fish</t>
  </si>
  <si>
    <t xml:space="preserve"> </t>
  </si>
  <si>
    <t>Water Temperature (°f)</t>
  </si>
  <si>
    <t>6 downsteam</t>
  </si>
  <si>
    <t>Percent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</si>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</sst>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;@"/>
    <numFmt numFmtId="165" formatCode="0.0"/>
    <numFmt numFmtId="166" formatCode="yyyy\-mm\-dd\ \ \ \ hh:mm:ss"/>
    <numFmt numFmtId="167" formatCode="#,##0.0"/>
    <numFmt numFmtId="168" formatCode="mm/d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2" fillId="0" borderId="0"/>
    <xf numFmtId="0" fontId="13" fillId="0" borderId="0"/>
  </cellStyleXfs>
  <cellXfs count="73">
    <xf numFmtId="0" fontId="0" fillId="0" borderId="0" xfId="0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16" fontId="0" fillId="0" borderId="0" xfId="0" applyNumberFormat="1"/>
    <xf numFmtId="0" fontId="4" fillId="0" borderId="1" xfId="0" applyFont="1" applyBorder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20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0" fontId="3" fillId="0" borderId="0" xfId="0" applyFont="1" applyFill="1"/>
    <xf numFmtId="0" fontId="3" fillId="0" borderId="0" xfId="2" applyFont="1" applyFill="1"/>
    <xf numFmtId="0" fontId="0" fillId="0" borderId="0" xfId="0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" fillId="5" borderId="4" xfId="0" applyFont="1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166" fontId="1" fillId="0" borderId="1" xfId="0" applyNumberFormat="1" applyFont="1" applyFill="1" applyBorder="1" applyAlignment="1">
      <alignment horizontal="center"/>
    </xf>
    <xf numFmtId="9" fontId="0" fillId="0" borderId="0" xfId="0" applyNumberFormat="1"/>
    <xf numFmtId="168" fontId="0" fillId="0" borderId="0" xfId="0" applyNumberFormat="1" applyAlignment="1">
      <alignment horizontal="right"/>
    </xf>
    <xf numFmtId="22" fontId="0" fillId="0" borderId="0" xfId="0" applyNumberFormat="1"/>
    <xf numFmtId="2" fontId="0" fillId="0" borderId="0" xfId="0" applyNumberFormat="1"/>
    <xf numFmtId="16" fontId="0" fillId="0" borderId="0" xfId="0" applyNumberFormat="1" applyFill="1"/>
    <xf numFmtId="0" fontId="0" fillId="0" borderId="0" xfId="0" applyFill="1"/>
    <xf numFmtId="16" fontId="0" fillId="2" borderId="0" xfId="0" applyNumberFormat="1" applyFill="1"/>
    <xf numFmtId="0" fontId="14" fillId="0" borderId="0" xfId="0" applyFont="1" applyFill="1"/>
    <xf numFmtId="14" fontId="3" fillId="0" borderId="0" xfId="0" applyNumberFormat="1" applyFont="1" applyFill="1"/>
    <xf numFmtId="0" fontId="3" fillId="2" borderId="0" xfId="0" applyFont="1" applyFill="1"/>
    <xf numFmtId="0" fontId="3" fillId="6" borderId="0" xfId="0" applyFont="1" applyFill="1"/>
    <xf numFmtId="0" fontId="3" fillId="0" borderId="0" xfId="0" applyFont="1" applyFill="1" applyAlignment="1">
      <alignment wrapText="1"/>
    </xf>
    <xf numFmtId="0" fontId="3" fillId="7" borderId="0" xfId="0" applyFont="1" applyFill="1"/>
    <xf numFmtId="0" fontId="15" fillId="0" borderId="1" xfId="0" applyFont="1" applyBorder="1"/>
    <xf numFmtId="0" fontId="15" fillId="0" borderId="1" xfId="0" applyFont="1" applyBorder="1" applyProtection="1">
      <protection locked="0"/>
    </xf>
    <xf numFmtId="1" fontId="15" fillId="0" borderId="1" xfId="0" applyNumberFormat="1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0" fillId="0" borderId="0" xfId="0" applyBorder="1"/>
    <xf numFmtId="0" fontId="17" fillId="0" borderId="0" xfId="0" applyFont="1" applyBorder="1" applyAlignment="1" applyProtection="1">
      <protection locked="0"/>
    </xf>
    <xf numFmtId="1" fontId="17" fillId="0" borderId="0" xfId="0" applyNumberFormat="1" applyFont="1" applyBorder="1" applyAlignment="1" applyProtection="1">
      <protection locked="0"/>
    </xf>
    <xf numFmtId="0" fontId="0" fillId="0" borderId="0" xfId="0" applyBorder="1" applyProtection="1">
      <protection locked="0"/>
    </xf>
    <xf numFmtId="14" fontId="5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0" fontId="0" fillId="0" borderId="0" xfId="0" applyNumberFormat="1"/>
    <xf numFmtId="0" fontId="20" fillId="0" borderId="0" xfId="0" applyFont="1" applyAlignment="1">
      <alignment horizontal="center" wrapText="1"/>
    </xf>
    <xf numFmtId="0" fontId="0" fillId="8" borderId="0" xfId="0" applyFill="1"/>
    <xf numFmtId="2" fontId="0" fillId="8" borderId="0" xfId="0" applyNumberFormat="1" applyFill="1"/>
    <xf numFmtId="0" fontId="4" fillId="0" borderId="0" xfId="0" applyFont="1" applyBorder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7" fontId="0" fillId="5" borderId="7" xfId="0" applyNumberFormat="1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2" fontId="6" fillId="3" borderId="0" xfId="1" applyNumberFormat="1" applyAlignment="1">
      <alignment horizontal="center"/>
    </xf>
    <xf numFmtId="165" fontId="7" fillId="4" borderId="0" xfId="2" applyNumberFormat="1" applyAlignment="1">
      <alignment horizontal="center"/>
    </xf>
  </cellXfs>
  <cellStyles count="5">
    <cellStyle name="Bad" xfId="2" builtinId="27"/>
    <cellStyle name="Good" xfId="1" builtinId="26"/>
    <cellStyle name="Normal" xfId="0" builtinId="0"/>
    <cellStyle name="Normal 2" xfId="4"/>
    <cellStyle name="Normal 3" xf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2018 Staff</a:t>
            </a:r>
            <a:r>
              <a:rPr lang="en-US" b="1" baseline="0"/>
              <a:t> Gauge Height Daily Average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'Staff Gauge'!$D$2</c:f>
              <c:strCache>
                <c:ptCount val="1"/>
                <c:pt idx="0">
                  <c:v>Staff Gauge(NOAA)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Gauge'!$D$3:$D$166</c:f>
              <c:numCache>
                <c:formatCode>0.00</c:formatCode>
                <c:ptCount val="164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F-420E-9220-7343B75625A6}"/>
            </c:ext>
          </c:extLst>
        </c:ser>
        <c:ser>
          <c:idx val="2"/>
          <c:order val="2"/>
          <c:tx>
            <c:strRef>
              <c:f>'Staff Gauge'!$E$2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Gauge'!$E$3:$E$166</c:f>
              <c:numCache>
                <c:formatCode>General</c:formatCode>
                <c:ptCount val="164"/>
                <c:pt idx="5" formatCode="0.00">
                  <c:v>3.4395833333333332</c:v>
                </c:pt>
                <c:pt idx="6" formatCode="0.00">
                  <c:v>3.4404166666666671</c:v>
                </c:pt>
                <c:pt idx="12" formatCode="0.00">
                  <c:v>3.4500000000000006</c:v>
                </c:pt>
                <c:pt idx="13" formatCode="0.00">
                  <c:v>3.4354166666666668</c:v>
                </c:pt>
                <c:pt idx="14" formatCode="0.00">
                  <c:v>3.4295833333333334</c:v>
                </c:pt>
                <c:pt idx="19" formatCode="0.00">
                  <c:v>3.4325000000000006</c:v>
                </c:pt>
                <c:pt idx="20" formatCode="0.00">
                  <c:v>3.4433333333333338</c:v>
                </c:pt>
                <c:pt idx="26" formatCode="0.00">
                  <c:v>3.6525000000000003</c:v>
                </c:pt>
                <c:pt idx="27" formatCode="0.00">
                  <c:v>3.8179166666666666</c:v>
                </c:pt>
                <c:pt idx="29" formatCode="0.00">
                  <c:v>4.4191666666666674</c:v>
                </c:pt>
                <c:pt idx="30" formatCode="0.00">
                  <c:v>4.1517647058823526</c:v>
                </c:pt>
                <c:pt idx="31" formatCode="0.00">
                  <c:v>3.9691666666666658</c:v>
                </c:pt>
                <c:pt idx="32" formatCode="0.00">
                  <c:v>4.027499999999999</c:v>
                </c:pt>
                <c:pt idx="33" formatCode="0.00">
                  <c:v>4.4379166666666672</c:v>
                </c:pt>
                <c:pt idx="34" formatCode="0.00">
                  <c:v>4.5595833333333333</c:v>
                </c:pt>
                <c:pt idx="37" formatCode="0.00">
                  <c:v>5.0958333333333341</c:v>
                </c:pt>
                <c:pt idx="38" formatCode="0.00">
                  <c:v>4.8170833333333336</c:v>
                </c:pt>
                <c:pt idx="39" formatCode="0.00">
                  <c:v>4.8883333333333336</c:v>
                </c:pt>
                <c:pt idx="40" formatCode="0.00">
                  <c:v>4.7145833333333336</c:v>
                </c:pt>
                <c:pt idx="41" formatCode="0.00">
                  <c:v>4.409583333333333</c:v>
                </c:pt>
                <c:pt idx="47" formatCode="0.00">
                  <c:v>4.0879166666666658</c:v>
                </c:pt>
                <c:pt idx="48" formatCode="0.00">
                  <c:v>4.0245833333333332</c:v>
                </c:pt>
                <c:pt idx="52" formatCode="0.00">
                  <c:v>5.069583333333334</c:v>
                </c:pt>
                <c:pt idx="53" formatCode="0.00">
                  <c:v>5.1108333333333347</c:v>
                </c:pt>
                <c:pt idx="54" formatCode="0.00">
                  <c:v>5.1558333333333328</c:v>
                </c:pt>
                <c:pt idx="55" formatCode="0.00">
                  <c:v>5.2508333333333326</c:v>
                </c:pt>
                <c:pt idx="56" formatCode="0.00">
                  <c:v>5.4283333333333337</c:v>
                </c:pt>
                <c:pt idx="57" formatCode="0.00">
                  <c:v>5.3454166666666678</c:v>
                </c:pt>
                <c:pt idx="61" formatCode="0.00">
                  <c:v>4.3737500000000002</c:v>
                </c:pt>
                <c:pt idx="62" formatCode="0.00">
                  <c:v>4.2462500000000007</c:v>
                </c:pt>
                <c:pt idx="68" formatCode="0.00">
                  <c:v>4.4900000000000011</c:v>
                </c:pt>
                <c:pt idx="69" formatCode="0.00">
                  <c:v>4.5979166666666673</c:v>
                </c:pt>
                <c:pt idx="75" formatCode="0.00">
                  <c:v>4.8733333333333331</c:v>
                </c:pt>
                <c:pt idx="76" formatCode="0.00">
                  <c:v>4.871666666666667</c:v>
                </c:pt>
                <c:pt idx="82" formatCode="0.00">
                  <c:v>4.74125</c:v>
                </c:pt>
                <c:pt idx="83" formatCode="0.00">
                  <c:v>4.8262500000000008</c:v>
                </c:pt>
                <c:pt idx="85" formatCode="0.00">
                  <c:v>5.3208333333333337</c:v>
                </c:pt>
                <c:pt idx="86" formatCode="0.00">
                  <c:v>5.2735294117647058</c:v>
                </c:pt>
                <c:pt idx="87" formatCode="0.00">
                  <c:v>4.8271249999999997</c:v>
                </c:pt>
                <c:pt idx="88" formatCode="0.00">
                  <c:v>4.5020833333333323</c:v>
                </c:pt>
                <c:pt idx="89" formatCode="0.00">
                  <c:v>4.4537500000000012</c:v>
                </c:pt>
                <c:pt idx="90" formatCode="0.00">
                  <c:v>4.8212500000000018</c:v>
                </c:pt>
                <c:pt idx="91" formatCode="0.00">
                  <c:v>5.2504166666666672</c:v>
                </c:pt>
                <c:pt idx="92" formatCode="0.00">
                  <c:v>5.1983333333333324</c:v>
                </c:pt>
                <c:pt idx="93" formatCode="0.00">
                  <c:v>4.8587499999999988</c:v>
                </c:pt>
                <c:pt idx="94" formatCode="0.00">
                  <c:v>4.6441666666666679</c:v>
                </c:pt>
                <c:pt idx="95" formatCode="0.00">
                  <c:v>4.4450000000000012</c:v>
                </c:pt>
                <c:pt idx="96" formatCode="0.00">
                  <c:v>4.253750000000001</c:v>
                </c:pt>
                <c:pt idx="97" formatCode="0.00">
                  <c:v>4.1883333333333335</c:v>
                </c:pt>
                <c:pt idx="98" formatCode="0.00">
                  <c:v>4.72</c:v>
                </c:pt>
                <c:pt idx="99" formatCode="0.00">
                  <c:v>5.1583333333333332</c:v>
                </c:pt>
                <c:pt idx="100" formatCode="0.00">
                  <c:v>5.5712499999999983</c:v>
                </c:pt>
                <c:pt idx="101" formatCode="0.00">
                  <c:v>5.1308749999999987</c:v>
                </c:pt>
                <c:pt idx="102" formatCode="0.00">
                  <c:v>5.0358333333333336</c:v>
                </c:pt>
                <c:pt idx="103" formatCode="0.00">
                  <c:v>4.7187499999999991</c:v>
                </c:pt>
                <c:pt idx="104" formatCode="0.00">
                  <c:v>4.4517083333333325</c:v>
                </c:pt>
                <c:pt idx="105" formatCode="0.00">
                  <c:v>5.0379166666666668</c:v>
                </c:pt>
                <c:pt idx="106" formatCode="0.00">
                  <c:v>4.9487499999999995</c:v>
                </c:pt>
                <c:pt idx="107" formatCode="0.00">
                  <c:v>4.6383333333333328</c:v>
                </c:pt>
                <c:pt idx="108" formatCode="0.00">
                  <c:v>4.46875</c:v>
                </c:pt>
                <c:pt idx="109" formatCode="0.00">
                  <c:v>4.4729166666666664</c:v>
                </c:pt>
                <c:pt idx="110" formatCode="0.00">
                  <c:v>4.1445833333333342</c:v>
                </c:pt>
                <c:pt idx="111" formatCode="0.00">
                  <c:v>4.0533333333333337</c:v>
                </c:pt>
                <c:pt idx="118" formatCode="0.00">
                  <c:v>3.7220833333333325</c:v>
                </c:pt>
                <c:pt idx="119" formatCode="0.00">
                  <c:v>3.6933333333333334</c:v>
                </c:pt>
                <c:pt idx="120" formatCode="0.00">
                  <c:v>3.6895833333333332</c:v>
                </c:pt>
                <c:pt idx="121" formatCode="0.00">
                  <c:v>3.7020833333333325</c:v>
                </c:pt>
                <c:pt idx="122" formatCode="0.00">
                  <c:v>3.7612500000000004</c:v>
                </c:pt>
                <c:pt idx="123" formatCode="0.00">
                  <c:v>3.7612500000000009</c:v>
                </c:pt>
                <c:pt idx="124" formatCode="0.00">
                  <c:v>3.7620833333333326</c:v>
                </c:pt>
                <c:pt idx="125" formatCode="0.00">
                  <c:v>3.7483333333333335</c:v>
                </c:pt>
                <c:pt idx="126" formatCode="0.00">
                  <c:v>3.6970833333333335</c:v>
                </c:pt>
                <c:pt idx="127" formatCode="0.00">
                  <c:v>3.6970833333333339</c:v>
                </c:pt>
                <c:pt idx="128" formatCode="0.00">
                  <c:v>3.6929166666666671</c:v>
                </c:pt>
                <c:pt idx="129" formatCode="0.00">
                  <c:v>3.6904583333333334</c:v>
                </c:pt>
                <c:pt idx="130" formatCode="0.00">
                  <c:v>3.695041666666667</c:v>
                </c:pt>
                <c:pt idx="131" formatCode="0.00">
                  <c:v>3.713750000000001</c:v>
                </c:pt>
                <c:pt idx="132" formatCode="0.00">
                  <c:v>3.7325000000000013</c:v>
                </c:pt>
                <c:pt idx="138" formatCode="0.00">
                  <c:v>3.6708333333333338</c:v>
                </c:pt>
                <c:pt idx="139" formatCode="0.00">
                  <c:v>3.6891666666666669</c:v>
                </c:pt>
                <c:pt idx="145" formatCode="0.00">
                  <c:v>3.6775000000000002</c:v>
                </c:pt>
                <c:pt idx="146" formatCode="0.00">
                  <c:v>3.6829166666666673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08C-8EAD-B6C427105052}"/>
            </c:ext>
          </c:extLst>
        </c:ser>
        <c:ser>
          <c:idx val="3"/>
          <c:order val="3"/>
          <c:tx>
            <c:strRef>
              <c:f>'Staff Gauge'!$F$2</c:f>
              <c:strCache>
                <c:ptCount val="1"/>
                <c:pt idx="0">
                  <c:v>HOBO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Gauge'!$F$3:$F$154</c:f>
              <c:numCache>
                <c:formatCode>0.00</c:formatCode>
                <c:ptCount val="152"/>
                <c:pt idx="23">
                  <c:v>0.59738461538461529</c:v>
                </c:pt>
                <c:pt idx="24">
                  <c:v>0.64345833333333335</c:v>
                </c:pt>
                <c:pt idx="25">
                  <c:v>0.68325000000000002</c:v>
                </c:pt>
                <c:pt idx="26">
                  <c:v>0.76124999999999998</c:v>
                </c:pt>
                <c:pt idx="27">
                  <c:v>0.91854166666666648</c:v>
                </c:pt>
                <c:pt idx="28">
                  <c:v>1.2987083333333334</c:v>
                </c:pt>
                <c:pt idx="29">
                  <c:v>1.4467500000000004</c:v>
                </c:pt>
                <c:pt idx="30">
                  <c:v>1.1542916666666665</c:v>
                </c:pt>
                <c:pt idx="31">
                  <c:v>1.0312083333333333</c:v>
                </c:pt>
                <c:pt idx="32">
                  <c:v>1.1825416666666666</c:v>
                </c:pt>
                <c:pt idx="33">
                  <c:v>1.5735833333333336</c:v>
                </c:pt>
                <c:pt idx="34">
                  <c:v>1.5892083333333338</c:v>
                </c:pt>
                <c:pt idx="35">
                  <c:v>1.8320000000000001</c:v>
                </c:pt>
                <c:pt idx="36">
                  <c:v>2.441958333333333</c:v>
                </c:pt>
                <c:pt idx="37">
                  <c:v>1.9608749999999997</c:v>
                </c:pt>
                <c:pt idx="38">
                  <c:v>1.8404583333333333</c:v>
                </c:pt>
                <c:pt idx="39">
                  <c:v>1.8597083333333335</c:v>
                </c:pt>
                <c:pt idx="40">
                  <c:v>1.6575833333333332</c:v>
                </c:pt>
                <c:pt idx="41">
                  <c:v>1.4192916666666664</c:v>
                </c:pt>
                <c:pt idx="42">
                  <c:v>1.3120833333333333</c:v>
                </c:pt>
                <c:pt idx="43">
                  <c:v>1.2542083333333331</c:v>
                </c:pt>
                <c:pt idx="44">
                  <c:v>1.2076666666666667</c:v>
                </c:pt>
                <c:pt idx="45">
                  <c:v>1.1730833333333335</c:v>
                </c:pt>
                <c:pt idx="46">
                  <c:v>1.1860416666666667</c:v>
                </c:pt>
                <c:pt idx="47">
                  <c:v>1.1736666666666669</c:v>
                </c:pt>
                <c:pt idx="48">
                  <c:v>1.130125</c:v>
                </c:pt>
                <c:pt idx="49">
                  <c:v>1.3178333333333332</c:v>
                </c:pt>
                <c:pt idx="50">
                  <c:v>1.5497499999999997</c:v>
                </c:pt>
                <c:pt idx="51">
                  <c:v>1.7203333333333333</c:v>
                </c:pt>
                <c:pt idx="52">
                  <c:v>1.7985416666666667</c:v>
                </c:pt>
                <c:pt idx="53">
                  <c:v>1.8271250000000003</c:v>
                </c:pt>
                <c:pt idx="54">
                  <c:v>1.8781249999999996</c:v>
                </c:pt>
                <c:pt idx="55">
                  <c:v>1.9500833333333329</c:v>
                </c:pt>
                <c:pt idx="56">
                  <c:v>2.1537500000000001</c:v>
                </c:pt>
                <c:pt idx="57">
                  <c:v>1.9764166666666672</c:v>
                </c:pt>
                <c:pt idx="58">
                  <c:v>1.6315000000000006</c:v>
                </c:pt>
                <c:pt idx="59">
                  <c:v>1.4139166666666665</c:v>
                </c:pt>
                <c:pt idx="60">
                  <c:v>1.2932083333333331</c:v>
                </c:pt>
                <c:pt idx="61">
                  <c:v>1.1605416666666666</c:v>
                </c:pt>
                <c:pt idx="62">
                  <c:v>1.0912916666666668</c:v>
                </c:pt>
                <c:pt idx="63">
                  <c:v>1.0886249999999997</c:v>
                </c:pt>
                <c:pt idx="64">
                  <c:v>1.1007916666666666</c:v>
                </c:pt>
                <c:pt idx="65">
                  <c:v>1.112958333333333</c:v>
                </c:pt>
                <c:pt idx="66">
                  <c:v>1.1560833333333334</c:v>
                </c:pt>
                <c:pt idx="67">
                  <c:v>1.2312083333333332</c:v>
                </c:pt>
                <c:pt idx="68">
                  <c:v>1.3302916666666669</c:v>
                </c:pt>
                <c:pt idx="69">
                  <c:v>1.4289166666666666</c:v>
                </c:pt>
                <c:pt idx="70">
                  <c:v>1.5021666666666667</c:v>
                </c:pt>
                <c:pt idx="71">
                  <c:v>1.4499166666666665</c:v>
                </c:pt>
                <c:pt idx="72">
                  <c:v>1.4143333333333334</c:v>
                </c:pt>
                <c:pt idx="73">
                  <c:v>1.619291666666667</c:v>
                </c:pt>
                <c:pt idx="74">
                  <c:v>1.7979583333333335</c:v>
                </c:pt>
                <c:pt idx="75">
                  <c:v>1.6241249999999996</c:v>
                </c:pt>
                <c:pt idx="76">
                  <c:v>1.6285000000000007</c:v>
                </c:pt>
                <c:pt idx="77">
                  <c:v>1.7025416666666671</c:v>
                </c:pt>
                <c:pt idx="78">
                  <c:v>1.6319166666666665</c:v>
                </c:pt>
                <c:pt idx="79">
                  <c:v>1.7119583333333332</c:v>
                </c:pt>
                <c:pt idx="80">
                  <c:v>1.6412083333333329</c:v>
                </c:pt>
                <c:pt idx="81">
                  <c:v>1.6617083333333333</c:v>
                </c:pt>
                <c:pt idx="82">
                  <c:v>1.5124583333333332</c:v>
                </c:pt>
                <c:pt idx="83">
                  <c:v>1.5774999999999999</c:v>
                </c:pt>
                <c:pt idx="84">
                  <c:v>1.9412083333333339</c:v>
                </c:pt>
                <c:pt idx="85">
                  <c:v>1.9929583333333332</c:v>
                </c:pt>
                <c:pt idx="86">
                  <c:v>1.8525833333333332</c:v>
                </c:pt>
                <c:pt idx="87">
                  <c:v>1.4450416666666666</c:v>
                </c:pt>
                <c:pt idx="88">
                  <c:v>1.1989583333333333</c:v>
                </c:pt>
                <c:pt idx="89">
                  <c:v>1.3534166666666663</c:v>
                </c:pt>
                <c:pt idx="90">
                  <c:v>1.663125</c:v>
                </c:pt>
                <c:pt idx="91">
                  <c:v>1.8899166666666671</c:v>
                </c:pt>
                <c:pt idx="92">
                  <c:v>1.8130833333333332</c:v>
                </c:pt>
                <c:pt idx="93">
                  <c:v>1.4902083333333334</c:v>
                </c:pt>
                <c:pt idx="94">
                  <c:v>1.3296666666666668</c:v>
                </c:pt>
                <c:pt idx="95">
                  <c:v>1.1536249999999999</c:v>
                </c:pt>
                <c:pt idx="96">
                  <c:v>1.0078333333333334</c:v>
                </c:pt>
                <c:pt idx="97">
                  <c:v>1.1076249999999999</c:v>
                </c:pt>
                <c:pt idx="98">
                  <c:v>1.540875</c:v>
                </c:pt>
                <c:pt idx="99">
                  <c:v>2.048</c:v>
                </c:pt>
                <c:pt idx="100">
                  <c:v>2.1046250000000004</c:v>
                </c:pt>
                <c:pt idx="101">
                  <c:v>1.7592916666666669</c:v>
                </c:pt>
                <c:pt idx="102">
                  <c:v>1.6827500000000004</c:v>
                </c:pt>
                <c:pt idx="103">
                  <c:v>1.3605</c:v>
                </c:pt>
                <c:pt idx="104">
                  <c:v>1.3109999999999999</c:v>
                </c:pt>
                <c:pt idx="105">
                  <c:v>1.8400833333333333</c:v>
                </c:pt>
                <c:pt idx="106">
                  <c:v>1.5444166666666668</c:v>
                </c:pt>
                <c:pt idx="107">
                  <c:v>1.3111666666666668</c:v>
                </c:pt>
                <c:pt idx="108">
                  <c:v>1.3350416666666665</c:v>
                </c:pt>
                <c:pt idx="109">
                  <c:v>1.1737083333333334</c:v>
                </c:pt>
                <c:pt idx="110">
                  <c:v>0.92433333333333323</c:v>
                </c:pt>
                <c:pt idx="111">
                  <c:v>0.87008333333333321</c:v>
                </c:pt>
                <c:pt idx="112">
                  <c:v>0.79483333333333339</c:v>
                </c:pt>
                <c:pt idx="113">
                  <c:v>0.77916666666666667</c:v>
                </c:pt>
                <c:pt idx="114">
                  <c:v>0.73020833333333346</c:v>
                </c:pt>
                <c:pt idx="115">
                  <c:v>0.6861250000000001</c:v>
                </c:pt>
                <c:pt idx="116">
                  <c:v>0.67608333333333348</c:v>
                </c:pt>
                <c:pt idx="117">
                  <c:v>0.61233333333333329</c:v>
                </c:pt>
                <c:pt idx="118">
                  <c:v>0.55116666666666669</c:v>
                </c:pt>
                <c:pt idx="119">
                  <c:v>0.50308333333333333</c:v>
                </c:pt>
                <c:pt idx="120">
                  <c:v>0.50737499999999991</c:v>
                </c:pt>
                <c:pt idx="121">
                  <c:v>0.5645</c:v>
                </c:pt>
                <c:pt idx="122">
                  <c:v>0.63200000000000001</c:v>
                </c:pt>
                <c:pt idx="123">
                  <c:v>0.62579166666666652</c:v>
                </c:pt>
                <c:pt idx="124">
                  <c:v>0.61883333333333324</c:v>
                </c:pt>
                <c:pt idx="125">
                  <c:v>0.59779166666666661</c:v>
                </c:pt>
                <c:pt idx="126">
                  <c:v>0.49791666666666656</c:v>
                </c:pt>
                <c:pt idx="127">
                  <c:v>0.4832083333333333</c:v>
                </c:pt>
                <c:pt idx="128">
                  <c:v>0.45579166666666676</c:v>
                </c:pt>
                <c:pt idx="129">
                  <c:v>0.42891666666666667</c:v>
                </c:pt>
                <c:pt idx="130">
                  <c:v>0.3841666666666666</c:v>
                </c:pt>
                <c:pt idx="131">
                  <c:v>0.54900000000000004</c:v>
                </c:pt>
                <c:pt idx="132">
                  <c:v>0.53133333333333355</c:v>
                </c:pt>
                <c:pt idx="133">
                  <c:v>0.40416666666666673</c:v>
                </c:pt>
                <c:pt idx="134">
                  <c:v>0.64487499999999998</c:v>
                </c:pt>
                <c:pt idx="135">
                  <c:v>0.33129166666666665</c:v>
                </c:pt>
                <c:pt idx="136">
                  <c:v>0.16895833333333332</c:v>
                </c:pt>
                <c:pt idx="137">
                  <c:v>0.24345833333333333</c:v>
                </c:pt>
                <c:pt idx="138">
                  <c:v>0.52308333333333334</c:v>
                </c:pt>
                <c:pt idx="139">
                  <c:v>0.54591666666666661</c:v>
                </c:pt>
                <c:pt idx="140">
                  <c:v>0.38675000000000009</c:v>
                </c:pt>
                <c:pt idx="141">
                  <c:v>0.26549999999999996</c:v>
                </c:pt>
                <c:pt idx="142">
                  <c:v>0.20845833333333338</c:v>
                </c:pt>
                <c:pt idx="143">
                  <c:v>0.16900000000000001</c:v>
                </c:pt>
                <c:pt idx="144">
                  <c:v>0.19304166666666664</c:v>
                </c:pt>
                <c:pt idx="145">
                  <c:v>0.12949999999999998</c:v>
                </c:pt>
                <c:pt idx="146">
                  <c:v>4.9333333333333347E-2</c:v>
                </c:pt>
                <c:pt idx="147">
                  <c:v>2.0166666666666676E-2</c:v>
                </c:pt>
                <c:pt idx="148">
                  <c:v>-2.041666666666666E-3</c:v>
                </c:pt>
                <c:pt idx="149">
                  <c:v>-2.2875000000000006E-2</c:v>
                </c:pt>
                <c:pt idx="150">
                  <c:v>0.11058333333333333</c:v>
                </c:pt>
                <c:pt idx="151">
                  <c:v>4.2208333333333341E-2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C-4EB5-A8E2-1C856274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112"/>
        <c:axId val="77308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'Staff Gauge'!$B$2</c15:sqref>
                        </c15:formulaRef>
                      </c:ext>
                    </c:extLst>
                    <c:strCache>
                      <c:ptCount val="1"/>
                      <c:pt idx="0">
                        <c:v>Staff Gauge(ERBTO)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'Staff Gauge'!$A$3:$A$166</c15:sqref>
                        </c15:formulaRef>
                      </c:ext>
                    </c:extLst>
                    <c:numCache>
                      <c:formatCode>d\-mmm</c:formatCode>
                      <c:ptCount val="164"/>
                      <c:pt idx="0">
                        <c:v>43234</c:v>
                      </c:pt>
                      <c:pt idx="1">
                        <c:v>43235</c:v>
                      </c:pt>
                      <c:pt idx="2">
                        <c:v>43236</c:v>
                      </c:pt>
                      <c:pt idx="3">
                        <c:v>43237</c:v>
                      </c:pt>
                      <c:pt idx="4">
                        <c:v>43238</c:v>
                      </c:pt>
                      <c:pt idx="5">
                        <c:v>43239</c:v>
                      </c:pt>
                      <c:pt idx="6">
                        <c:v>43240</c:v>
                      </c:pt>
                      <c:pt idx="7">
                        <c:v>43241</c:v>
                      </c:pt>
                      <c:pt idx="8">
                        <c:v>43242</c:v>
                      </c:pt>
                      <c:pt idx="9">
                        <c:v>43243</c:v>
                      </c:pt>
                      <c:pt idx="10">
                        <c:v>43244</c:v>
                      </c:pt>
                      <c:pt idx="11">
                        <c:v>43245</c:v>
                      </c:pt>
                      <c:pt idx="12">
                        <c:v>43246</c:v>
                      </c:pt>
                      <c:pt idx="13">
                        <c:v>43247</c:v>
                      </c:pt>
                      <c:pt idx="14">
                        <c:v>43248</c:v>
                      </c:pt>
                      <c:pt idx="15">
                        <c:v>43249</c:v>
                      </c:pt>
                      <c:pt idx="16">
                        <c:v>43250</c:v>
                      </c:pt>
                      <c:pt idx="17">
                        <c:v>43251</c:v>
                      </c:pt>
                      <c:pt idx="18">
                        <c:v>43252</c:v>
                      </c:pt>
                      <c:pt idx="19">
                        <c:v>43253</c:v>
                      </c:pt>
                      <c:pt idx="20">
                        <c:v>43254</c:v>
                      </c:pt>
                      <c:pt idx="21">
                        <c:v>43255</c:v>
                      </c:pt>
                      <c:pt idx="22">
                        <c:v>43256</c:v>
                      </c:pt>
                      <c:pt idx="23">
                        <c:v>43257</c:v>
                      </c:pt>
                      <c:pt idx="24">
                        <c:v>43258</c:v>
                      </c:pt>
                      <c:pt idx="25">
                        <c:v>43259</c:v>
                      </c:pt>
                      <c:pt idx="26">
                        <c:v>43260</c:v>
                      </c:pt>
                      <c:pt idx="27">
                        <c:v>43261</c:v>
                      </c:pt>
                      <c:pt idx="28">
                        <c:v>43262</c:v>
                      </c:pt>
                      <c:pt idx="29">
                        <c:v>43263</c:v>
                      </c:pt>
                      <c:pt idx="30">
                        <c:v>43264</c:v>
                      </c:pt>
                      <c:pt idx="31">
                        <c:v>43265</c:v>
                      </c:pt>
                      <c:pt idx="32">
                        <c:v>43266</c:v>
                      </c:pt>
                      <c:pt idx="33">
                        <c:v>43267</c:v>
                      </c:pt>
                      <c:pt idx="34">
                        <c:v>43268</c:v>
                      </c:pt>
                      <c:pt idx="35">
                        <c:v>43269</c:v>
                      </c:pt>
                      <c:pt idx="36">
                        <c:v>43270</c:v>
                      </c:pt>
                      <c:pt idx="37">
                        <c:v>43271</c:v>
                      </c:pt>
                      <c:pt idx="38">
                        <c:v>43272</c:v>
                      </c:pt>
                      <c:pt idx="39">
                        <c:v>43273</c:v>
                      </c:pt>
                      <c:pt idx="40">
                        <c:v>43274</c:v>
                      </c:pt>
                      <c:pt idx="41">
                        <c:v>43275</c:v>
                      </c:pt>
                      <c:pt idx="42">
                        <c:v>43276</c:v>
                      </c:pt>
                      <c:pt idx="43">
                        <c:v>43277</c:v>
                      </c:pt>
                      <c:pt idx="44">
                        <c:v>43278</c:v>
                      </c:pt>
                      <c:pt idx="45">
                        <c:v>43279</c:v>
                      </c:pt>
                      <c:pt idx="46">
                        <c:v>43280</c:v>
                      </c:pt>
                      <c:pt idx="47">
                        <c:v>43281</c:v>
                      </c:pt>
                      <c:pt idx="48">
                        <c:v>43282</c:v>
                      </c:pt>
                      <c:pt idx="49">
                        <c:v>43283</c:v>
                      </c:pt>
                      <c:pt idx="50">
                        <c:v>43284</c:v>
                      </c:pt>
                      <c:pt idx="51">
                        <c:v>43285</c:v>
                      </c:pt>
                      <c:pt idx="52">
                        <c:v>43286</c:v>
                      </c:pt>
                      <c:pt idx="53">
                        <c:v>43287</c:v>
                      </c:pt>
                      <c:pt idx="54">
                        <c:v>43288</c:v>
                      </c:pt>
                      <c:pt idx="55">
                        <c:v>43289</c:v>
                      </c:pt>
                      <c:pt idx="56">
                        <c:v>43290</c:v>
                      </c:pt>
                      <c:pt idx="57">
                        <c:v>43291</c:v>
                      </c:pt>
                      <c:pt idx="58">
                        <c:v>43292</c:v>
                      </c:pt>
                      <c:pt idx="59">
                        <c:v>43293</c:v>
                      </c:pt>
                      <c:pt idx="60">
                        <c:v>43294</c:v>
                      </c:pt>
                      <c:pt idx="61">
                        <c:v>43295</c:v>
                      </c:pt>
                      <c:pt idx="62">
                        <c:v>43296</c:v>
                      </c:pt>
                      <c:pt idx="63">
                        <c:v>43297</c:v>
                      </c:pt>
                      <c:pt idx="64">
                        <c:v>43298</c:v>
                      </c:pt>
                      <c:pt idx="65">
                        <c:v>43299</c:v>
                      </c:pt>
                      <c:pt idx="66">
                        <c:v>43300</c:v>
                      </c:pt>
                      <c:pt idx="67">
                        <c:v>43301</c:v>
                      </c:pt>
                      <c:pt idx="68">
                        <c:v>43302</c:v>
                      </c:pt>
                      <c:pt idx="69">
                        <c:v>43303</c:v>
                      </c:pt>
                      <c:pt idx="70">
                        <c:v>43304</c:v>
                      </c:pt>
                      <c:pt idx="71">
                        <c:v>43305</c:v>
                      </c:pt>
                      <c:pt idx="72">
                        <c:v>43306</c:v>
                      </c:pt>
                      <c:pt idx="73">
                        <c:v>43307</c:v>
                      </c:pt>
                      <c:pt idx="74">
                        <c:v>43308</c:v>
                      </c:pt>
                      <c:pt idx="75">
                        <c:v>43309</c:v>
                      </c:pt>
                      <c:pt idx="76">
                        <c:v>43310</c:v>
                      </c:pt>
                      <c:pt idx="77">
                        <c:v>43311</c:v>
                      </c:pt>
                      <c:pt idx="78">
                        <c:v>43312</c:v>
                      </c:pt>
                      <c:pt idx="79">
                        <c:v>43313</c:v>
                      </c:pt>
                      <c:pt idx="80">
                        <c:v>43314</c:v>
                      </c:pt>
                      <c:pt idx="81">
                        <c:v>43315</c:v>
                      </c:pt>
                      <c:pt idx="82">
                        <c:v>43316</c:v>
                      </c:pt>
                      <c:pt idx="83">
                        <c:v>43317</c:v>
                      </c:pt>
                      <c:pt idx="84">
                        <c:v>43318</c:v>
                      </c:pt>
                      <c:pt idx="85">
                        <c:v>43319</c:v>
                      </c:pt>
                      <c:pt idx="86">
                        <c:v>43320</c:v>
                      </c:pt>
                      <c:pt idx="87">
                        <c:v>43321</c:v>
                      </c:pt>
                      <c:pt idx="88">
                        <c:v>43322</c:v>
                      </c:pt>
                      <c:pt idx="89">
                        <c:v>43323</c:v>
                      </c:pt>
                      <c:pt idx="90">
                        <c:v>43324</c:v>
                      </c:pt>
                      <c:pt idx="91">
                        <c:v>43325</c:v>
                      </c:pt>
                      <c:pt idx="92">
                        <c:v>43326</c:v>
                      </c:pt>
                      <c:pt idx="93">
                        <c:v>43327</c:v>
                      </c:pt>
                      <c:pt idx="94">
                        <c:v>43328</c:v>
                      </c:pt>
                      <c:pt idx="95">
                        <c:v>43329</c:v>
                      </c:pt>
                      <c:pt idx="96">
                        <c:v>43330</c:v>
                      </c:pt>
                      <c:pt idx="97">
                        <c:v>43331</c:v>
                      </c:pt>
                      <c:pt idx="98">
                        <c:v>43332</c:v>
                      </c:pt>
                      <c:pt idx="99">
                        <c:v>43333</c:v>
                      </c:pt>
                      <c:pt idx="100">
                        <c:v>43334</c:v>
                      </c:pt>
                      <c:pt idx="101">
                        <c:v>43335</c:v>
                      </c:pt>
                      <c:pt idx="102">
                        <c:v>43336</c:v>
                      </c:pt>
                      <c:pt idx="103">
                        <c:v>43337</c:v>
                      </c:pt>
                      <c:pt idx="104">
                        <c:v>43338</c:v>
                      </c:pt>
                      <c:pt idx="105">
                        <c:v>43339</c:v>
                      </c:pt>
                      <c:pt idx="106">
                        <c:v>43340</c:v>
                      </c:pt>
                      <c:pt idx="107">
                        <c:v>43341</c:v>
                      </c:pt>
                      <c:pt idx="108">
                        <c:v>43342</c:v>
                      </c:pt>
                      <c:pt idx="109">
                        <c:v>43343</c:v>
                      </c:pt>
                      <c:pt idx="110">
                        <c:v>43344</c:v>
                      </c:pt>
                      <c:pt idx="111">
                        <c:v>43345</c:v>
                      </c:pt>
                      <c:pt idx="112">
                        <c:v>43346</c:v>
                      </c:pt>
                      <c:pt idx="113">
                        <c:v>43347</c:v>
                      </c:pt>
                      <c:pt idx="114">
                        <c:v>43348</c:v>
                      </c:pt>
                      <c:pt idx="115">
                        <c:v>43349</c:v>
                      </c:pt>
                      <c:pt idx="116">
                        <c:v>43350</c:v>
                      </c:pt>
                      <c:pt idx="117">
                        <c:v>43351</c:v>
                      </c:pt>
                      <c:pt idx="118">
                        <c:v>43352</c:v>
                      </c:pt>
                      <c:pt idx="119">
                        <c:v>43353</c:v>
                      </c:pt>
                      <c:pt idx="120">
                        <c:v>43354</c:v>
                      </c:pt>
                      <c:pt idx="121">
                        <c:v>43355</c:v>
                      </c:pt>
                      <c:pt idx="122">
                        <c:v>43356</c:v>
                      </c:pt>
                      <c:pt idx="123">
                        <c:v>43357</c:v>
                      </c:pt>
                      <c:pt idx="124">
                        <c:v>43358</c:v>
                      </c:pt>
                      <c:pt idx="125">
                        <c:v>43359</c:v>
                      </c:pt>
                      <c:pt idx="126">
                        <c:v>43360</c:v>
                      </c:pt>
                      <c:pt idx="127">
                        <c:v>43361</c:v>
                      </c:pt>
                      <c:pt idx="128">
                        <c:v>43362</c:v>
                      </c:pt>
                      <c:pt idx="129">
                        <c:v>43363</c:v>
                      </c:pt>
                      <c:pt idx="130">
                        <c:v>43364</c:v>
                      </c:pt>
                      <c:pt idx="131">
                        <c:v>43365</c:v>
                      </c:pt>
                      <c:pt idx="132">
                        <c:v>43366</c:v>
                      </c:pt>
                      <c:pt idx="133">
                        <c:v>43367</c:v>
                      </c:pt>
                      <c:pt idx="134">
                        <c:v>43368</c:v>
                      </c:pt>
                      <c:pt idx="135">
                        <c:v>43369</c:v>
                      </c:pt>
                      <c:pt idx="136">
                        <c:v>43370</c:v>
                      </c:pt>
                      <c:pt idx="137">
                        <c:v>43371</c:v>
                      </c:pt>
                      <c:pt idx="138">
                        <c:v>43372</c:v>
                      </c:pt>
                      <c:pt idx="139">
                        <c:v>43373</c:v>
                      </c:pt>
                      <c:pt idx="140">
                        <c:v>43374</c:v>
                      </c:pt>
                      <c:pt idx="141">
                        <c:v>43375</c:v>
                      </c:pt>
                      <c:pt idx="142">
                        <c:v>43376</c:v>
                      </c:pt>
                      <c:pt idx="143">
                        <c:v>43377</c:v>
                      </c:pt>
                      <c:pt idx="144">
                        <c:v>43378</c:v>
                      </c:pt>
                      <c:pt idx="145">
                        <c:v>43379</c:v>
                      </c:pt>
                      <c:pt idx="146">
                        <c:v>43380</c:v>
                      </c:pt>
                      <c:pt idx="147">
                        <c:v>43381</c:v>
                      </c:pt>
                      <c:pt idx="148">
                        <c:v>43382</c:v>
                      </c:pt>
                      <c:pt idx="149">
                        <c:v>43383</c:v>
                      </c:pt>
                      <c:pt idx="150">
                        <c:v>43384</c:v>
                      </c:pt>
                      <c:pt idx="151">
                        <c:v>43385</c:v>
                      </c:pt>
                      <c:pt idx="152">
                        <c:v>43386</c:v>
                      </c:pt>
                      <c:pt idx="153">
                        <c:v>43387</c:v>
                      </c:pt>
                      <c:pt idx="154">
                        <c:v>43388</c:v>
                      </c:pt>
                      <c:pt idx="155">
                        <c:v>43389</c:v>
                      </c:pt>
                      <c:pt idx="156">
                        <c:v>43390</c:v>
                      </c:pt>
                      <c:pt idx="157">
                        <c:v>43391</c:v>
                      </c:pt>
                      <c:pt idx="158">
                        <c:v>43392</c:v>
                      </c:pt>
                      <c:pt idx="159">
                        <c:v>43393</c:v>
                      </c:pt>
                      <c:pt idx="160">
                        <c:v>43394</c:v>
                      </c:pt>
                      <c:pt idx="161">
                        <c:v>43395</c:v>
                      </c:pt>
                      <c:pt idx="162">
                        <c:v>43396</c:v>
                      </c:pt>
                      <c:pt idx="163">
                        <c:v>43397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'Staff Gauge'!$B$3:$B$166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0.2</c:v>
                      </c:pt>
                      <c:pt idx="8">
                        <c:v>0.25</c:v>
                      </c:pt>
                      <c:pt idx="9">
                        <c:v>0.35</c:v>
                      </c:pt>
                      <c:pt idx="10">
                        <c:v>0.28999999999999998</c:v>
                      </c:pt>
                      <c:pt idx="11">
                        <c:v>0.25</c:v>
                      </c:pt>
                      <c:pt idx="14">
                        <c:v>0.68</c:v>
                      </c:pt>
                      <c:pt idx="15">
                        <c:v>0.6</c:v>
                      </c:pt>
                      <c:pt idx="16">
                        <c:v>0.65</c:v>
                      </c:pt>
                      <c:pt idx="17">
                        <c:v>0.5</c:v>
                      </c:pt>
                      <c:pt idx="21">
                        <c:v>0.85</c:v>
                      </c:pt>
                      <c:pt idx="22">
                        <c:v>0.85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0.9</c:v>
                      </c:pt>
                      <c:pt idx="28">
                        <c:v>1.4</c:v>
                      </c:pt>
                      <c:pt idx="31">
                        <c:v>1.4</c:v>
                      </c:pt>
                      <c:pt idx="33">
                        <c:v>1.9</c:v>
                      </c:pt>
                      <c:pt idx="35">
                        <c:v>1.9</c:v>
                      </c:pt>
                      <c:pt idx="36">
                        <c:v>2.9</c:v>
                      </c:pt>
                      <c:pt idx="38">
                        <c:v>2.1</c:v>
                      </c:pt>
                      <c:pt idx="39">
                        <c:v>2.2000000000000002</c:v>
                      </c:pt>
                      <c:pt idx="42">
                        <c:v>1.55</c:v>
                      </c:pt>
                      <c:pt idx="46">
                        <c:v>1.5</c:v>
                      </c:pt>
                      <c:pt idx="49">
                        <c:v>1.6</c:v>
                      </c:pt>
                      <c:pt idx="50">
                        <c:v>1.9</c:v>
                      </c:pt>
                      <c:pt idx="51">
                        <c:v>2.5</c:v>
                      </c:pt>
                      <c:pt idx="55">
                        <c:v>2.2999999999999998</c:v>
                      </c:pt>
                      <c:pt idx="56">
                        <c:v>2.6</c:v>
                      </c:pt>
                      <c:pt idx="57">
                        <c:v>2.4500000000000002</c:v>
                      </c:pt>
                      <c:pt idx="58">
                        <c:v>2</c:v>
                      </c:pt>
                      <c:pt idx="59">
                        <c:v>1.7</c:v>
                      </c:pt>
                      <c:pt idx="60">
                        <c:v>1.5</c:v>
                      </c:pt>
                      <c:pt idx="63">
                        <c:v>1.4</c:v>
                      </c:pt>
                      <c:pt idx="64">
                        <c:v>1.35</c:v>
                      </c:pt>
                      <c:pt idx="65">
                        <c:v>1.4</c:v>
                      </c:pt>
                      <c:pt idx="66">
                        <c:v>1.5</c:v>
                      </c:pt>
                      <c:pt idx="67">
                        <c:v>1.5</c:v>
                      </c:pt>
                      <c:pt idx="70">
                        <c:v>1.9</c:v>
                      </c:pt>
                      <c:pt idx="71">
                        <c:v>1.75</c:v>
                      </c:pt>
                      <c:pt idx="72">
                        <c:v>1.7</c:v>
                      </c:pt>
                      <c:pt idx="74">
                        <c:v>2.2000000000000002</c:v>
                      </c:pt>
                      <c:pt idx="77">
                        <c:v>2.0499999999999998</c:v>
                      </c:pt>
                      <c:pt idx="78">
                        <c:v>2</c:v>
                      </c:pt>
                      <c:pt idx="81">
                        <c:v>2</c:v>
                      </c:pt>
                      <c:pt idx="84">
                        <c:v>2.2000000000000002</c:v>
                      </c:pt>
                      <c:pt idx="85">
                        <c:v>2.2999999999999998</c:v>
                      </c:pt>
                      <c:pt idx="86">
                        <c:v>2.2000000000000002</c:v>
                      </c:pt>
                      <c:pt idx="88">
                        <c:v>1.6</c:v>
                      </c:pt>
                      <c:pt idx="91">
                        <c:v>2.4</c:v>
                      </c:pt>
                      <c:pt idx="92">
                        <c:v>2.2000000000000002</c:v>
                      </c:pt>
                      <c:pt idx="93">
                        <c:v>2</c:v>
                      </c:pt>
                      <c:pt idx="94">
                        <c:v>1.65</c:v>
                      </c:pt>
                      <c:pt idx="95">
                        <c:v>1.45</c:v>
                      </c:pt>
                      <c:pt idx="98">
                        <c:v>2</c:v>
                      </c:pt>
                      <c:pt idx="99">
                        <c:v>2.4500000000000002</c:v>
                      </c:pt>
                      <c:pt idx="100">
                        <c:v>2.4500000000000002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5">
                        <c:v>2.4</c:v>
                      </c:pt>
                      <c:pt idx="112">
                        <c:v>1.1000000000000001</c:v>
                      </c:pt>
                      <c:pt idx="113">
                        <c:v>1.1000000000000001</c:v>
                      </c:pt>
                      <c:pt idx="114">
                        <c:v>1.05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33">
                        <c:v>0.6</c:v>
                      </c:pt>
                      <c:pt idx="134">
                        <c:v>0.65</c:v>
                      </c:pt>
                      <c:pt idx="135">
                        <c:v>0.6</c:v>
                      </c:pt>
                      <c:pt idx="136">
                        <c:v>0.65</c:v>
                      </c:pt>
                      <c:pt idx="137">
                        <c:v>0.6</c:v>
                      </c:pt>
                      <c:pt idx="140">
                        <c:v>0.6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7">
                        <c:v>0.3</c:v>
                      </c:pt>
                      <c:pt idx="148">
                        <c:v>0.3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3F-420E-9220-7343B75625A6}"/>
                  </c:ext>
                </c:extLst>
              </c15:ser>
            </c15:filteredLineSeries>
          </c:ext>
        </c:extLst>
      </c:lineChart>
      <c:dateAx>
        <c:axId val="773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288"/>
        <c:crosses val="autoZero"/>
        <c:auto val="1"/>
        <c:lblOffset val="100"/>
        <c:baseTimeUnit val="days"/>
      </c:dateAx>
      <c:valAx>
        <c:axId val="77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Depth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Comparative Daily Escapement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Comparative Daily'!$B$1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Daily'!$B$2:$B$162</c:f>
              <c:numCache>
                <c:formatCode>General</c:formatCode>
                <c:ptCount val="161"/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12</c:v>
                </c:pt>
                <c:pt idx="30">
                  <c:v>21</c:v>
                </c:pt>
                <c:pt idx="31">
                  <c:v>8</c:v>
                </c:pt>
                <c:pt idx="32">
                  <c:v>4</c:v>
                </c:pt>
                <c:pt idx="33">
                  <c:v>16</c:v>
                </c:pt>
                <c:pt idx="34">
                  <c:v>8</c:v>
                </c:pt>
                <c:pt idx="35">
                  <c:v>11</c:v>
                </c:pt>
                <c:pt idx="36">
                  <c:v>16</c:v>
                </c:pt>
                <c:pt idx="37">
                  <c:v>23</c:v>
                </c:pt>
                <c:pt idx="38">
                  <c:v>8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12</c:v>
                </c:pt>
                <c:pt idx="51">
                  <c:v>5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6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14</c:v>
                </c:pt>
                <c:pt idx="60">
                  <c:v>11</c:v>
                </c:pt>
                <c:pt idx="61">
                  <c:v>10</c:v>
                </c:pt>
                <c:pt idx="62">
                  <c:v>0</c:v>
                </c:pt>
                <c:pt idx="63">
                  <c:v>12</c:v>
                </c:pt>
                <c:pt idx="64">
                  <c:v>10</c:v>
                </c:pt>
                <c:pt idx="65">
                  <c:v>7</c:v>
                </c:pt>
                <c:pt idx="66">
                  <c:v>15</c:v>
                </c:pt>
                <c:pt idx="67">
                  <c:v>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171</c:v>
                </c:pt>
                <c:pt idx="81">
                  <c:v>114</c:v>
                </c:pt>
                <c:pt idx="82">
                  <c:v>11</c:v>
                </c:pt>
                <c:pt idx="83">
                  <c:v>66</c:v>
                </c:pt>
                <c:pt idx="84">
                  <c:v>100</c:v>
                </c:pt>
                <c:pt idx="85">
                  <c:v>86</c:v>
                </c:pt>
                <c:pt idx="86">
                  <c:v>82</c:v>
                </c:pt>
                <c:pt idx="87">
                  <c:v>65</c:v>
                </c:pt>
                <c:pt idx="88">
                  <c:v>67</c:v>
                </c:pt>
                <c:pt idx="89">
                  <c:v>72</c:v>
                </c:pt>
                <c:pt idx="90">
                  <c:v>35</c:v>
                </c:pt>
                <c:pt idx="91">
                  <c:v>50</c:v>
                </c:pt>
                <c:pt idx="92">
                  <c:v>35</c:v>
                </c:pt>
                <c:pt idx="93">
                  <c:v>30</c:v>
                </c:pt>
                <c:pt idx="94">
                  <c:v>22</c:v>
                </c:pt>
                <c:pt idx="95">
                  <c:v>43</c:v>
                </c:pt>
                <c:pt idx="96">
                  <c:v>19</c:v>
                </c:pt>
                <c:pt idx="97">
                  <c:v>16</c:v>
                </c:pt>
                <c:pt idx="98">
                  <c:v>15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9</c:v>
                </c:pt>
                <c:pt idx="104">
                  <c:v>17</c:v>
                </c:pt>
                <c:pt idx="105">
                  <c:v>29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13</c:v>
                </c:pt>
                <c:pt idx="110">
                  <c:v>6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D-48A2-89D1-24CA68C1B522}"/>
            </c:ext>
          </c:extLst>
        </c:ser>
        <c:ser>
          <c:idx val="2"/>
          <c:order val="1"/>
          <c:tx>
            <c:strRef>
              <c:f>'Annual Comparative Daily'!$D$1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Daily'!$D$2:$D$162</c:f>
              <c:numCache>
                <c:formatCode>General</c:formatCode>
                <c:ptCount val="161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10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54</c:v>
                </c:pt>
                <c:pt idx="26">
                  <c:v>42</c:v>
                </c:pt>
                <c:pt idx="27">
                  <c:v>46</c:v>
                </c:pt>
                <c:pt idx="28">
                  <c:v>46</c:v>
                </c:pt>
                <c:pt idx="29">
                  <c:v>18</c:v>
                </c:pt>
                <c:pt idx="30">
                  <c:v>16</c:v>
                </c:pt>
                <c:pt idx="31">
                  <c:v>26</c:v>
                </c:pt>
                <c:pt idx="32">
                  <c:v>10</c:v>
                </c:pt>
                <c:pt idx="33">
                  <c:v>28</c:v>
                </c:pt>
                <c:pt idx="34">
                  <c:v>26</c:v>
                </c:pt>
                <c:pt idx="35">
                  <c:v>80</c:v>
                </c:pt>
                <c:pt idx="36">
                  <c:v>56</c:v>
                </c:pt>
                <c:pt idx="37">
                  <c:v>38</c:v>
                </c:pt>
                <c:pt idx="38">
                  <c:v>28</c:v>
                </c:pt>
                <c:pt idx="39">
                  <c:v>52</c:v>
                </c:pt>
                <c:pt idx="40">
                  <c:v>36</c:v>
                </c:pt>
                <c:pt idx="41">
                  <c:v>26</c:v>
                </c:pt>
                <c:pt idx="42">
                  <c:v>0</c:v>
                </c:pt>
                <c:pt idx="43">
                  <c:v>10</c:v>
                </c:pt>
                <c:pt idx="44">
                  <c:v>20</c:v>
                </c:pt>
                <c:pt idx="45">
                  <c:v>0</c:v>
                </c:pt>
                <c:pt idx="46">
                  <c:v>14</c:v>
                </c:pt>
                <c:pt idx="47">
                  <c:v>18</c:v>
                </c:pt>
                <c:pt idx="48">
                  <c:v>6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30</c:v>
                </c:pt>
                <c:pt idx="73">
                  <c:v>92</c:v>
                </c:pt>
                <c:pt idx="74">
                  <c:v>114</c:v>
                </c:pt>
                <c:pt idx="75">
                  <c:v>144</c:v>
                </c:pt>
                <c:pt idx="76">
                  <c:v>74</c:v>
                </c:pt>
                <c:pt idx="77">
                  <c:v>79</c:v>
                </c:pt>
                <c:pt idx="78">
                  <c:v>124</c:v>
                </c:pt>
                <c:pt idx="79">
                  <c:v>131</c:v>
                </c:pt>
                <c:pt idx="80">
                  <c:v>102</c:v>
                </c:pt>
                <c:pt idx="81">
                  <c:v>141</c:v>
                </c:pt>
                <c:pt idx="82">
                  <c:v>174</c:v>
                </c:pt>
                <c:pt idx="83">
                  <c:v>92</c:v>
                </c:pt>
                <c:pt idx="84">
                  <c:v>60</c:v>
                </c:pt>
                <c:pt idx="85">
                  <c:v>65</c:v>
                </c:pt>
                <c:pt idx="86">
                  <c:v>227</c:v>
                </c:pt>
                <c:pt idx="87">
                  <c:v>198</c:v>
                </c:pt>
                <c:pt idx="88">
                  <c:v>34</c:v>
                </c:pt>
                <c:pt idx="89">
                  <c:v>3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167</c:v>
                </c:pt>
                <c:pt idx="100">
                  <c:v>211</c:v>
                </c:pt>
                <c:pt idx="101">
                  <c:v>88</c:v>
                </c:pt>
                <c:pt idx="102">
                  <c:v>50</c:v>
                </c:pt>
                <c:pt idx="103">
                  <c:v>56</c:v>
                </c:pt>
                <c:pt idx="104">
                  <c:v>43</c:v>
                </c:pt>
                <c:pt idx="105">
                  <c:v>18</c:v>
                </c:pt>
                <c:pt idx="106">
                  <c:v>39</c:v>
                </c:pt>
                <c:pt idx="107">
                  <c:v>8</c:v>
                </c:pt>
                <c:pt idx="108">
                  <c:v>17</c:v>
                </c:pt>
                <c:pt idx="109">
                  <c:v>29</c:v>
                </c:pt>
                <c:pt idx="110">
                  <c:v>46</c:v>
                </c:pt>
                <c:pt idx="111">
                  <c:v>33</c:v>
                </c:pt>
                <c:pt idx="112">
                  <c:v>33</c:v>
                </c:pt>
                <c:pt idx="113">
                  <c:v>31</c:v>
                </c:pt>
                <c:pt idx="114">
                  <c:v>20</c:v>
                </c:pt>
                <c:pt idx="115">
                  <c:v>24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7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3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D-48A2-89D1-24CA68C1B522}"/>
            </c:ext>
          </c:extLst>
        </c:ser>
        <c:ser>
          <c:idx val="3"/>
          <c:order val="2"/>
          <c:tx>
            <c:strRef>
              <c:f>'Annual Comparative Daily'!$E$1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Daily'!$E$2:$E$162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7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8</c:v>
                </c:pt>
                <c:pt idx="34">
                  <c:v>27</c:v>
                </c:pt>
                <c:pt idx="35">
                  <c:v>20</c:v>
                </c:pt>
                <c:pt idx="36">
                  <c:v>54</c:v>
                </c:pt>
                <c:pt idx="37">
                  <c:v>17</c:v>
                </c:pt>
                <c:pt idx="38">
                  <c:v>15</c:v>
                </c:pt>
                <c:pt idx="39">
                  <c:v>23</c:v>
                </c:pt>
                <c:pt idx="40">
                  <c:v>27</c:v>
                </c:pt>
                <c:pt idx="41">
                  <c:v>29</c:v>
                </c:pt>
                <c:pt idx="42">
                  <c:v>35</c:v>
                </c:pt>
                <c:pt idx="43">
                  <c:v>41</c:v>
                </c:pt>
                <c:pt idx="44">
                  <c:v>28</c:v>
                </c:pt>
                <c:pt idx="45">
                  <c:v>46</c:v>
                </c:pt>
                <c:pt idx="46">
                  <c:v>21</c:v>
                </c:pt>
                <c:pt idx="47">
                  <c:v>25</c:v>
                </c:pt>
                <c:pt idx="48">
                  <c:v>23</c:v>
                </c:pt>
                <c:pt idx="49">
                  <c:v>48</c:v>
                </c:pt>
                <c:pt idx="50">
                  <c:v>27</c:v>
                </c:pt>
                <c:pt idx="51">
                  <c:v>10</c:v>
                </c:pt>
                <c:pt idx="52">
                  <c:v>8</c:v>
                </c:pt>
                <c:pt idx="53">
                  <c:v>35</c:v>
                </c:pt>
                <c:pt idx="54">
                  <c:v>23</c:v>
                </c:pt>
                <c:pt idx="55">
                  <c:v>15</c:v>
                </c:pt>
                <c:pt idx="56">
                  <c:v>2</c:v>
                </c:pt>
                <c:pt idx="57">
                  <c:v>12</c:v>
                </c:pt>
                <c:pt idx="58">
                  <c:v>21</c:v>
                </c:pt>
                <c:pt idx="59">
                  <c:v>70</c:v>
                </c:pt>
                <c:pt idx="60">
                  <c:v>57</c:v>
                </c:pt>
                <c:pt idx="61">
                  <c:v>67</c:v>
                </c:pt>
                <c:pt idx="62">
                  <c:v>23</c:v>
                </c:pt>
                <c:pt idx="63">
                  <c:v>90</c:v>
                </c:pt>
                <c:pt idx="64">
                  <c:v>105</c:v>
                </c:pt>
                <c:pt idx="65">
                  <c:v>60</c:v>
                </c:pt>
                <c:pt idx="66">
                  <c:v>46</c:v>
                </c:pt>
                <c:pt idx="67">
                  <c:v>131</c:v>
                </c:pt>
                <c:pt idx="68">
                  <c:v>252</c:v>
                </c:pt>
                <c:pt idx="69">
                  <c:v>228</c:v>
                </c:pt>
                <c:pt idx="70">
                  <c:v>222</c:v>
                </c:pt>
                <c:pt idx="71">
                  <c:v>158</c:v>
                </c:pt>
                <c:pt idx="72">
                  <c:v>414</c:v>
                </c:pt>
                <c:pt idx="73">
                  <c:v>540</c:v>
                </c:pt>
                <c:pt idx="74">
                  <c:v>250</c:v>
                </c:pt>
                <c:pt idx="75">
                  <c:v>80</c:v>
                </c:pt>
                <c:pt idx="76">
                  <c:v>559</c:v>
                </c:pt>
                <c:pt idx="77">
                  <c:v>373</c:v>
                </c:pt>
                <c:pt idx="78">
                  <c:v>373</c:v>
                </c:pt>
                <c:pt idx="79">
                  <c:v>556</c:v>
                </c:pt>
                <c:pt idx="80">
                  <c:v>563</c:v>
                </c:pt>
                <c:pt idx="81">
                  <c:v>444</c:v>
                </c:pt>
                <c:pt idx="82">
                  <c:v>598</c:v>
                </c:pt>
                <c:pt idx="83">
                  <c:v>484</c:v>
                </c:pt>
                <c:pt idx="84">
                  <c:v>365</c:v>
                </c:pt>
                <c:pt idx="85">
                  <c:v>401</c:v>
                </c:pt>
                <c:pt idx="86">
                  <c:v>595</c:v>
                </c:pt>
                <c:pt idx="87">
                  <c:v>423</c:v>
                </c:pt>
                <c:pt idx="88">
                  <c:v>328</c:v>
                </c:pt>
                <c:pt idx="89">
                  <c:v>178</c:v>
                </c:pt>
                <c:pt idx="90">
                  <c:v>158</c:v>
                </c:pt>
                <c:pt idx="91">
                  <c:v>373</c:v>
                </c:pt>
                <c:pt idx="92">
                  <c:v>380</c:v>
                </c:pt>
                <c:pt idx="93">
                  <c:v>358</c:v>
                </c:pt>
                <c:pt idx="94">
                  <c:v>88</c:v>
                </c:pt>
                <c:pt idx="95">
                  <c:v>227</c:v>
                </c:pt>
                <c:pt idx="96">
                  <c:v>163</c:v>
                </c:pt>
                <c:pt idx="97">
                  <c:v>92</c:v>
                </c:pt>
                <c:pt idx="98">
                  <c:v>3</c:v>
                </c:pt>
                <c:pt idx="99">
                  <c:v>4</c:v>
                </c:pt>
                <c:pt idx="100">
                  <c:v>108</c:v>
                </c:pt>
                <c:pt idx="101">
                  <c:v>116</c:v>
                </c:pt>
                <c:pt idx="102">
                  <c:v>54</c:v>
                </c:pt>
                <c:pt idx="103">
                  <c:v>74</c:v>
                </c:pt>
                <c:pt idx="104">
                  <c:v>80</c:v>
                </c:pt>
                <c:pt idx="105">
                  <c:v>69</c:v>
                </c:pt>
                <c:pt idx="106">
                  <c:v>61</c:v>
                </c:pt>
                <c:pt idx="107">
                  <c:v>72</c:v>
                </c:pt>
                <c:pt idx="108">
                  <c:v>65</c:v>
                </c:pt>
                <c:pt idx="109">
                  <c:v>47</c:v>
                </c:pt>
                <c:pt idx="110">
                  <c:v>50</c:v>
                </c:pt>
                <c:pt idx="111">
                  <c:v>33</c:v>
                </c:pt>
                <c:pt idx="112">
                  <c:v>40</c:v>
                </c:pt>
                <c:pt idx="113">
                  <c:v>21</c:v>
                </c:pt>
                <c:pt idx="114">
                  <c:v>37</c:v>
                </c:pt>
                <c:pt idx="115">
                  <c:v>36</c:v>
                </c:pt>
                <c:pt idx="116">
                  <c:v>29</c:v>
                </c:pt>
                <c:pt idx="117">
                  <c:v>25</c:v>
                </c:pt>
                <c:pt idx="118">
                  <c:v>37</c:v>
                </c:pt>
                <c:pt idx="119">
                  <c:v>17</c:v>
                </c:pt>
                <c:pt idx="120">
                  <c:v>18</c:v>
                </c:pt>
                <c:pt idx="121">
                  <c:v>29</c:v>
                </c:pt>
                <c:pt idx="122">
                  <c:v>16</c:v>
                </c:pt>
                <c:pt idx="123">
                  <c:v>15</c:v>
                </c:pt>
                <c:pt idx="124">
                  <c:v>11</c:v>
                </c:pt>
                <c:pt idx="125">
                  <c:v>9</c:v>
                </c:pt>
                <c:pt idx="126">
                  <c:v>23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D-48A2-89D1-24CA68C1B522}"/>
            </c:ext>
          </c:extLst>
        </c:ser>
        <c:ser>
          <c:idx val="4"/>
          <c:order val="3"/>
          <c:tx>
            <c:strRef>
              <c:f>'Annual Comparative Daily'!$F$1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Daily'!$F$2:$F$162</c:f>
              <c:numCache>
                <c:formatCode>General</c:formatCode>
                <c:ptCount val="161"/>
                <c:pt idx="21">
                  <c:v>10</c:v>
                </c:pt>
                <c:pt idx="22">
                  <c:v>15</c:v>
                </c:pt>
                <c:pt idx="23">
                  <c:v>25</c:v>
                </c:pt>
                <c:pt idx="24">
                  <c:v>17</c:v>
                </c:pt>
                <c:pt idx="25">
                  <c:v>10</c:v>
                </c:pt>
                <c:pt idx="26">
                  <c:v>0</c:v>
                </c:pt>
                <c:pt idx="27">
                  <c:v>5</c:v>
                </c:pt>
                <c:pt idx="28">
                  <c:v>13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21</c:v>
                </c:pt>
                <c:pt idx="33">
                  <c:v>20</c:v>
                </c:pt>
                <c:pt idx="34">
                  <c:v>22</c:v>
                </c:pt>
                <c:pt idx="35">
                  <c:v>52</c:v>
                </c:pt>
                <c:pt idx="36">
                  <c:v>65</c:v>
                </c:pt>
                <c:pt idx="37">
                  <c:v>52</c:v>
                </c:pt>
                <c:pt idx="38">
                  <c:v>18</c:v>
                </c:pt>
                <c:pt idx="39">
                  <c:v>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10</c:v>
                </c:pt>
                <c:pt idx="44">
                  <c:v>15</c:v>
                </c:pt>
                <c:pt idx="45">
                  <c:v>12</c:v>
                </c:pt>
                <c:pt idx="46">
                  <c:v>25</c:v>
                </c:pt>
                <c:pt idx="47">
                  <c:v>30</c:v>
                </c:pt>
                <c:pt idx="48">
                  <c:v>24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17</c:v>
                </c:pt>
                <c:pt idx="56">
                  <c:v>22</c:v>
                </c:pt>
                <c:pt idx="57">
                  <c:v>31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32</c:v>
                </c:pt>
                <c:pt idx="62">
                  <c:v>67</c:v>
                </c:pt>
                <c:pt idx="63">
                  <c:v>60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252</c:v>
                </c:pt>
                <c:pt idx="77">
                  <c:v>197</c:v>
                </c:pt>
                <c:pt idx="78">
                  <c:v>221</c:v>
                </c:pt>
                <c:pt idx="79">
                  <c:v>361</c:v>
                </c:pt>
                <c:pt idx="80">
                  <c:v>285</c:v>
                </c:pt>
                <c:pt idx="81">
                  <c:v>150</c:v>
                </c:pt>
                <c:pt idx="82">
                  <c:v>146</c:v>
                </c:pt>
                <c:pt idx="83">
                  <c:v>186</c:v>
                </c:pt>
                <c:pt idx="84">
                  <c:v>125</c:v>
                </c:pt>
                <c:pt idx="85">
                  <c:v>74</c:v>
                </c:pt>
                <c:pt idx="86">
                  <c:v>41</c:v>
                </c:pt>
                <c:pt idx="87">
                  <c:v>12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700</c:v>
                </c:pt>
                <c:pt idx="97">
                  <c:v>379</c:v>
                </c:pt>
                <c:pt idx="98">
                  <c:v>349</c:v>
                </c:pt>
                <c:pt idx="99">
                  <c:v>233</c:v>
                </c:pt>
                <c:pt idx="100">
                  <c:v>126</c:v>
                </c:pt>
                <c:pt idx="101">
                  <c:v>185</c:v>
                </c:pt>
                <c:pt idx="102">
                  <c:v>81</c:v>
                </c:pt>
                <c:pt idx="103">
                  <c:v>29</c:v>
                </c:pt>
                <c:pt idx="104">
                  <c:v>58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68</c:v>
                </c:pt>
                <c:pt idx="110">
                  <c:v>71</c:v>
                </c:pt>
                <c:pt idx="111">
                  <c:v>62</c:v>
                </c:pt>
                <c:pt idx="112">
                  <c:v>56</c:v>
                </c:pt>
                <c:pt idx="113">
                  <c:v>47</c:v>
                </c:pt>
                <c:pt idx="114">
                  <c:v>39</c:v>
                </c:pt>
                <c:pt idx="115">
                  <c:v>26</c:v>
                </c:pt>
                <c:pt idx="116">
                  <c:v>24</c:v>
                </c:pt>
                <c:pt idx="117">
                  <c:v>25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23</c:v>
                </c:pt>
                <c:pt idx="122">
                  <c:v>28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7</c:v>
                </c:pt>
                <c:pt idx="127">
                  <c:v>11</c:v>
                </c:pt>
                <c:pt idx="128">
                  <c:v>9</c:v>
                </c:pt>
                <c:pt idx="129">
                  <c:v>9</c:v>
                </c:pt>
                <c:pt idx="130">
                  <c:v>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D-48A2-89D1-24CA68C1B522}"/>
            </c:ext>
          </c:extLst>
        </c:ser>
        <c:ser>
          <c:idx val="5"/>
          <c:order val="4"/>
          <c:tx>
            <c:strRef>
              <c:f>'Annual Comparative Daily'!$G$1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Daily'!$A$2:$A$162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Daily'!$G$2:$G$162</c:f>
              <c:numCache>
                <c:formatCode>General</c:formatCode>
                <c:ptCount val="161"/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15</c:v>
                </c:pt>
                <c:pt idx="22">
                  <c:v>27</c:v>
                </c:pt>
                <c:pt idx="23">
                  <c:v>28</c:v>
                </c:pt>
                <c:pt idx="24">
                  <c:v>18</c:v>
                </c:pt>
                <c:pt idx="25">
                  <c:v>3</c:v>
                </c:pt>
                <c:pt idx="26">
                  <c:v>30</c:v>
                </c:pt>
                <c:pt idx="27">
                  <c:v>39</c:v>
                </c:pt>
                <c:pt idx="28">
                  <c:v>12</c:v>
                </c:pt>
                <c:pt idx="29">
                  <c:v>0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21</c:v>
                </c:pt>
                <c:pt idx="35">
                  <c:v>26</c:v>
                </c:pt>
                <c:pt idx="36">
                  <c:v>44</c:v>
                </c:pt>
                <c:pt idx="37">
                  <c:v>28</c:v>
                </c:pt>
                <c:pt idx="38">
                  <c:v>26</c:v>
                </c:pt>
                <c:pt idx="39">
                  <c:v>21</c:v>
                </c:pt>
                <c:pt idx="40">
                  <c:v>16</c:v>
                </c:pt>
                <c:pt idx="41">
                  <c:v>32</c:v>
                </c:pt>
                <c:pt idx="42">
                  <c:v>22</c:v>
                </c:pt>
                <c:pt idx="43">
                  <c:v>21</c:v>
                </c:pt>
                <c:pt idx="44">
                  <c:v>51</c:v>
                </c:pt>
                <c:pt idx="45">
                  <c:v>10</c:v>
                </c:pt>
                <c:pt idx="46">
                  <c:v>15</c:v>
                </c:pt>
                <c:pt idx="47">
                  <c:v>28</c:v>
                </c:pt>
                <c:pt idx="48">
                  <c:v>30</c:v>
                </c:pt>
                <c:pt idx="49">
                  <c:v>32</c:v>
                </c:pt>
                <c:pt idx="50">
                  <c:v>25</c:v>
                </c:pt>
                <c:pt idx="51">
                  <c:v>29</c:v>
                </c:pt>
                <c:pt idx="52">
                  <c:v>18</c:v>
                </c:pt>
                <c:pt idx="53">
                  <c:v>22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26</c:v>
                </c:pt>
                <c:pt idx="59">
                  <c:v>35</c:v>
                </c:pt>
                <c:pt idx="60">
                  <c:v>28</c:v>
                </c:pt>
                <c:pt idx="61">
                  <c:v>20</c:v>
                </c:pt>
                <c:pt idx="62">
                  <c:v>10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30</c:v>
                </c:pt>
                <c:pt idx="70">
                  <c:v>42</c:v>
                </c:pt>
                <c:pt idx="71">
                  <c:v>33</c:v>
                </c:pt>
                <c:pt idx="72">
                  <c:v>40</c:v>
                </c:pt>
                <c:pt idx="73">
                  <c:v>44</c:v>
                </c:pt>
                <c:pt idx="74">
                  <c:v>37</c:v>
                </c:pt>
                <c:pt idx="75">
                  <c:v>104</c:v>
                </c:pt>
                <c:pt idx="76">
                  <c:v>175</c:v>
                </c:pt>
                <c:pt idx="77">
                  <c:v>143</c:v>
                </c:pt>
                <c:pt idx="78">
                  <c:v>168</c:v>
                </c:pt>
                <c:pt idx="79">
                  <c:v>260</c:v>
                </c:pt>
                <c:pt idx="80">
                  <c:v>354</c:v>
                </c:pt>
                <c:pt idx="81">
                  <c:v>447</c:v>
                </c:pt>
                <c:pt idx="82">
                  <c:v>355</c:v>
                </c:pt>
                <c:pt idx="83">
                  <c:v>482</c:v>
                </c:pt>
                <c:pt idx="84">
                  <c:v>798</c:v>
                </c:pt>
                <c:pt idx="85">
                  <c:v>748</c:v>
                </c:pt>
                <c:pt idx="86">
                  <c:v>557</c:v>
                </c:pt>
                <c:pt idx="87">
                  <c:v>676</c:v>
                </c:pt>
                <c:pt idx="88">
                  <c:v>716</c:v>
                </c:pt>
                <c:pt idx="89">
                  <c:v>491</c:v>
                </c:pt>
                <c:pt idx="90">
                  <c:v>511</c:v>
                </c:pt>
                <c:pt idx="91">
                  <c:v>503</c:v>
                </c:pt>
                <c:pt idx="92">
                  <c:v>145</c:v>
                </c:pt>
                <c:pt idx="93">
                  <c:v>0</c:v>
                </c:pt>
                <c:pt idx="94">
                  <c:v>271</c:v>
                </c:pt>
                <c:pt idx="95">
                  <c:v>590</c:v>
                </c:pt>
                <c:pt idx="96">
                  <c:v>482</c:v>
                </c:pt>
                <c:pt idx="97">
                  <c:v>226</c:v>
                </c:pt>
                <c:pt idx="98">
                  <c:v>265</c:v>
                </c:pt>
                <c:pt idx="99">
                  <c:v>147</c:v>
                </c:pt>
                <c:pt idx="100">
                  <c:v>99</c:v>
                </c:pt>
                <c:pt idx="101">
                  <c:v>96</c:v>
                </c:pt>
                <c:pt idx="102">
                  <c:v>234</c:v>
                </c:pt>
                <c:pt idx="103">
                  <c:v>218</c:v>
                </c:pt>
                <c:pt idx="104">
                  <c:v>129</c:v>
                </c:pt>
                <c:pt idx="105">
                  <c:v>200</c:v>
                </c:pt>
                <c:pt idx="106">
                  <c:v>266</c:v>
                </c:pt>
                <c:pt idx="107">
                  <c:v>133</c:v>
                </c:pt>
                <c:pt idx="108">
                  <c:v>118</c:v>
                </c:pt>
                <c:pt idx="109">
                  <c:v>61</c:v>
                </c:pt>
                <c:pt idx="110">
                  <c:v>0</c:v>
                </c:pt>
                <c:pt idx="111">
                  <c:v>46</c:v>
                </c:pt>
                <c:pt idx="112">
                  <c:v>73</c:v>
                </c:pt>
                <c:pt idx="113">
                  <c:v>133</c:v>
                </c:pt>
                <c:pt idx="114">
                  <c:v>78</c:v>
                </c:pt>
                <c:pt idx="115">
                  <c:v>37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6</c:v>
                </c:pt>
                <c:pt idx="131">
                  <c:v>5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D-48A2-89D1-24CA68C1B522}"/>
            </c:ext>
          </c:extLst>
        </c:ser>
        <c:ser>
          <c:idx val="1"/>
          <c:order val="5"/>
          <c:tx>
            <c:strRef>
              <c:f>'Annual Comparative Daily'!$H$1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Comparative Daily'!$H$4:$H$148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6</c:v>
                </c:pt>
                <c:pt idx="64">
                  <c:v>60</c:v>
                </c:pt>
                <c:pt idx="65">
                  <c:v>31</c:v>
                </c:pt>
                <c:pt idx="66">
                  <c:v>62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76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146</c:v>
                </c:pt>
                <c:pt idx="79">
                  <c:v>135</c:v>
                </c:pt>
                <c:pt idx="80">
                  <c:v>183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11</c:v>
                </c:pt>
                <c:pt idx="115">
                  <c:v>11</c:v>
                </c:pt>
                <c:pt idx="116">
                  <c:v>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4561-8DC1-F956DDE7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2192"/>
        <c:axId val="91593728"/>
      </c:lineChart>
      <c:dateAx>
        <c:axId val="91592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3728"/>
        <c:crosses val="autoZero"/>
        <c:auto val="1"/>
        <c:lblOffset val="100"/>
        <c:baseTimeUnit val="days"/>
      </c:dateAx>
      <c:valAx>
        <c:axId val="91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Escapement Vs Water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escapement vs water temp'!$B$1</c:f>
              <c:strCache>
                <c:ptCount val="1"/>
                <c:pt idx="0">
                  <c:v>Daily Escapement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temp'!$A$2:$A$156</c:f>
              <c:numCache>
                <c:formatCode>d\-mmm</c:formatCode>
                <c:ptCount val="155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</c:numCache>
            </c:numRef>
          </c:cat>
          <c:val>
            <c:numRef>
              <c:f>'Daily escapement vs water temp'!$B$2:$B$156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61</c:v>
                </c:pt>
                <c:pt idx="65">
                  <c:v>31</c:v>
                </c:pt>
                <c:pt idx="66">
                  <c:v>62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79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147</c:v>
                </c:pt>
                <c:pt idx="79">
                  <c:v>135</c:v>
                </c:pt>
                <c:pt idx="80">
                  <c:v>179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11</c:v>
                </c:pt>
                <c:pt idx="115">
                  <c:v>11</c:v>
                </c:pt>
                <c:pt idx="116">
                  <c:v>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D-4456-8DE0-5EF48165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43984"/>
        <c:axId val="433445232"/>
      </c:lineChart>
      <c:lineChart>
        <c:grouping val="standard"/>
        <c:varyColors val="0"/>
        <c:ser>
          <c:idx val="2"/>
          <c:order val="1"/>
          <c:tx>
            <c:strRef>
              <c:f>'Daily escapement vs water temp'!$D$1</c:f>
              <c:strCache>
                <c:ptCount val="1"/>
                <c:pt idx="0">
                  <c:v>Water Temperature (°C)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'Daily escapement vs water temp'!$A$2:$A$156</c:f>
              <c:numCache>
                <c:formatCode>d\-mmm</c:formatCode>
                <c:ptCount val="155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</c:numCache>
            </c:numRef>
          </c:cat>
          <c:val>
            <c:numRef>
              <c:f>'Daily escapement vs water temp'!$D$2:$D$156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">
                  <c:v>8.1810256410256379</c:v>
                </c:pt>
                <c:pt idx="24" formatCode="0.0">
                  <c:v>9.0533796296296227</c:v>
                </c:pt>
                <c:pt idx="25" formatCode="0.0">
                  <c:v>9.4909953703703636</c:v>
                </c:pt>
                <c:pt idx="26" formatCode="0.0">
                  <c:v>9.7480555555555597</c:v>
                </c:pt>
                <c:pt idx="27" formatCode="0.0">
                  <c:v>9.6215509259259235</c:v>
                </c:pt>
                <c:pt idx="28" formatCode="0.0">
                  <c:v>8.6396759259259213</c:v>
                </c:pt>
                <c:pt idx="29" formatCode="0.0">
                  <c:v>6.7413888888888867</c:v>
                </c:pt>
                <c:pt idx="30" formatCode="0.0">
                  <c:v>8.1712037037037053</c:v>
                </c:pt>
                <c:pt idx="31" formatCode="0.0">
                  <c:v>9.4231249999999989</c:v>
                </c:pt>
                <c:pt idx="32" formatCode="0.0">
                  <c:v>8.1838425925925957</c:v>
                </c:pt>
                <c:pt idx="33" formatCode="0.0">
                  <c:v>6.9834953703703722</c:v>
                </c:pt>
                <c:pt idx="34" formatCode="0.0">
                  <c:v>7.7559259259259266</c:v>
                </c:pt>
                <c:pt idx="35" formatCode="0.0">
                  <c:v>7.7433796296296329</c:v>
                </c:pt>
                <c:pt idx="36" formatCode="0.0">
                  <c:v>7.26111111111112</c:v>
                </c:pt>
                <c:pt idx="37" formatCode="0.0">
                  <c:v>7.4735185185185209</c:v>
                </c:pt>
                <c:pt idx="38" formatCode="0.0">
                  <c:v>7.7402314814814872</c:v>
                </c:pt>
                <c:pt idx="39" formatCode="0.0">
                  <c:v>7.3286574074074116</c:v>
                </c:pt>
                <c:pt idx="40" formatCode="0.0">
                  <c:v>7.3665046296296355</c:v>
                </c:pt>
                <c:pt idx="41" formatCode="0.0">
                  <c:v>7.0022453703703782</c:v>
                </c:pt>
                <c:pt idx="42" formatCode="0.0">
                  <c:v>7.1791898148148237</c:v>
                </c:pt>
                <c:pt idx="43" formatCode="0.0">
                  <c:v>7.5564120370370471</c:v>
                </c:pt>
                <c:pt idx="44" formatCode="0.0">
                  <c:v>8.6555092592592562</c:v>
                </c:pt>
                <c:pt idx="45" formatCode="0.0">
                  <c:v>8.1096759259259308</c:v>
                </c:pt>
                <c:pt idx="46" formatCode="0.0">
                  <c:v>8.2717361111111121</c:v>
                </c:pt>
                <c:pt idx="47" formatCode="0.0">
                  <c:v>8.698726851851859</c:v>
                </c:pt>
                <c:pt idx="48" formatCode="0.0">
                  <c:v>8.6653703703703719</c:v>
                </c:pt>
                <c:pt idx="49" formatCode="0.0">
                  <c:v>10.032222222222222</c:v>
                </c:pt>
                <c:pt idx="50" formatCode="0.0">
                  <c:v>10.168171296296297</c:v>
                </c:pt>
                <c:pt idx="51" formatCode="0.0">
                  <c:v>9.7501851851851811</c:v>
                </c:pt>
                <c:pt idx="52" formatCode="0.0">
                  <c:v>9.7227083333333351</c:v>
                </c:pt>
                <c:pt idx="53" formatCode="0.0">
                  <c:v>9.3967361111111156</c:v>
                </c:pt>
                <c:pt idx="54" formatCode="0.0">
                  <c:v>9.5223148148148109</c:v>
                </c:pt>
                <c:pt idx="55" formatCode="0.0">
                  <c:v>8.9704861111111054</c:v>
                </c:pt>
                <c:pt idx="56" formatCode="0.0">
                  <c:v>7.1955555555555542</c:v>
                </c:pt>
                <c:pt idx="57" formatCode="0.0">
                  <c:v>6.4830092592592612</c:v>
                </c:pt>
                <c:pt idx="58" formatCode="0.0">
                  <c:v>6.5975694444444484</c:v>
                </c:pt>
                <c:pt idx="59" formatCode="0.0">
                  <c:v>7.1092824074074041</c:v>
                </c:pt>
                <c:pt idx="60" formatCode="0.0">
                  <c:v>8.0183101851851788</c:v>
                </c:pt>
                <c:pt idx="61" formatCode="0.0">
                  <c:v>7.901157407407406</c:v>
                </c:pt>
                <c:pt idx="62" formatCode="0.0">
                  <c:v>8.2097222222222204</c:v>
                </c:pt>
                <c:pt idx="63" formatCode="0.0">
                  <c:v>8.2147685185185182</c:v>
                </c:pt>
                <c:pt idx="64" formatCode="0.0">
                  <c:v>8.6315046296296316</c:v>
                </c:pt>
                <c:pt idx="65" formatCode="0.0">
                  <c:v>8.8189120370370357</c:v>
                </c:pt>
                <c:pt idx="66" formatCode="0.0">
                  <c:v>9.4199305555555508</c:v>
                </c:pt>
                <c:pt idx="67" formatCode="0.0">
                  <c:v>9.1332870370370394</c:v>
                </c:pt>
                <c:pt idx="68" formatCode="0.0">
                  <c:v>9.748124999999991</c:v>
                </c:pt>
                <c:pt idx="69" formatCode="0.0">
                  <c:v>9.4961342592592572</c:v>
                </c:pt>
                <c:pt idx="70" formatCode="0.0">
                  <c:v>9.0192824074074096</c:v>
                </c:pt>
                <c:pt idx="71" formatCode="0.0">
                  <c:v>8.2038194444444468</c:v>
                </c:pt>
                <c:pt idx="72" formatCode="0.0">
                  <c:v>7.7390509259259312</c:v>
                </c:pt>
                <c:pt idx="73" formatCode="0.0">
                  <c:v>7.6880324074074089</c:v>
                </c:pt>
                <c:pt idx="74" formatCode="0.0">
                  <c:v>7.4575231481481472</c:v>
                </c:pt>
                <c:pt idx="75" formatCode="0.0">
                  <c:v>7.8971990740740745</c:v>
                </c:pt>
                <c:pt idx="76" formatCode="0.0">
                  <c:v>7.6278240740740779</c:v>
                </c:pt>
                <c:pt idx="77" formatCode="0.0">
                  <c:v>8.2925231481481418</c:v>
                </c:pt>
                <c:pt idx="78" formatCode="0.0">
                  <c:v>8.0207638888888901</c:v>
                </c:pt>
                <c:pt idx="79" formatCode="0.0">
                  <c:v>8.0427083333333371</c:v>
                </c:pt>
                <c:pt idx="80" formatCode="0.0">
                  <c:v>7.0729861111111187</c:v>
                </c:pt>
                <c:pt idx="81" formatCode="0.0">
                  <c:v>7.2779629629629659</c:v>
                </c:pt>
                <c:pt idx="82" formatCode="0.0">
                  <c:v>7.9279166666666656</c:v>
                </c:pt>
                <c:pt idx="83" formatCode="0.0">
                  <c:v>7.9724305555555599</c:v>
                </c:pt>
                <c:pt idx="84" formatCode="0.0">
                  <c:v>7.547476851851858</c:v>
                </c:pt>
                <c:pt idx="85" formatCode="0.0">
                  <c:v>6.7537731481481504</c:v>
                </c:pt>
                <c:pt idx="86" formatCode="0.0">
                  <c:v>6.8081712962962966</c:v>
                </c:pt>
                <c:pt idx="87" formatCode="0.0">
                  <c:v>7.1692361111111165</c:v>
                </c:pt>
                <c:pt idx="88" formatCode="0.0">
                  <c:v>7.0128472222222191</c:v>
                </c:pt>
                <c:pt idx="89" formatCode="0.0">
                  <c:v>7.948125000000001</c:v>
                </c:pt>
                <c:pt idx="90" formatCode="0.0">
                  <c:v>8.0465277777777739</c:v>
                </c:pt>
                <c:pt idx="91" formatCode="0.0">
                  <c:v>7.3032175925925928</c:v>
                </c:pt>
                <c:pt idx="92" formatCode="0.0">
                  <c:v>6.4155324074074151</c:v>
                </c:pt>
                <c:pt idx="93" formatCode="0.0">
                  <c:v>6.5381481481481565</c:v>
                </c:pt>
                <c:pt idx="94" formatCode="0.0">
                  <c:v>6.9895601851851872</c:v>
                </c:pt>
                <c:pt idx="95" formatCode="0.0">
                  <c:v>7.2161574074074162</c:v>
                </c:pt>
                <c:pt idx="96" formatCode="0.0">
                  <c:v>6.4889583333333398</c:v>
                </c:pt>
                <c:pt idx="97" formatCode="0.0">
                  <c:v>7.0818287037037129</c:v>
                </c:pt>
                <c:pt idx="98" formatCode="0.0">
                  <c:v>6.7998611111111193</c:v>
                </c:pt>
                <c:pt idx="99" formatCode="0.0">
                  <c:v>6.182453703703696</c:v>
                </c:pt>
                <c:pt idx="100" formatCode="0.0">
                  <c:v>6.4306018518518586</c:v>
                </c:pt>
                <c:pt idx="101" formatCode="0.0">
                  <c:v>6.4654861111111117</c:v>
                </c:pt>
                <c:pt idx="102" formatCode="0.0">
                  <c:v>6.2885416666666707</c:v>
                </c:pt>
                <c:pt idx="103" formatCode="0.0">
                  <c:v>6.4194907407407378</c:v>
                </c:pt>
                <c:pt idx="104" formatCode="0.0">
                  <c:v>7.0734027777777797</c:v>
                </c:pt>
                <c:pt idx="105" formatCode="0.0">
                  <c:v>6.8795370370370454</c:v>
                </c:pt>
                <c:pt idx="106" formatCode="0.0">
                  <c:v>6.7303240740740797</c:v>
                </c:pt>
                <c:pt idx="107" formatCode="0.0">
                  <c:v>7.045069444444449</c:v>
                </c:pt>
                <c:pt idx="108" formatCode="0.0">
                  <c:v>7.2821990740740841</c:v>
                </c:pt>
                <c:pt idx="109" formatCode="0.0">
                  <c:v>6.4653240740740729</c:v>
                </c:pt>
                <c:pt idx="110" formatCode="0.0">
                  <c:v>6.9628009259259276</c:v>
                </c:pt>
                <c:pt idx="111" formatCode="0.0">
                  <c:v>6.9831018518518597</c:v>
                </c:pt>
                <c:pt idx="112" formatCode="0.0">
                  <c:v>6.9278472222222316</c:v>
                </c:pt>
                <c:pt idx="113" formatCode="0.0">
                  <c:v>6.9629629629629735</c:v>
                </c:pt>
                <c:pt idx="114" formatCode="0.0">
                  <c:v>7.088703703703704</c:v>
                </c:pt>
                <c:pt idx="115" formatCode="0.0">
                  <c:v>7.722662037037038</c:v>
                </c:pt>
                <c:pt idx="116" formatCode="0.0">
                  <c:v>7.6340046296296258</c:v>
                </c:pt>
                <c:pt idx="117" formatCode="0.0">
                  <c:v>6.9125925925925973</c:v>
                </c:pt>
                <c:pt idx="118" formatCode="0.0">
                  <c:v>6.6933333333333342</c:v>
                </c:pt>
                <c:pt idx="119" formatCode="0.0">
                  <c:v>6.8669444444444458</c:v>
                </c:pt>
                <c:pt idx="120" formatCode="0.0">
                  <c:v>6.7784259259259212</c:v>
                </c:pt>
                <c:pt idx="121" formatCode="0.0">
                  <c:v>7.0693055555555553</c:v>
                </c:pt>
                <c:pt idx="122" formatCode="0.0">
                  <c:v>6.8957407407407381</c:v>
                </c:pt>
                <c:pt idx="123" formatCode="0.0">
                  <c:v>6.6892129629629613</c:v>
                </c:pt>
                <c:pt idx="124" formatCode="0.0">
                  <c:v>7.005648148148147</c:v>
                </c:pt>
                <c:pt idx="125" formatCode="0.0">
                  <c:v>7.0818287037037093</c:v>
                </c:pt>
                <c:pt idx="126" formatCode="0.0">
                  <c:v>7.0152083333333337</c:v>
                </c:pt>
                <c:pt idx="127" formatCode="0.0">
                  <c:v>7.493425925925929</c:v>
                </c:pt>
                <c:pt idx="128" formatCode="0.0">
                  <c:v>7.5273611111111114</c:v>
                </c:pt>
                <c:pt idx="129" formatCode="0.0">
                  <c:v>7.3722685185185304</c:v>
                </c:pt>
                <c:pt idx="130" formatCode="0.0">
                  <c:v>7.1414351851851832</c:v>
                </c:pt>
                <c:pt idx="131" formatCode="0.0">
                  <c:v>6.9690972222222198</c:v>
                </c:pt>
                <c:pt idx="132" formatCode="0.0">
                  <c:v>6.2120370370370441</c:v>
                </c:pt>
                <c:pt idx="133" formatCode="0.0">
                  <c:v>7.2288425925925957</c:v>
                </c:pt>
                <c:pt idx="134" formatCode="0.0">
                  <c:v>6.5084259259259305</c:v>
                </c:pt>
                <c:pt idx="135" formatCode="0.0">
                  <c:v>5.6842129629629587</c:v>
                </c:pt>
                <c:pt idx="136" formatCode="0.0">
                  <c:v>5.6973148148148116</c:v>
                </c:pt>
                <c:pt idx="137" formatCode="0.0">
                  <c:v>6.5800231481481459</c:v>
                </c:pt>
                <c:pt idx="138" formatCode="0.0">
                  <c:v>6.8087731481481519</c:v>
                </c:pt>
                <c:pt idx="139" formatCode="0.0">
                  <c:v>5.5724537037037001</c:v>
                </c:pt>
                <c:pt idx="140" formatCode="0.0">
                  <c:v>4.7392592592592599</c:v>
                </c:pt>
                <c:pt idx="141" formatCode="0.0">
                  <c:v>4.9635185185185193</c:v>
                </c:pt>
                <c:pt idx="142" formatCode="0.0">
                  <c:v>5.7701157407407342</c:v>
                </c:pt>
                <c:pt idx="143" formatCode="0.0">
                  <c:v>5.8683796296296329</c:v>
                </c:pt>
                <c:pt idx="144" formatCode="0.0">
                  <c:v>5.9914583333333367</c:v>
                </c:pt>
                <c:pt idx="145" formatCode="0.0">
                  <c:v>5.637615740740749</c:v>
                </c:pt>
                <c:pt idx="146" formatCode="0.0">
                  <c:v>5.2115046296296281</c:v>
                </c:pt>
                <c:pt idx="147" formatCode="0.0">
                  <c:v>5.4921990740740707</c:v>
                </c:pt>
                <c:pt idx="148" formatCode="0.0">
                  <c:v>5.1168518518518464</c:v>
                </c:pt>
                <c:pt idx="149" formatCode="0.0">
                  <c:v>6.6616666666666706</c:v>
                </c:pt>
                <c:pt idx="150" formatCode="0.0">
                  <c:v>6.0281944444444431</c:v>
                </c:pt>
                <c:pt idx="151" formatCode="0.0">
                  <c:v>5.7599305555555622</c:v>
                </c:pt>
                <c:pt idx="152" formatCode="0.0">
                  <c:v>5.7487037037037005</c:v>
                </c:pt>
                <c:pt idx="153" formatCode="0.0">
                  <c:v>3.9292129629629673</c:v>
                </c:pt>
                <c:pt idx="154" formatCode="0.0">
                  <c:v>2.4362962962962933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D-4456-8DE0-5EF48165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97008"/>
        <c:axId val="432806576"/>
      </c:lineChart>
      <c:dateAx>
        <c:axId val="433443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5232"/>
        <c:crosses val="autoZero"/>
        <c:auto val="1"/>
        <c:lblOffset val="100"/>
        <c:baseTimeUnit val="days"/>
      </c:dateAx>
      <c:valAx>
        <c:axId val="4334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3984"/>
        <c:crosses val="autoZero"/>
        <c:crossBetween val="between"/>
      </c:valAx>
      <c:valAx>
        <c:axId val="432806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7008"/>
        <c:crosses val="max"/>
        <c:crossBetween val="between"/>
      </c:valAx>
      <c:dateAx>
        <c:axId val="43279700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32806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NOAA Staff Gauge</a:t>
            </a:r>
            <a:r>
              <a:rPr lang="en-US" baseline="0"/>
              <a:t> Daily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Gauge'!$R$1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'Staff Gauge'!$Q$2:$Q$150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'Staff Gauge'!$R$2:$R$150</c:f>
              <c:numCache>
                <c:formatCode>0.00</c:formatCode>
                <c:ptCount val="149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2-4664-9D0F-ED0E4D22EDD8}"/>
            </c:ext>
          </c:extLst>
        </c:ser>
        <c:ser>
          <c:idx val="1"/>
          <c:order val="1"/>
          <c:tx>
            <c:strRef>
              <c:f>'Staff Gauge'!$S$1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'Staff Gauge'!$Q$2:$Q$150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'Staff Gauge'!$S$2:$S$150</c:f>
              <c:numCache>
                <c:formatCode>General</c:formatCode>
                <c:ptCount val="149"/>
                <c:pt idx="10" formatCode="0.00">
                  <c:v>3.14</c:v>
                </c:pt>
                <c:pt idx="11" formatCode="0.00">
                  <c:v>3.2454166666666673</c:v>
                </c:pt>
                <c:pt idx="12" formatCode="0.00">
                  <c:v>3.262916666666666</c:v>
                </c:pt>
                <c:pt idx="13" formatCode="0.00">
                  <c:v>3.2595833333333335</c:v>
                </c:pt>
                <c:pt idx="14" formatCode="0.00">
                  <c:v>3.2349999999999994</c:v>
                </c:pt>
                <c:pt idx="15" formatCode="0.00">
                  <c:v>3.1950000000000003</c:v>
                </c:pt>
                <c:pt idx="16" formatCode="0.00">
                  <c:v>3.1975000000000002</c:v>
                </c:pt>
                <c:pt idx="17" formatCode="0.00">
                  <c:v>3.24</c:v>
                </c:pt>
                <c:pt idx="18" formatCode="0.00">
                  <c:v>3.2333333333333329</c:v>
                </c:pt>
                <c:pt idx="19" formatCode="0.00">
                  <c:v>3.2295833333333337</c:v>
                </c:pt>
                <c:pt idx="20" formatCode="0.00">
                  <c:v>3.1858333333333331</c:v>
                </c:pt>
                <c:pt idx="21" formatCode="0.00">
                  <c:v>3.2966666666666669</c:v>
                </c:pt>
                <c:pt idx="22" formatCode="0.00">
                  <c:v>3.3425000000000007</c:v>
                </c:pt>
                <c:pt idx="23" formatCode="0.00">
                  <c:v>3.3200000000000003</c:v>
                </c:pt>
                <c:pt idx="24" formatCode="0.00">
                  <c:v>3.4029166666666661</c:v>
                </c:pt>
                <c:pt idx="25" formatCode="0.00">
                  <c:v>3.6170833333333321</c:v>
                </c:pt>
                <c:pt idx="26" formatCode="0.00">
                  <c:v>3.8400000000000003</c:v>
                </c:pt>
                <c:pt idx="27" formatCode="0.00">
                  <c:v>4.2558333333333342</c:v>
                </c:pt>
                <c:pt idx="28" formatCode="0.00">
                  <c:v>4.2795833333333331</c:v>
                </c:pt>
                <c:pt idx="29" formatCode="0.00">
                  <c:v>3.9766666666666666</c:v>
                </c:pt>
                <c:pt idx="30" formatCode="0.00">
                  <c:v>3.6654166666666668</c:v>
                </c:pt>
                <c:pt idx="31" formatCode="0.00">
                  <c:v>3.456666666666667</c:v>
                </c:pt>
                <c:pt idx="32" formatCode="0.00">
                  <c:v>3.4412500000000001</c:v>
                </c:pt>
                <c:pt idx="33" formatCode="0.00">
                  <c:v>3.5029166666666662</c:v>
                </c:pt>
                <c:pt idx="34" formatCode="0.00">
                  <c:v>3.5770833333333338</c:v>
                </c:pt>
                <c:pt idx="35" formatCode="0.00">
                  <c:v>3.6650000000000014</c:v>
                </c:pt>
                <c:pt idx="36" formatCode="0.00">
                  <c:v>3.6537500000000001</c:v>
                </c:pt>
                <c:pt idx="37" formatCode="0.00">
                  <c:v>3.6574999999999993</c:v>
                </c:pt>
                <c:pt idx="38" formatCode="0.00">
                  <c:v>3.7808333333333337</c:v>
                </c:pt>
                <c:pt idx="39" formatCode="0.00">
                  <c:v>3.7433333333333341</c:v>
                </c:pt>
                <c:pt idx="40" formatCode="0.00">
                  <c:v>3.7729166666666658</c:v>
                </c:pt>
                <c:pt idx="41" formatCode="0.00">
                  <c:v>3.8154166666666658</c:v>
                </c:pt>
                <c:pt idx="42" formatCode="0.00">
                  <c:v>3.9266666666666672</c:v>
                </c:pt>
                <c:pt idx="43" formatCode="0.00">
                  <c:v>4.1033333333333326</c:v>
                </c:pt>
                <c:pt idx="44" formatCode="0.00">
                  <c:v>4.1345833333333326</c:v>
                </c:pt>
                <c:pt idx="45" formatCode="0.00">
                  <c:v>4.1066666666666665</c:v>
                </c:pt>
                <c:pt idx="46" formatCode="0.00">
                  <c:v>4.0650000000000004</c:v>
                </c:pt>
                <c:pt idx="47" formatCode="0.00">
                  <c:v>3.9241666666666668</c:v>
                </c:pt>
                <c:pt idx="48" formatCode="0.00">
                  <c:v>3.9245833333333322</c:v>
                </c:pt>
                <c:pt idx="49" formatCode="0.00">
                  <c:v>3.9808333333333343</c:v>
                </c:pt>
                <c:pt idx="50" formatCode="0.00">
                  <c:v>4.1560869565217384</c:v>
                </c:pt>
                <c:pt idx="51" formatCode="0.00">
                  <c:v>4.1224999999999996</c:v>
                </c:pt>
                <c:pt idx="52" formatCode="0.00">
                  <c:v>4.1949999999999994</c:v>
                </c:pt>
                <c:pt idx="53" formatCode="0.00">
                  <c:v>4.3583333333333334</c:v>
                </c:pt>
                <c:pt idx="54" formatCode="0.00">
                  <c:v>4.453333333333334</c:v>
                </c:pt>
                <c:pt idx="55" formatCode="0.00">
                  <c:v>4.3029166666666656</c:v>
                </c:pt>
                <c:pt idx="56" formatCode="0.00">
                  <c:v>4.4383333333333335</c:v>
                </c:pt>
                <c:pt idx="57" formatCode="0.00">
                  <c:v>4.3016666666666667</c:v>
                </c:pt>
                <c:pt idx="58" formatCode="0.00">
                  <c:v>4.0750000000000002</c:v>
                </c:pt>
                <c:pt idx="59" formatCode="0.00">
                  <c:v>4.0158333333333331</c:v>
                </c:pt>
                <c:pt idx="60" formatCode="0.00">
                  <c:v>4.2600000000000007</c:v>
                </c:pt>
                <c:pt idx="61" formatCode="0.00">
                  <c:v>4.5837500000000002</c:v>
                </c:pt>
                <c:pt idx="62" formatCode="0.00">
                  <c:v>4.6691666666666674</c:v>
                </c:pt>
                <c:pt idx="63" formatCode="0.00">
                  <c:v>4.5983333333333336</c:v>
                </c:pt>
                <c:pt idx="64" formatCode="0.00">
                  <c:v>4.5387499999999994</c:v>
                </c:pt>
                <c:pt idx="65" formatCode="0.00">
                  <c:v>4.3591666666666669</c:v>
                </c:pt>
                <c:pt idx="66" formatCode="0.00">
                  <c:v>4.4187500000000002</c:v>
                </c:pt>
                <c:pt idx="67" formatCode="0.00">
                  <c:v>4.3370833333333332</c:v>
                </c:pt>
                <c:pt idx="68" formatCode="0.00">
                  <c:v>4.2383333333333342</c:v>
                </c:pt>
                <c:pt idx="69" formatCode="0.00">
                  <c:v>4.2112499999999997</c:v>
                </c:pt>
                <c:pt idx="70" formatCode="0.00">
                  <c:v>4.3533333333333344</c:v>
                </c:pt>
                <c:pt idx="71" formatCode="0.00">
                  <c:v>4.5512500000000005</c:v>
                </c:pt>
                <c:pt idx="72" formatCode="0.00">
                  <c:v>4.3920833333333329</c:v>
                </c:pt>
                <c:pt idx="73" formatCode="0.00">
                  <c:v>4.2529166666666667</c:v>
                </c:pt>
                <c:pt idx="74" formatCode="0.00">
                  <c:v>4.1675000000000004</c:v>
                </c:pt>
                <c:pt idx="75" formatCode="0.00">
                  <c:v>4.2366666666666672</c:v>
                </c:pt>
                <c:pt idx="76" formatCode="0.00">
                  <c:v>4.111250000000001</c:v>
                </c:pt>
                <c:pt idx="77" formatCode="0.00">
                  <c:v>4.1420833333333329</c:v>
                </c:pt>
                <c:pt idx="78" formatCode="0.00">
                  <c:v>4.2645833333333334</c:v>
                </c:pt>
                <c:pt idx="79" formatCode="0.00">
                  <c:v>4.2366666666666664</c:v>
                </c:pt>
                <c:pt idx="80" formatCode="0.00">
                  <c:v>4.3529166666666672</c:v>
                </c:pt>
                <c:pt idx="81" formatCode="0.00">
                  <c:v>4.5983333333333336</c:v>
                </c:pt>
                <c:pt idx="82" formatCode="0.00">
                  <c:v>4.5266666666666673</c:v>
                </c:pt>
                <c:pt idx="83" formatCode="0.00">
                  <c:v>4.5624999999999991</c:v>
                </c:pt>
                <c:pt idx="86" formatCode="0.00">
                  <c:v>4.3363636363636369</c:v>
                </c:pt>
                <c:pt idx="87" formatCode="0.00">
                  <c:v>4.3320833333333342</c:v>
                </c:pt>
                <c:pt idx="88" formatCode="0.00">
                  <c:v>4.4712500000000004</c:v>
                </c:pt>
                <c:pt idx="89" formatCode="0.00">
                  <c:v>4.3075000000000001</c:v>
                </c:pt>
                <c:pt idx="90" formatCode="0.00">
                  <c:v>4.1587500000000004</c:v>
                </c:pt>
                <c:pt idx="91" formatCode="0.00">
                  <c:v>4.5512499999999996</c:v>
                </c:pt>
                <c:pt idx="92" formatCode="0.00">
                  <c:v>4.2699999999999996</c:v>
                </c:pt>
                <c:pt idx="93" formatCode="0.00">
                  <c:v>3.9808333333333334</c:v>
                </c:pt>
                <c:pt idx="94" formatCode="0.00">
                  <c:v>3.851666666666667</c:v>
                </c:pt>
                <c:pt idx="95" formatCode="0.00">
                  <c:v>3.8220833333333331</c:v>
                </c:pt>
                <c:pt idx="96" formatCode="0.00">
                  <c:v>3.5333333333333337</c:v>
                </c:pt>
                <c:pt idx="97" formatCode="0.00">
                  <c:v>3.4625000000000004</c:v>
                </c:pt>
                <c:pt idx="98" formatCode="0.00">
                  <c:v>3.5399999999999996</c:v>
                </c:pt>
                <c:pt idx="99" formatCode="0.00">
                  <c:v>3.6462499999999998</c:v>
                </c:pt>
                <c:pt idx="100" formatCode="0.00">
                  <c:v>3.9000000000000004</c:v>
                </c:pt>
                <c:pt idx="101" formatCode="0.00">
                  <c:v>3.8504166666666677</c:v>
                </c:pt>
                <c:pt idx="102" formatCode="0.00">
                  <c:v>4.2566666666666677</c:v>
                </c:pt>
                <c:pt idx="103" formatCode="0.00">
                  <c:v>4.4575000000000005</c:v>
                </c:pt>
                <c:pt idx="104" formatCode="0.00">
                  <c:v>4.1224999999999996</c:v>
                </c:pt>
                <c:pt idx="105" formatCode="0.00">
                  <c:v>3.8354166666666667</c:v>
                </c:pt>
                <c:pt idx="106" formatCode="0.00">
                  <c:v>3.6291666666666669</c:v>
                </c:pt>
                <c:pt idx="107" formatCode="0.00">
                  <c:v>3.6024999999999991</c:v>
                </c:pt>
                <c:pt idx="108" formatCode="0.00">
                  <c:v>4.6762499999999987</c:v>
                </c:pt>
                <c:pt idx="109" formatCode="0.00">
                  <c:v>4.4291666666666663</c:v>
                </c:pt>
                <c:pt idx="110" formatCode="0.00">
                  <c:v>4.4004166666666658</c:v>
                </c:pt>
                <c:pt idx="111" formatCode="0.00">
                  <c:v>3.8987499999999997</c:v>
                </c:pt>
                <c:pt idx="112" formatCode="0.00">
                  <c:v>3.5295833333333331</c:v>
                </c:pt>
                <c:pt idx="113" formatCode="0.00">
                  <c:v>3.3104166666666668</c:v>
                </c:pt>
                <c:pt idx="114" formatCode="0.00">
                  <c:v>3.52</c:v>
                </c:pt>
                <c:pt idx="115" formatCode="0.00">
                  <c:v>4.7033333333333331</c:v>
                </c:pt>
                <c:pt idx="116" formatCode="0.00">
                  <c:v>5.265833333333334</c:v>
                </c:pt>
                <c:pt idx="117" formatCode="0.00">
                  <c:v>4.3958333333333339</c:v>
                </c:pt>
                <c:pt idx="118" formatCode="0.00">
                  <c:v>3.9462500000000005</c:v>
                </c:pt>
                <c:pt idx="119" formatCode="0.00">
                  <c:v>3.7175000000000007</c:v>
                </c:pt>
                <c:pt idx="120" formatCode="0.00">
                  <c:v>3.6516666666666655</c:v>
                </c:pt>
                <c:pt idx="121" formatCode="0.00">
                  <c:v>3.47</c:v>
                </c:pt>
                <c:pt idx="122" formatCode="0.00">
                  <c:v>3.4604166666666658</c:v>
                </c:pt>
                <c:pt idx="123" formatCode="0.00">
                  <c:v>3.6979166666666679</c:v>
                </c:pt>
                <c:pt idx="124" formatCode="0.00">
                  <c:v>3.5387499999999998</c:v>
                </c:pt>
                <c:pt idx="125" formatCode="0.00">
                  <c:v>3.3720833333333338</c:v>
                </c:pt>
                <c:pt idx="126" formatCode="0.00">
                  <c:v>3.5470833333333331</c:v>
                </c:pt>
                <c:pt idx="127" formatCode="0.00">
                  <c:v>3.4016666666666668</c:v>
                </c:pt>
                <c:pt idx="128" formatCode="0.00">
                  <c:v>3.2854166666666678</c:v>
                </c:pt>
                <c:pt idx="129" formatCode="0.00">
                  <c:v>3.2725000000000004</c:v>
                </c:pt>
                <c:pt idx="130" formatCode="0.00">
                  <c:v>3.2425000000000002</c:v>
                </c:pt>
                <c:pt idx="131" formatCode="0.00">
                  <c:v>3.2429166666666664</c:v>
                </c:pt>
                <c:pt idx="132" formatCode="0.00">
                  <c:v>3.745263157894736</c:v>
                </c:pt>
                <c:pt idx="133" formatCode="0.00">
                  <c:v>4.1099999999999994</c:v>
                </c:pt>
                <c:pt idx="134" formatCode="0.00">
                  <c:v>3.8025000000000002</c:v>
                </c:pt>
                <c:pt idx="135" formatCode="0.00">
                  <c:v>3.418333333333333</c:v>
                </c:pt>
                <c:pt idx="136" formatCode="0.00">
                  <c:v>3.2658333333333336</c:v>
                </c:pt>
                <c:pt idx="137" formatCode="0.00">
                  <c:v>3.5058333333333329</c:v>
                </c:pt>
                <c:pt idx="138" formatCode="0.00">
                  <c:v>3.76125</c:v>
                </c:pt>
                <c:pt idx="139" formatCode="0.00">
                  <c:v>3.3841666666666668</c:v>
                </c:pt>
                <c:pt idx="140" formatCode="0.00">
                  <c:v>3.2966666666666673</c:v>
                </c:pt>
                <c:pt idx="141" formatCode="0.00">
                  <c:v>3.2838095238095244</c:v>
                </c:pt>
                <c:pt idx="142" formatCode="0.00">
                  <c:v>3.4120833333333329</c:v>
                </c:pt>
                <c:pt idx="143" formatCode="0.00">
                  <c:v>3.4250000000000003</c:v>
                </c:pt>
                <c:pt idx="144" formatCode="0.00">
                  <c:v>3.756250000000001</c:v>
                </c:pt>
                <c:pt idx="145" formatCode="0.00">
                  <c:v>3.6091666666666651</c:v>
                </c:pt>
                <c:pt idx="146" formatCode="0.00">
                  <c:v>3.4016666666666673</c:v>
                </c:pt>
                <c:pt idx="147" formatCode="0.00">
                  <c:v>3.4212500000000006</c:v>
                </c:pt>
                <c:pt idx="148" formatCode="0.00">
                  <c:v>3.398333333333333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2-4664-9D0F-ED0E4D2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33536"/>
        <c:axId val="189284368"/>
      </c:lineChart>
      <c:dateAx>
        <c:axId val="244833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84368"/>
        <c:crosses val="autoZero"/>
        <c:auto val="1"/>
        <c:lblOffset val="100"/>
        <c:baseTimeUnit val="days"/>
      </c:dateAx>
      <c:valAx>
        <c:axId val="1892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2018 Staff Gauge Height Daily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'Staff Gauge'!$B$2</c:f>
              <c:strCache>
                <c:ptCount val="1"/>
                <c:pt idx="0">
                  <c:v>Staff Gauge(ERBTO)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Gauge'!$B$3:$B$166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0.2</c:v>
                </c:pt>
                <c:pt idx="8">
                  <c:v>0.25</c:v>
                </c:pt>
                <c:pt idx="9">
                  <c:v>0.35</c:v>
                </c:pt>
                <c:pt idx="10">
                  <c:v>0.28999999999999998</c:v>
                </c:pt>
                <c:pt idx="11">
                  <c:v>0.25</c:v>
                </c:pt>
                <c:pt idx="14">
                  <c:v>0.68</c:v>
                </c:pt>
                <c:pt idx="15">
                  <c:v>0.6</c:v>
                </c:pt>
                <c:pt idx="16">
                  <c:v>0.65</c:v>
                </c:pt>
                <c:pt idx="17">
                  <c:v>0.5</c:v>
                </c:pt>
                <c:pt idx="21">
                  <c:v>0.85</c:v>
                </c:pt>
                <c:pt idx="22">
                  <c:v>0.85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8">
                  <c:v>1.4</c:v>
                </c:pt>
                <c:pt idx="31">
                  <c:v>1.4</c:v>
                </c:pt>
                <c:pt idx="33">
                  <c:v>1.9</c:v>
                </c:pt>
                <c:pt idx="35">
                  <c:v>1.9</c:v>
                </c:pt>
                <c:pt idx="36">
                  <c:v>2.9</c:v>
                </c:pt>
                <c:pt idx="38">
                  <c:v>2.1</c:v>
                </c:pt>
                <c:pt idx="39">
                  <c:v>2.2000000000000002</c:v>
                </c:pt>
                <c:pt idx="42">
                  <c:v>1.55</c:v>
                </c:pt>
                <c:pt idx="46">
                  <c:v>1.5</c:v>
                </c:pt>
                <c:pt idx="49">
                  <c:v>1.6</c:v>
                </c:pt>
                <c:pt idx="50">
                  <c:v>1.9</c:v>
                </c:pt>
                <c:pt idx="51">
                  <c:v>2.5</c:v>
                </c:pt>
                <c:pt idx="55">
                  <c:v>2.2999999999999998</c:v>
                </c:pt>
                <c:pt idx="56">
                  <c:v>2.6</c:v>
                </c:pt>
                <c:pt idx="57">
                  <c:v>2.4500000000000002</c:v>
                </c:pt>
                <c:pt idx="58">
                  <c:v>2</c:v>
                </c:pt>
                <c:pt idx="59">
                  <c:v>1.7</c:v>
                </c:pt>
                <c:pt idx="60">
                  <c:v>1.5</c:v>
                </c:pt>
                <c:pt idx="63">
                  <c:v>1.4</c:v>
                </c:pt>
                <c:pt idx="64">
                  <c:v>1.35</c:v>
                </c:pt>
                <c:pt idx="65">
                  <c:v>1.4</c:v>
                </c:pt>
                <c:pt idx="66">
                  <c:v>1.5</c:v>
                </c:pt>
                <c:pt idx="67">
                  <c:v>1.5</c:v>
                </c:pt>
                <c:pt idx="70">
                  <c:v>1.9</c:v>
                </c:pt>
                <c:pt idx="71">
                  <c:v>1.75</c:v>
                </c:pt>
                <c:pt idx="72">
                  <c:v>1.7</c:v>
                </c:pt>
                <c:pt idx="74">
                  <c:v>2.2000000000000002</c:v>
                </c:pt>
                <c:pt idx="77">
                  <c:v>2.0499999999999998</c:v>
                </c:pt>
                <c:pt idx="78">
                  <c:v>2</c:v>
                </c:pt>
                <c:pt idx="81">
                  <c:v>2</c:v>
                </c:pt>
                <c:pt idx="84">
                  <c:v>2.2000000000000002</c:v>
                </c:pt>
                <c:pt idx="85">
                  <c:v>2.2999999999999998</c:v>
                </c:pt>
                <c:pt idx="86">
                  <c:v>2.2000000000000002</c:v>
                </c:pt>
                <c:pt idx="88">
                  <c:v>1.6</c:v>
                </c:pt>
                <c:pt idx="91">
                  <c:v>2.4</c:v>
                </c:pt>
                <c:pt idx="92">
                  <c:v>2.2000000000000002</c:v>
                </c:pt>
                <c:pt idx="93">
                  <c:v>2</c:v>
                </c:pt>
                <c:pt idx="94">
                  <c:v>1.65</c:v>
                </c:pt>
                <c:pt idx="95">
                  <c:v>1.45</c:v>
                </c:pt>
                <c:pt idx="98">
                  <c:v>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</c:v>
                </c:pt>
                <c:pt idx="102">
                  <c:v>2</c:v>
                </c:pt>
                <c:pt idx="105">
                  <c:v>2.4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1.05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3">
                  <c:v>0.6</c:v>
                </c:pt>
                <c:pt idx="134">
                  <c:v>0.65</c:v>
                </c:pt>
                <c:pt idx="135">
                  <c:v>0.6</c:v>
                </c:pt>
                <c:pt idx="136">
                  <c:v>0.65</c:v>
                </c:pt>
                <c:pt idx="137">
                  <c:v>0.6</c:v>
                </c:pt>
                <c:pt idx="140">
                  <c:v>0.6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7">
                  <c:v>0.3</c:v>
                </c:pt>
                <c:pt idx="148">
                  <c:v>0.3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5-4450-9C7A-A1E58ACB1F6F}"/>
            </c:ext>
          </c:extLst>
        </c:ser>
        <c:ser>
          <c:idx val="1"/>
          <c:order val="1"/>
          <c:tx>
            <c:strRef>
              <c:f>'Staff Gauge'!$D$2</c:f>
              <c:strCache>
                <c:ptCount val="1"/>
                <c:pt idx="0">
                  <c:v>Staff Gauge(NOAA)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Gauge'!$D$3:$D$166</c:f>
              <c:numCache>
                <c:formatCode>0.00</c:formatCode>
                <c:ptCount val="164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5-4450-9C7A-A1E58ACB1F6F}"/>
            </c:ext>
          </c:extLst>
        </c:ser>
        <c:ser>
          <c:idx val="2"/>
          <c:order val="2"/>
          <c:tx>
            <c:strRef>
              <c:f>'Staff Gauge'!$E$2</c:f>
              <c:strCache>
                <c:ptCount val="1"/>
                <c:pt idx="0">
                  <c:v>DIDSON OUT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Gauge'!$E$3:$E$166</c:f>
              <c:numCache>
                <c:formatCode>General</c:formatCode>
                <c:ptCount val="164"/>
                <c:pt idx="5" formatCode="0.00">
                  <c:v>3.4395833333333332</c:v>
                </c:pt>
                <c:pt idx="6" formatCode="0.00">
                  <c:v>3.4404166666666671</c:v>
                </c:pt>
                <c:pt idx="12" formatCode="0.00">
                  <c:v>3.4500000000000006</c:v>
                </c:pt>
                <c:pt idx="13" formatCode="0.00">
                  <c:v>3.4354166666666668</c:v>
                </c:pt>
                <c:pt idx="14" formatCode="0.00">
                  <c:v>3.4295833333333334</c:v>
                </c:pt>
                <c:pt idx="19" formatCode="0.00">
                  <c:v>3.4325000000000006</c:v>
                </c:pt>
                <c:pt idx="20" formatCode="0.00">
                  <c:v>3.4433333333333338</c:v>
                </c:pt>
                <c:pt idx="26" formatCode="0.00">
                  <c:v>3.6525000000000003</c:v>
                </c:pt>
                <c:pt idx="27" formatCode="0.00">
                  <c:v>3.8179166666666666</c:v>
                </c:pt>
                <c:pt idx="29" formatCode="0.00">
                  <c:v>4.4191666666666674</c:v>
                </c:pt>
                <c:pt idx="30" formatCode="0.00">
                  <c:v>4.1517647058823526</c:v>
                </c:pt>
                <c:pt idx="31" formatCode="0.00">
                  <c:v>3.9691666666666658</c:v>
                </c:pt>
                <c:pt idx="32" formatCode="0.00">
                  <c:v>4.027499999999999</c:v>
                </c:pt>
                <c:pt idx="33" formatCode="0.00">
                  <c:v>4.4379166666666672</c:v>
                </c:pt>
                <c:pt idx="34" formatCode="0.00">
                  <c:v>4.5595833333333333</c:v>
                </c:pt>
                <c:pt idx="37" formatCode="0.00">
                  <c:v>5.0958333333333341</c:v>
                </c:pt>
                <c:pt idx="38" formatCode="0.00">
                  <c:v>4.8170833333333336</c:v>
                </c:pt>
                <c:pt idx="39" formatCode="0.00">
                  <c:v>4.8883333333333336</c:v>
                </c:pt>
                <c:pt idx="40" formatCode="0.00">
                  <c:v>4.7145833333333336</c:v>
                </c:pt>
                <c:pt idx="41" formatCode="0.00">
                  <c:v>4.409583333333333</c:v>
                </c:pt>
                <c:pt idx="47" formatCode="0.00">
                  <c:v>4.0879166666666658</c:v>
                </c:pt>
                <c:pt idx="48" formatCode="0.00">
                  <c:v>4.0245833333333332</c:v>
                </c:pt>
                <c:pt idx="52" formatCode="0.00">
                  <c:v>5.069583333333334</c:v>
                </c:pt>
                <c:pt idx="53" formatCode="0.00">
                  <c:v>5.1108333333333347</c:v>
                </c:pt>
                <c:pt idx="54" formatCode="0.00">
                  <c:v>5.1558333333333328</c:v>
                </c:pt>
                <c:pt idx="55" formatCode="0.00">
                  <c:v>5.2508333333333326</c:v>
                </c:pt>
                <c:pt idx="56" formatCode="0.00">
                  <c:v>5.4283333333333337</c:v>
                </c:pt>
                <c:pt idx="57" formatCode="0.00">
                  <c:v>5.3454166666666678</c:v>
                </c:pt>
                <c:pt idx="61" formatCode="0.00">
                  <c:v>4.3737500000000002</c:v>
                </c:pt>
                <c:pt idx="62" formatCode="0.00">
                  <c:v>4.2462500000000007</c:v>
                </c:pt>
                <c:pt idx="68" formatCode="0.00">
                  <c:v>4.4900000000000011</c:v>
                </c:pt>
                <c:pt idx="69" formatCode="0.00">
                  <c:v>4.5979166666666673</c:v>
                </c:pt>
                <c:pt idx="75" formatCode="0.00">
                  <c:v>4.8733333333333331</c:v>
                </c:pt>
                <c:pt idx="76" formatCode="0.00">
                  <c:v>4.871666666666667</c:v>
                </c:pt>
                <c:pt idx="82" formatCode="0.00">
                  <c:v>4.74125</c:v>
                </c:pt>
                <c:pt idx="83" formatCode="0.00">
                  <c:v>4.8262500000000008</c:v>
                </c:pt>
                <c:pt idx="85" formatCode="0.00">
                  <c:v>5.3208333333333337</c:v>
                </c:pt>
                <c:pt idx="86" formatCode="0.00">
                  <c:v>5.2735294117647058</c:v>
                </c:pt>
                <c:pt idx="87" formatCode="0.00">
                  <c:v>4.8271249999999997</c:v>
                </c:pt>
                <c:pt idx="88" formatCode="0.00">
                  <c:v>4.5020833333333323</c:v>
                </c:pt>
                <c:pt idx="89" formatCode="0.00">
                  <c:v>4.4537500000000012</c:v>
                </c:pt>
                <c:pt idx="90" formatCode="0.00">
                  <c:v>4.8212500000000018</c:v>
                </c:pt>
                <c:pt idx="91" formatCode="0.00">
                  <c:v>5.2504166666666672</c:v>
                </c:pt>
                <c:pt idx="92" formatCode="0.00">
                  <c:v>5.1983333333333324</c:v>
                </c:pt>
                <c:pt idx="93" formatCode="0.00">
                  <c:v>4.8587499999999988</c:v>
                </c:pt>
                <c:pt idx="94" formatCode="0.00">
                  <c:v>4.6441666666666679</c:v>
                </c:pt>
                <c:pt idx="95" formatCode="0.00">
                  <c:v>4.4450000000000012</c:v>
                </c:pt>
                <c:pt idx="96" formatCode="0.00">
                  <c:v>4.253750000000001</c:v>
                </c:pt>
                <c:pt idx="97" formatCode="0.00">
                  <c:v>4.1883333333333335</c:v>
                </c:pt>
                <c:pt idx="98" formatCode="0.00">
                  <c:v>4.72</c:v>
                </c:pt>
                <c:pt idx="99" formatCode="0.00">
                  <c:v>5.1583333333333332</c:v>
                </c:pt>
                <c:pt idx="100" formatCode="0.00">
                  <c:v>5.5712499999999983</c:v>
                </c:pt>
                <c:pt idx="101" formatCode="0.00">
                  <c:v>5.1308749999999987</c:v>
                </c:pt>
                <c:pt idx="102" formatCode="0.00">
                  <c:v>5.0358333333333336</c:v>
                </c:pt>
                <c:pt idx="103" formatCode="0.00">
                  <c:v>4.7187499999999991</c:v>
                </c:pt>
                <c:pt idx="104" formatCode="0.00">
                  <c:v>4.4517083333333325</c:v>
                </c:pt>
                <c:pt idx="105" formatCode="0.00">
                  <c:v>5.0379166666666668</c:v>
                </c:pt>
                <c:pt idx="106" formatCode="0.00">
                  <c:v>4.9487499999999995</c:v>
                </c:pt>
                <c:pt idx="107" formatCode="0.00">
                  <c:v>4.6383333333333328</c:v>
                </c:pt>
                <c:pt idx="108" formatCode="0.00">
                  <c:v>4.46875</c:v>
                </c:pt>
                <c:pt idx="109" formatCode="0.00">
                  <c:v>4.4729166666666664</c:v>
                </c:pt>
                <c:pt idx="110" formatCode="0.00">
                  <c:v>4.1445833333333342</c:v>
                </c:pt>
                <c:pt idx="111" formatCode="0.00">
                  <c:v>4.0533333333333337</c:v>
                </c:pt>
                <c:pt idx="118" formatCode="0.00">
                  <c:v>3.7220833333333325</c:v>
                </c:pt>
                <c:pt idx="119" formatCode="0.00">
                  <c:v>3.6933333333333334</c:v>
                </c:pt>
                <c:pt idx="120" formatCode="0.00">
                  <c:v>3.6895833333333332</c:v>
                </c:pt>
                <c:pt idx="121" formatCode="0.00">
                  <c:v>3.7020833333333325</c:v>
                </c:pt>
                <c:pt idx="122" formatCode="0.00">
                  <c:v>3.7612500000000004</c:v>
                </c:pt>
                <c:pt idx="123" formatCode="0.00">
                  <c:v>3.7612500000000009</c:v>
                </c:pt>
                <c:pt idx="124" formatCode="0.00">
                  <c:v>3.7620833333333326</c:v>
                </c:pt>
                <c:pt idx="125" formatCode="0.00">
                  <c:v>3.7483333333333335</c:v>
                </c:pt>
                <c:pt idx="126" formatCode="0.00">
                  <c:v>3.6970833333333335</c:v>
                </c:pt>
                <c:pt idx="127" formatCode="0.00">
                  <c:v>3.6970833333333339</c:v>
                </c:pt>
                <c:pt idx="128" formatCode="0.00">
                  <c:v>3.6929166666666671</c:v>
                </c:pt>
                <c:pt idx="129" formatCode="0.00">
                  <c:v>3.6904583333333334</c:v>
                </c:pt>
                <c:pt idx="130" formatCode="0.00">
                  <c:v>3.695041666666667</c:v>
                </c:pt>
                <c:pt idx="131" formatCode="0.00">
                  <c:v>3.713750000000001</c:v>
                </c:pt>
                <c:pt idx="132" formatCode="0.00">
                  <c:v>3.7325000000000013</c:v>
                </c:pt>
                <c:pt idx="138" formatCode="0.00">
                  <c:v>3.6708333333333338</c:v>
                </c:pt>
                <c:pt idx="139" formatCode="0.00">
                  <c:v>3.6891666666666669</c:v>
                </c:pt>
                <c:pt idx="145" formatCode="0.00">
                  <c:v>3.6775000000000002</c:v>
                </c:pt>
                <c:pt idx="146" formatCode="0.00">
                  <c:v>3.6829166666666673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5-4450-9C7A-A1E58ACB1F6F}"/>
            </c:ext>
          </c:extLst>
        </c:ser>
        <c:ser>
          <c:idx val="3"/>
          <c:order val="3"/>
          <c:tx>
            <c:strRef>
              <c:f>'Staff Gauge'!$F$2</c:f>
              <c:strCache>
                <c:ptCount val="1"/>
                <c:pt idx="0">
                  <c:v>HOBO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'Staff Gauge'!$A$3:$A$166</c:f>
              <c:numCache>
                <c:formatCode>d\-mmm</c:formatCode>
                <c:ptCount val="164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  <c:pt idx="151">
                  <c:v>43385</c:v>
                </c:pt>
                <c:pt idx="152">
                  <c:v>43386</c:v>
                </c:pt>
                <c:pt idx="153">
                  <c:v>43387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43393</c:v>
                </c:pt>
                <c:pt idx="160">
                  <c:v>43394</c:v>
                </c:pt>
                <c:pt idx="161">
                  <c:v>43395</c:v>
                </c:pt>
                <c:pt idx="162">
                  <c:v>43396</c:v>
                </c:pt>
                <c:pt idx="163">
                  <c:v>43397</c:v>
                </c:pt>
              </c:numCache>
            </c:numRef>
          </c:cat>
          <c:val>
            <c:numRef>
              <c:f>'Staff Gauge'!$F$3:$F$154</c:f>
              <c:numCache>
                <c:formatCode>0.00</c:formatCode>
                <c:ptCount val="152"/>
                <c:pt idx="23">
                  <c:v>0.59738461538461529</c:v>
                </c:pt>
                <c:pt idx="24">
                  <c:v>0.64345833333333335</c:v>
                </c:pt>
                <c:pt idx="25">
                  <c:v>0.68325000000000002</c:v>
                </c:pt>
                <c:pt idx="26">
                  <c:v>0.76124999999999998</c:v>
                </c:pt>
                <c:pt idx="27">
                  <c:v>0.91854166666666648</c:v>
                </c:pt>
                <c:pt idx="28">
                  <c:v>1.2987083333333334</c:v>
                </c:pt>
                <c:pt idx="29">
                  <c:v>1.4467500000000004</c:v>
                </c:pt>
                <c:pt idx="30">
                  <c:v>1.1542916666666665</c:v>
                </c:pt>
                <c:pt idx="31">
                  <c:v>1.0312083333333333</c:v>
                </c:pt>
                <c:pt idx="32">
                  <c:v>1.1825416666666666</c:v>
                </c:pt>
                <c:pt idx="33">
                  <c:v>1.5735833333333336</c:v>
                </c:pt>
                <c:pt idx="34">
                  <c:v>1.5892083333333338</c:v>
                </c:pt>
                <c:pt idx="35">
                  <c:v>1.8320000000000001</c:v>
                </c:pt>
                <c:pt idx="36">
                  <c:v>2.441958333333333</c:v>
                </c:pt>
                <c:pt idx="37">
                  <c:v>1.9608749999999997</c:v>
                </c:pt>
                <c:pt idx="38">
                  <c:v>1.8404583333333333</c:v>
                </c:pt>
                <c:pt idx="39">
                  <c:v>1.8597083333333335</c:v>
                </c:pt>
                <c:pt idx="40">
                  <c:v>1.6575833333333332</c:v>
                </c:pt>
                <c:pt idx="41">
                  <c:v>1.4192916666666664</c:v>
                </c:pt>
                <c:pt idx="42">
                  <c:v>1.3120833333333333</c:v>
                </c:pt>
                <c:pt idx="43">
                  <c:v>1.2542083333333331</c:v>
                </c:pt>
                <c:pt idx="44">
                  <c:v>1.2076666666666667</c:v>
                </c:pt>
                <c:pt idx="45">
                  <c:v>1.1730833333333335</c:v>
                </c:pt>
                <c:pt idx="46">
                  <c:v>1.1860416666666667</c:v>
                </c:pt>
                <c:pt idx="47">
                  <c:v>1.1736666666666669</c:v>
                </c:pt>
                <c:pt idx="48">
                  <c:v>1.130125</c:v>
                </c:pt>
                <c:pt idx="49">
                  <c:v>1.3178333333333332</c:v>
                </c:pt>
                <c:pt idx="50">
                  <c:v>1.5497499999999997</c:v>
                </c:pt>
                <c:pt idx="51">
                  <c:v>1.7203333333333333</c:v>
                </c:pt>
                <c:pt idx="52">
                  <c:v>1.7985416666666667</c:v>
                </c:pt>
                <c:pt idx="53">
                  <c:v>1.8271250000000003</c:v>
                </c:pt>
                <c:pt idx="54">
                  <c:v>1.8781249999999996</c:v>
                </c:pt>
                <c:pt idx="55">
                  <c:v>1.9500833333333329</c:v>
                </c:pt>
                <c:pt idx="56">
                  <c:v>2.1537500000000001</c:v>
                </c:pt>
                <c:pt idx="57">
                  <c:v>1.9764166666666672</c:v>
                </c:pt>
                <c:pt idx="58">
                  <c:v>1.6315000000000006</c:v>
                </c:pt>
                <c:pt idx="59">
                  <c:v>1.4139166666666665</c:v>
                </c:pt>
                <c:pt idx="60">
                  <c:v>1.2932083333333331</c:v>
                </c:pt>
                <c:pt idx="61">
                  <c:v>1.1605416666666666</c:v>
                </c:pt>
                <c:pt idx="62">
                  <c:v>1.0912916666666668</c:v>
                </c:pt>
                <c:pt idx="63">
                  <c:v>1.0886249999999997</c:v>
                </c:pt>
                <c:pt idx="64">
                  <c:v>1.1007916666666666</c:v>
                </c:pt>
                <c:pt idx="65">
                  <c:v>1.112958333333333</c:v>
                </c:pt>
                <c:pt idx="66">
                  <c:v>1.1560833333333334</c:v>
                </c:pt>
                <c:pt idx="67">
                  <c:v>1.2312083333333332</c:v>
                </c:pt>
                <c:pt idx="68">
                  <c:v>1.3302916666666669</c:v>
                </c:pt>
                <c:pt idx="69">
                  <c:v>1.4289166666666666</c:v>
                </c:pt>
                <c:pt idx="70">
                  <c:v>1.5021666666666667</c:v>
                </c:pt>
                <c:pt idx="71">
                  <c:v>1.4499166666666665</c:v>
                </c:pt>
                <c:pt idx="72">
                  <c:v>1.4143333333333334</c:v>
                </c:pt>
                <c:pt idx="73">
                  <c:v>1.619291666666667</c:v>
                </c:pt>
                <c:pt idx="74">
                  <c:v>1.7979583333333335</c:v>
                </c:pt>
                <c:pt idx="75">
                  <c:v>1.6241249999999996</c:v>
                </c:pt>
                <c:pt idx="76">
                  <c:v>1.6285000000000007</c:v>
                </c:pt>
                <c:pt idx="77">
                  <c:v>1.7025416666666671</c:v>
                </c:pt>
                <c:pt idx="78">
                  <c:v>1.6319166666666665</c:v>
                </c:pt>
                <c:pt idx="79">
                  <c:v>1.7119583333333332</c:v>
                </c:pt>
                <c:pt idx="80">
                  <c:v>1.6412083333333329</c:v>
                </c:pt>
                <c:pt idx="81">
                  <c:v>1.6617083333333333</c:v>
                </c:pt>
                <c:pt idx="82">
                  <c:v>1.5124583333333332</c:v>
                </c:pt>
                <c:pt idx="83">
                  <c:v>1.5774999999999999</c:v>
                </c:pt>
                <c:pt idx="84">
                  <c:v>1.9412083333333339</c:v>
                </c:pt>
                <c:pt idx="85">
                  <c:v>1.9929583333333332</c:v>
                </c:pt>
                <c:pt idx="86">
                  <c:v>1.8525833333333332</c:v>
                </c:pt>
                <c:pt idx="87">
                  <c:v>1.4450416666666666</c:v>
                </c:pt>
                <c:pt idx="88">
                  <c:v>1.1989583333333333</c:v>
                </c:pt>
                <c:pt idx="89">
                  <c:v>1.3534166666666663</c:v>
                </c:pt>
                <c:pt idx="90">
                  <c:v>1.663125</c:v>
                </c:pt>
                <c:pt idx="91">
                  <c:v>1.8899166666666671</c:v>
                </c:pt>
                <c:pt idx="92">
                  <c:v>1.8130833333333332</c:v>
                </c:pt>
                <c:pt idx="93">
                  <c:v>1.4902083333333334</c:v>
                </c:pt>
                <c:pt idx="94">
                  <c:v>1.3296666666666668</c:v>
                </c:pt>
                <c:pt idx="95">
                  <c:v>1.1536249999999999</c:v>
                </c:pt>
                <c:pt idx="96">
                  <c:v>1.0078333333333334</c:v>
                </c:pt>
                <c:pt idx="97">
                  <c:v>1.1076249999999999</c:v>
                </c:pt>
                <c:pt idx="98">
                  <c:v>1.540875</c:v>
                </c:pt>
                <c:pt idx="99">
                  <c:v>2.048</c:v>
                </c:pt>
                <c:pt idx="100">
                  <c:v>2.1046250000000004</c:v>
                </c:pt>
                <c:pt idx="101">
                  <c:v>1.7592916666666669</c:v>
                </c:pt>
                <c:pt idx="102">
                  <c:v>1.6827500000000004</c:v>
                </c:pt>
                <c:pt idx="103">
                  <c:v>1.3605</c:v>
                </c:pt>
                <c:pt idx="104">
                  <c:v>1.3109999999999999</c:v>
                </c:pt>
                <c:pt idx="105">
                  <c:v>1.8400833333333333</c:v>
                </c:pt>
                <c:pt idx="106">
                  <c:v>1.5444166666666668</c:v>
                </c:pt>
                <c:pt idx="107">
                  <c:v>1.3111666666666668</c:v>
                </c:pt>
                <c:pt idx="108">
                  <c:v>1.3350416666666665</c:v>
                </c:pt>
                <c:pt idx="109">
                  <c:v>1.1737083333333334</c:v>
                </c:pt>
                <c:pt idx="110">
                  <c:v>0.92433333333333323</c:v>
                </c:pt>
                <c:pt idx="111">
                  <c:v>0.87008333333333321</c:v>
                </c:pt>
                <c:pt idx="112">
                  <c:v>0.79483333333333339</c:v>
                </c:pt>
                <c:pt idx="113">
                  <c:v>0.77916666666666667</c:v>
                </c:pt>
                <c:pt idx="114">
                  <c:v>0.73020833333333346</c:v>
                </c:pt>
                <c:pt idx="115">
                  <c:v>0.6861250000000001</c:v>
                </c:pt>
                <c:pt idx="116">
                  <c:v>0.67608333333333348</c:v>
                </c:pt>
                <c:pt idx="117">
                  <c:v>0.61233333333333329</c:v>
                </c:pt>
                <c:pt idx="118">
                  <c:v>0.55116666666666669</c:v>
                </c:pt>
                <c:pt idx="119">
                  <c:v>0.50308333333333333</c:v>
                </c:pt>
                <c:pt idx="120">
                  <c:v>0.50737499999999991</c:v>
                </c:pt>
                <c:pt idx="121">
                  <c:v>0.5645</c:v>
                </c:pt>
                <c:pt idx="122">
                  <c:v>0.63200000000000001</c:v>
                </c:pt>
                <c:pt idx="123">
                  <c:v>0.62579166666666652</c:v>
                </c:pt>
                <c:pt idx="124">
                  <c:v>0.61883333333333324</c:v>
                </c:pt>
                <c:pt idx="125">
                  <c:v>0.59779166666666661</c:v>
                </c:pt>
                <c:pt idx="126">
                  <c:v>0.49791666666666656</c:v>
                </c:pt>
                <c:pt idx="127">
                  <c:v>0.4832083333333333</c:v>
                </c:pt>
                <c:pt idx="128">
                  <c:v>0.45579166666666676</c:v>
                </c:pt>
                <c:pt idx="129">
                  <c:v>0.42891666666666667</c:v>
                </c:pt>
                <c:pt idx="130">
                  <c:v>0.3841666666666666</c:v>
                </c:pt>
                <c:pt idx="131">
                  <c:v>0.54900000000000004</c:v>
                </c:pt>
                <c:pt idx="132">
                  <c:v>0.53133333333333355</c:v>
                </c:pt>
                <c:pt idx="133">
                  <c:v>0.40416666666666673</c:v>
                </c:pt>
                <c:pt idx="134">
                  <c:v>0.64487499999999998</c:v>
                </c:pt>
                <c:pt idx="135">
                  <c:v>0.33129166666666665</c:v>
                </c:pt>
                <c:pt idx="136">
                  <c:v>0.16895833333333332</c:v>
                </c:pt>
                <c:pt idx="137">
                  <c:v>0.24345833333333333</c:v>
                </c:pt>
                <c:pt idx="138">
                  <c:v>0.52308333333333334</c:v>
                </c:pt>
                <c:pt idx="139">
                  <c:v>0.54591666666666661</c:v>
                </c:pt>
                <c:pt idx="140">
                  <c:v>0.38675000000000009</c:v>
                </c:pt>
                <c:pt idx="141">
                  <c:v>0.26549999999999996</c:v>
                </c:pt>
                <c:pt idx="142">
                  <c:v>0.20845833333333338</c:v>
                </c:pt>
                <c:pt idx="143">
                  <c:v>0.16900000000000001</c:v>
                </c:pt>
                <c:pt idx="144">
                  <c:v>0.19304166666666664</c:v>
                </c:pt>
                <c:pt idx="145">
                  <c:v>0.12949999999999998</c:v>
                </c:pt>
                <c:pt idx="146">
                  <c:v>4.9333333333333347E-2</c:v>
                </c:pt>
                <c:pt idx="147">
                  <c:v>2.0166666666666676E-2</c:v>
                </c:pt>
                <c:pt idx="148">
                  <c:v>-2.041666666666666E-3</c:v>
                </c:pt>
                <c:pt idx="149">
                  <c:v>-2.2875000000000006E-2</c:v>
                </c:pt>
                <c:pt idx="150">
                  <c:v>0.11058333333333333</c:v>
                </c:pt>
                <c:pt idx="151">
                  <c:v>4.2208333333333341E-2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5-4450-9C7A-A1E58ACB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112"/>
        <c:axId val="77308288"/>
      </c:lineChart>
      <c:dateAx>
        <c:axId val="773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494565583148265"/>
              <c:y val="0.82904699412573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288"/>
        <c:crosses val="autoZero"/>
        <c:auto val="1"/>
        <c:lblOffset val="100"/>
        <c:baseTimeUnit val="days"/>
      </c:dateAx>
      <c:valAx>
        <c:axId val="773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Eagle</a:t>
            </a:r>
            <a:r>
              <a:rPr lang="en-US" b="1" baseline="0"/>
              <a:t> River Daily Fish Count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'DIDSON Upstream Graphs'!$B$1</c:f>
              <c:strCache>
                <c:ptCount val="1"/>
                <c:pt idx="0">
                  <c:v>Total Fish Observed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Graphs'!$A$2:$A$152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18</c:v>
                </c:pt>
                <c:pt idx="24">
                  <c:v>14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7</c:v>
                </c:pt>
                <c:pt idx="45">
                  <c:v>13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17</c:v>
                </c:pt>
                <c:pt idx="60">
                  <c:v>9</c:v>
                </c:pt>
                <c:pt idx="61">
                  <c:v>0</c:v>
                </c:pt>
                <c:pt idx="62">
                  <c:v>0</c:v>
                </c:pt>
                <c:pt idx="63">
                  <c:v>6</c:v>
                </c:pt>
                <c:pt idx="64">
                  <c:v>60</c:v>
                </c:pt>
                <c:pt idx="65">
                  <c:v>31</c:v>
                </c:pt>
                <c:pt idx="66">
                  <c:v>62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76</c:v>
                </c:pt>
                <c:pt idx="71">
                  <c:v>55</c:v>
                </c:pt>
                <c:pt idx="72">
                  <c:v>64</c:v>
                </c:pt>
                <c:pt idx="73">
                  <c:v>73</c:v>
                </c:pt>
                <c:pt idx="74">
                  <c:v>13</c:v>
                </c:pt>
                <c:pt idx="75">
                  <c:v>0</c:v>
                </c:pt>
                <c:pt idx="76">
                  <c:v>0</c:v>
                </c:pt>
                <c:pt idx="77">
                  <c:v>154</c:v>
                </c:pt>
                <c:pt idx="78">
                  <c:v>146</c:v>
                </c:pt>
                <c:pt idx="79">
                  <c:v>135</c:v>
                </c:pt>
                <c:pt idx="80">
                  <c:v>183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16</c:v>
                </c:pt>
                <c:pt idx="114">
                  <c:v>11</c:v>
                </c:pt>
                <c:pt idx="115">
                  <c:v>11</c:v>
                </c:pt>
                <c:pt idx="116">
                  <c:v>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9-4CF7-BAE3-5C090B17D2AA}"/>
            </c:ext>
          </c:extLst>
        </c:ser>
        <c:ser>
          <c:idx val="1"/>
          <c:order val="1"/>
          <c:tx>
            <c:strRef>
              <c:f>'DIDSON Upstream Graphs'!$C$1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Graphs'!$A$2:$A$152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Graphs'!$C$2:$C$152</c:f>
              <c:numCache>
                <c:formatCode>General</c:formatCode>
                <c:ptCount val="151"/>
                <c:pt idx="5">
                  <c:v>0</c:v>
                </c:pt>
                <c:pt idx="6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9">
                  <c:v>0</c:v>
                </c:pt>
                <c:pt idx="20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7">
                  <c:v>0</c:v>
                </c:pt>
                <c:pt idx="48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69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8">
                  <c:v>0</c:v>
                </c:pt>
                <c:pt idx="139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9-4CF7-BAE3-5C090B17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8576"/>
        <c:axId val="80338944"/>
      </c:lineChart>
      <c:dateAx>
        <c:axId val="803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8944"/>
        <c:crosses val="autoZero"/>
        <c:auto val="1"/>
        <c:lblOffset val="100"/>
        <c:baseTimeUnit val="days"/>
      </c:dateAx>
      <c:valAx>
        <c:axId val="80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 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Eagle River Cumulative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'DIDSON Upstream Graphs'!$E$1</c:f>
              <c:strCache>
                <c:ptCount val="1"/>
                <c:pt idx="0">
                  <c:v>Cumulative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Graphs'!$D$2:$D$152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Graphs'!$E$2:$E$152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32</c:v>
                </c:pt>
                <c:pt idx="23">
                  <c:v>50</c:v>
                </c:pt>
                <c:pt idx="24">
                  <c:v>64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87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96</c:v>
                </c:pt>
                <c:pt idx="44">
                  <c:v>103</c:v>
                </c:pt>
                <c:pt idx="45">
                  <c:v>116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119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137</c:v>
                </c:pt>
                <c:pt idx="59">
                  <c:v>154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169</c:v>
                </c:pt>
                <c:pt idx="64">
                  <c:v>229</c:v>
                </c:pt>
                <c:pt idx="65">
                  <c:v>260</c:v>
                </c:pt>
                <c:pt idx="66">
                  <c:v>322</c:v>
                </c:pt>
                <c:pt idx="67">
                  <c:v>349</c:v>
                </c:pt>
                <c:pt idx="68">
                  <c:v>349</c:v>
                </c:pt>
                <c:pt idx="69">
                  <c:v>349</c:v>
                </c:pt>
                <c:pt idx="70">
                  <c:v>425</c:v>
                </c:pt>
                <c:pt idx="71">
                  <c:v>480</c:v>
                </c:pt>
                <c:pt idx="72">
                  <c:v>544</c:v>
                </c:pt>
                <c:pt idx="73">
                  <c:v>617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784</c:v>
                </c:pt>
                <c:pt idx="78">
                  <c:v>930</c:v>
                </c:pt>
                <c:pt idx="79">
                  <c:v>1065</c:v>
                </c:pt>
                <c:pt idx="80">
                  <c:v>1248</c:v>
                </c:pt>
                <c:pt idx="81">
                  <c:v>1272</c:v>
                </c:pt>
                <c:pt idx="82">
                  <c:v>1272</c:v>
                </c:pt>
                <c:pt idx="83">
                  <c:v>1272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1286</c:v>
                </c:pt>
                <c:pt idx="113">
                  <c:v>1302</c:v>
                </c:pt>
                <c:pt idx="114">
                  <c:v>1313</c:v>
                </c:pt>
                <c:pt idx="115">
                  <c:v>1324</c:v>
                </c:pt>
                <c:pt idx="116">
                  <c:v>1329</c:v>
                </c:pt>
                <c:pt idx="117">
                  <c:v>1336</c:v>
                </c:pt>
                <c:pt idx="118">
                  <c:v>1336</c:v>
                </c:pt>
                <c:pt idx="119">
                  <c:v>1336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1336</c:v>
                </c:pt>
                <c:pt idx="126">
                  <c:v>1336</c:v>
                </c:pt>
                <c:pt idx="127">
                  <c:v>1336</c:v>
                </c:pt>
                <c:pt idx="128">
                  <c:v>1336</c:v>
                </c:pt>
                <c:pt idx="129">
                  <c:v>1336</c:v>
                </c:pt>
                <c:pt idx="130">
                  <c:v>1336</c:v>
                </c:pt>
                <c:pt idx="131">
                  <c:v>1336</c:v>
                </c:pt>
                <c:pt idx="132">
                  <c:v>1336</c:v>
                </c:pt>
                <c:pt idx="133">
                  <c:v>1346</c:v>
                </c:pt>
                <c:pt idx="134">
                  <c:v>1346</c:v>
                </c:pt>
                <c:pt idx="135">
                  <c:v>1347</c:v>
                </c:pt>
                <c:pt idx="136">
                  <c:v>1347</c:v>
                </c:pt>
                <c:pt idx="137">
                  <c:v>1347</c:v>
                </c:pt>
                <c:pt idx="138">
                  <c:v>1347</c:v>
                </c:pt>
                <c:pt idx="139">
                  <c:v>1347</c:v>
                </c:pt>
                <c:pt idx="140">
                  <c:v>1347</c:v>
                </c:pt>
                <c:pt idx="141">
                  <c:v>1347</c:v>
                </c:pt>
                <c:pt idx="142">
                  <c:v>1347</c:v>
                </c:pt>
                <c:pt idx="143">
                  <c:v>1349</c:v>
                </c:pt>
                <c:pt idx="144">
                  <c:v>1349</c:v>
                </c:pt>
                <c:pt idx="145">
                  <c:v>1349</c:v>
                </c:pt>
                <c:pt idx="146">
                  <c:v>1349</c:v>
                </c:pt>
                <c:pt idx="147">
                  <c:v>1350</c:v>
                </c:pt>
                <c:pt idx="148">
                  <c:v>1351</c:v>
                </c:pt>
                <c:pt idx="149">
                  <c:v>1351</c:v>
                </c:pt>
                <c:pt idx="150">
                  <c:v>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4D8D-9E80-FD6C36DB0E14}"/>
            </c:ext>
          </c:extLst>
        </c:ser>
        <c:ser>
          <c:idx val="1"/>
          <c:order val="1"/>
          <c:tx>
            <c:strRef>
              <c:f>'DIDSON Upstream Graphs'!$F$1</c:f>
              <c:strCache>
                <c:ptCount val="1"/>
                <c:pt idx="0">
                  <c:v>DIDSON Out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'DIDSON Upstream Graphs'!$D$2:$D$152</c:f>
              <c:numCache>
                <c:formatCode>d\-mmm</c:formatCode>
                <c:ptCount val="151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  <c:pt idx="149">
                  <c:v>43383</c:v>
                </c:pt>
                <c:pt idx="150">
                  <c:v>43384</c:v>
                </c:pt>
              </c:numCache>
            </c:numRef>
          </c:cat>
          <c:val>
            <c:numRef>
              <c:f>'DIDSON Upstream Graphs'!$F$2:$F$152</c:f>
              <c:numCache>
                <c:formatCode>General</c:formatCode>
                <c:ptCount val="151"/>
                <c:pt idx="5">
                  <c:v>7</c:v>
                </c:pt>
                <c:pt idx="6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9">
                  <c:v>23</c:v>
                </c:pt>
                <c:pt idx="20">
                  <c:v>23</c:v>
                </c:pt>
                <c:pt idx="26">
                  <c:v>78</c:v>
                </c:pt>
                <c:pt idx="27">
                  <c:v>78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7">
                  <c:v>117</c:v>
                </c:pt>
                <c:pt idx="48">
                  <c:v>117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61">
                  <c:v>163</c:v>
                </c:pt>
                <c:pt idx="62">
                  <c:v>163</c:v>
                </c:pt>
                <c:pt idx="68">
                  <c:v>349</c:v>
                </c:pt>
                <c:pt idx="69">
                  <c:v>349</c:v>
                </c:pt>
                <c:pt idx="75">
                  <c:v>630</c:v>
                </c:pt>
                <c:pt idx="76">
                  <c:v>630</c:v>
                </c:pt>
                <c:pt idx="82">
                  <c:v>1272</c:v>
                </c:pt>
                <c:pt idx="83">
                  <c:v>1272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8">
                  <c:v>1336</c:v>
                </c:pt>
                <c:pt idx="119">
                  <c:v>1336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1336</c:v>
                </c:pt>
                <c:pt idx="126">
                  <c:v>1336</c:v>
                </c:pt>
                <c:pt idx="127">
                  <c:v>1336</c:v>
                </c:pt>
                <c:pt idx="128">
                  <c:v>1336</c:v>
                </c:pt>
                <c:pt idx="129">
                  <c:v>1336</c:v>
                </c:pt>
                <c:pt idx="130">
                  <c:v>1336</c:v>
                </c:pt>
                <c:pt idx="131">
                  <c:v>1336</c:v>
                </c:pt>
                <c:pt idx="132">
                  <c:v>1336</c:v>
                </c:pt>
                <c:pt idx="138">
                  <c:v>1347</c:v>
                </c:pt>
                <c:pt idx="139">
                  <c:v>1347</c:v>
                </c:pt>
                <c:pt idx="145">
                  <c:v>1349</c:v>
                </c:pt>
                <c:pt idx="146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4D8D-9E80-FD6C36DB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1856"/>
        <c:axId val="81643776"/>
      </c:lineChart>
      <c:dateAx>
        <c:axId val="816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3776"/>
        <c:crosses val="autoZero"/>
        <c:auto val="1"/>
        <c:lblOffset val="100"/>
        <c:baseTimeUnit val="days"/>
      </c:dateAx>
      <c:valAx>
        <c:axId val="81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 Observed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Diurnal Fish Passage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'Diurnal Fish Passage'!$E$1</c:f>
              <c:strCache>
                <c:ptCount val="1"/>
                <c:pt idx="0">
                  <c:v>Sum of fish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'Diurnal Fish Passage'!$D$2:$D$25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'Diurnal Fish Passage'!$E$2:$E$25</c:f>
              <c:numCache>
                <c:formatCode>General</c:formatCode>
                <c:ptCount val="24"/>
                <c:pt idx="0">
                  <c:v>67</c:v>
                </c:pt>
                <c:pt idx="1">
                  <c:v>56</c:v>
                </c:pt>
                <c:pt idx="2">
                  <c:v>51</c:v>
                </c:pt>
                <c:pt idx="3">
                  <c:v>38</c:v>
                </c:pt>
                <c:pt idx="4">
                  <c:v>34</c:v>
                </c:pt>
                <c:pt idx="5">
                  <c:v>15</c:v>
                </c:pt>
                <c:pt idx="6">
                  <c:v>38</c:v>
                </c:pt>
                <c:pt idx="7">
                  <c:v>13</c:v>
                </c:pt>
                <c:pt idx="8">
                  <c:v>21</c:v>
                </c:pt>
                <c:pt idx="9">
                  <c:v>19</c:v>
                </c:pt>
                <c:pt idx="10">
                  <c:v>32</c:v>
                </c:pt>
                <c:pt idx="11">
                  <c:v>40</c:v>
                </c:pt>
                <c:pt idx="12">
                  <c:v>43</c:v>
                </c:pt>
                <c:pt idx="13">
                  <c:v>37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93</c:v>
                </c:pt>
                <c:pt idx="19">
                  <c:v>96</c:v>
                </c:pt>
                <c:pt idx="20">
                  <c:v>87</c:v>
                </c:pt>
                <c:pt idx="21">
                  <c:v>110</c:v>
                </c:pt>
                <c:pt idx="22">
                  <c:v>100</c:v>
                </c:pt>
                <c:pt idx="2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6-4612-860E-F871B68B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1616"/>
        <c:axId val="80353536"/>
      </c:barChart>
      <c:catAx>
        <c:axId val="8035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</a:t>
                </a:r>
                <a:r>
                  <a:rPr lang="en-US" b="1" baseline="0"/>
                  <a:t> of Day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536"/>
        <c:crosses val="autoZero"/>
        <c:auto val="1"/>
        <c:lblAlgn val="ctr"/>
        <c:lblOffset val="100"/>
        <c:noMultiLvlLbl val="0"/>
      </c:catAx>
      <c:valAx>
        <c:axId val="803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</a:t>
                </a:r>
                <a:r>
                  <a:rPr lang="en-US" b="1" baseline="0"/>
                  <a:t> of Fish Counted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DIDSON Study Period:</a:t>
            </a:r>
            <a:r>
              <a:rPr lang="en-US" baseline="0"/>
              <a:t> </a:t>
            </a:r>
            <a:r>
              <a:rPr lang="en-US"/>
              <a:t>3,625 Hours</a:t>
            </a:r>
          </a:p>
        </c:rich>
      </c:tx>
      <c:layout>
        <c:manualLayout>
          <c:xMode val="edge"/>
          <c:yMode val="edge"/>
          <c:x val="0.21575307894205531"/>
          <c:y val="1.984126984126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67467528097435E-2"/>
          <c:y val="0.17053587051618549"/>
          <c:w val="0.42526700989299415"/>
          <c:h val="0.78978158980127489"/>
        </c:manualLayout>
      </c:layout>
      <c:pieChart>
        <c:varyColors val="1"/>
        <c:ser>
          <c:idx val="0"/>
          <c:order val="0"/>
          <c:tx>
            <c:strRef>
              <c:f>'DIDSON Sample Times'!$K$13:$L$13</c:f>
              <c:strCache>
                <c:ptCount val="1"/>
                <c:pt idx="0">
                  <c:v>Total Hours 3625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950-4087-817F-1CF34B93142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50-4087-817F-1CF34B93142E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50-4087-817F-1CF34B93142E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50-4087-817F-1CF34B93142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'DIDSON Sample Times'!$K$13:$K$18</c15:sqref>
                  </c15:fullRef>
                </c:ext>
              </c:extLst>
              <c:f>'DIDSON Sample Times'!$K$15:$K$18</c:f>
              <c:strCache>
                <c:ptCount val="4"/>
                <c:pt idx="0">
                  <c:v>Sampled (1321 hrs)</c:v>
                </c:pt>
                <c:pt idx="1">
                  <c:v>Not sampled, Weekends. (1415 hrs) </c:v>
                </c:pt>
                <c:pt idx="2">
                  <c:v>Not sampled, High Water. (625 hrs)</c:v>
                </c:pt>
                <c:pt idx="3">
                  <c:v>Not sampled, Military Training. (264 hrs)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'DIDSON Sample Times'!$L$13:$L$18</c15:sqref>
                  </c15:fullRef>
                </c:ext>
              </c:extLst>
              <c:f>'DIDSON Sample Times'!$L$15:$L$18</c:f>
              <c:numCache>
                <c:formatCode>General</c:formatCode>
                <c:ptCount val="4"/>
                <c:pt idx="0">
                  <c:v>1321</c:v>
                </c:pt>
                <c:pt idx="1">
                  <c:v>1415</c:v>
                </c:pt>
                <c:pt idx="2">
                  <c:v>625</c:v>
                </c:pt>
                <c:pt idx="3">
                  <c:v>264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950-4087-817F-1CF34B9314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013426206339593"/>
          <c:y val="0.2608620797400325"/>
          <c:w val="0.35285719092805706"/>
          <c:h val="0.6369066366704160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Cross Channel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Channel Distribution'!$D$1</c:f>
              <c:strCache>
                <c:ptCount val="1"/>
                <c:pt idx="0">
                  <c:v>River Height (ft)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'Cross Channel Distribution'!$C$2:$C$150</c:f>
              <c:numCache>
                <c:formatCode>d\-mmm</c:formatCode>
                <c:ptCount val="149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43237</c:v>
                </c:pt>
                <c:pt idx="4">
                  <c:v>43238</c:v>
                </c:pt>
                <c:pt idx="5">
                  <c:v>43239</c:v>
                </c:pt>
                <c:pt idx="6">
                  <c:v>43240</c:v>
                </c:pt>
                <c:pt idx="7">
                  <c:v>43241</c:v>
                </c:pt>
                <c:pt idx="8">
                  <c:v>43242</c:v>
                </c:pt>
                <c:pt idx="9">
                  <c:v>43243</c:v>
                </c:pt>
                <c:pt idx="10">
                  <c:v>43244</c:v>
                </c:pt>
                <c:pt idx="11">
                  <c:v>43245</c:v>
                </c:pt>
                <c:pt idx="12">
                  <c:v>43246</c:v>
                </c:pt>
                <c:pt idx="13">
                  <c:v>43247</c:v>
                </c:pt>
                <c:pt idx="14">
                  <c:v>43248</c:v>
                </c:pt>
                <c:pt idx="15">
                  <c:v>43249</c:v>
                </c:pt>
                <c:pt idx="16">
                  <c:v>43250</c:v>
                </c:pt>
                <c:pt idx="17">
                  <c:v>43251</c:v>
                </c:pt>
                <c:pt idx="18">
                  <c:v>43252</c:v>
                </c:pt>
                <c:pt idx="19">
                  <c:v>43253</c:v>
                </c:pt>
                <c:pt idx="20">
                  <c:v>43254</c:v>
                </c:pt>
                <c:pt idx="21">
                  <c:v>43255</c:v>
                </c:pt>
                <c:pt idx="22">
                  <c:v>43256</c:v>
                </c:pt>
                <c:pt idx="23">
                  <c:v>43257</c:v>
                </c:pt>
                <c:pt idx="24">
                  <c:v>43258</c:v>
                </c:pt>
                <c:pt idx="25">
                  <c:v>43259</c:v>
                </c:pt>
                <c:pt idx="26">
                  <c:v>43260</c:v>
                </c:pt>
                <c:pt idx="27">
                  <c:v>43261</c:v>
                </c:pt>
                <c:pt idx="28">
                  <c:v>43262</c:v>
                </c:pt>
                <c:pt idx="29">
                  <c:v>43263</c:v>
                </c:pt>
                <c:pt idx="30">
                  <c:v>43264</c:v>
                </c:pt>
                <c:pt idx="31">
                  <c:v>43265</c:v>
                </c:pt>
                <c:pt idx="32">
                  <c:v>43266</c:v>
                </c:pt>
                <c:pt idx="33">
                  <c:v>43267</c:v>
                </c:pt>
                <c:pt idx="34">
                  <c:v>43268</c:v>
                </c:pt>
                <c:pt idx="35">
                  <c:v>43269</c:v>
                </c:pt>
                <c:pt idx="36">
                  <c:v>43270</c:v>
                </c:pt>
                <c:pt idx="37">
                  <c:v>43271</c:v>
                </c:pt>
                <c:pt idx="38">
                  <c:v>43272</c:v>
                </c:pt>
                <c:pt idx="39">
                  <c:v>43273</c:v>
                </c:pt>
                <c:pt idx="40">
                  <c:v>43274</c:v>
                </c:pt>
                <c:pt idx="41">
                  <c:v>43275</c:v>
                </c:pt>
                <c:pt idx="42">
                  <c:v>43276</c:v>
                </c:pt>
                <c:pt idx="43">
                  <c:v>43277</c:v>
                </c:pt>
                <c:pt idx="44">
                  <c:v>43278</c:v>
                </c:pt>
                <c:pt idx="45">
                  <c:v>43279</c:v>
                </c:pt>
                <c:pt idx="46">
                  <c:v>43280</c:v>
                </c:pt>
                <c:pt idx="47">
                  <c:v>43281</c:v>
                </c:pt>
                <c:pt idx="48">
                  <c:v>43282</c:v>
                </c:pt>
                <c:pt idx="49">
                  <c:v>43283</c:v>
                </c:pt>
                <c:pt idx="50">
                  <c:v>43284</c:v>
                </c:pt>
                <c:pt idx="51">
                  <c:v>43285</c:v>
                </c:pt>
                <c:pt idx="52">
                  <c:v>43286</c:v>
                </c:pt>
                <c:pt idx="53">
                  <c:v>43287</c:v>
                </c:pt>
                <c:pt idx="54">
                  <c:v>43288</c:v>
                </c:pt>
                <c:pt idx="55">
                  <c:v>43289</c:v>
                </c:pt>
                <c:pt idx="56">
                  <c:v>43290</c:v>
                </c:pt>
                <c:pt idx="57">
                  <c:v>43291</c:v>
                </c:pt>
                <c:pt idx="58">
                  <c:v>43292</c:v>
                </c:pt>
                <c:pt idx="59">
                  <c:v>43293</c:v>
                </c:pt>
                <c:pt idx="60">
                  <c:v>43294</c:v>
                </c:pt>
                <c:pt idx="61">
                  <c:v>43295</c:v>
                </c:pt>
                <c:pt idx="62">
                  <c:v>43296</c:v>
                </c:pt>
                <c:pt idx="63">
                  <c:v>43297</c:v>
                </c:pt>
                <c:pt idx="64">
                  <c:v>43298</c:v>
                </c:pt>
                <c:pt idx="65">
                  <c:v>43299</c:v>
                </c:pt>
                <c:pt idx="66">
                  <c:v>43300</c:v>
                </c:pt>
                <c:pt idx="67">
                  <c:v>43301</c:v>
                </c:pt>
                <c:pt idx="68">
                  <c:v>43302</c:v>
                </c:pt>
                <c:pt idx="69">
                  <c:v>43303</c:v>
                </c:pt>
                <c:pt idx="70">
                  <c:v>43304</c:v>
                </c:pt>
                <c:pt idx="71">
                  <c:v>43305</c:v>
                </c:pt>
                <c:pt idx="72">
                  <c:v>43306</c:v>
                </c:pt>
                <c:pt idx="73">
                  <c:v>43307</c:v>
                </c:pt>
                <c:pt idx="74">
                  <c:v>43308</c:v>
                </c:pt>
                <c:pt idx="75">
                  <c:v>43309</c:v>
                </c:pt>
                <c:pt idx="76">
                  <c:v>43310</c:v>
                </c:pt>
                <c:pt idx="77">
                  <c:v>43311</c:v>
                </c:pt>
                <c:pt idx="78">
                  <c:v>43312</c:v>
                </c:pt>
                <c:pt idx="79">
                  <c:v>43313</c:v>
                </c:pt>
                <c:pt idx="80">
                  <c:v>43314</c:v>
                </c:pt>
                <c:pt idx="81">
                  <c:v>43315</c:v>
                </c:pt>
                <c:pt idx="82">
                  <c:v>43316</c:v>
                </c:pt>
                <c:pt idx="83">
                  <c:v>43317</c:v>
                </c:pt>
                <c:pt idx="84">
                  <c:v>43318</c:v>
                </c:pt>
                <c:pt idx="85">
                  <c:v>43319</c:v>
                </c:pt>
                <c:pt idx="86">
                  <c:v>43320</c:v>
                </c:pt>
                <c:pt idx="87">
                  <c:v>43321</c:v>
                </c:pt>
                <c:pt idx="88">
                  <c:v>43322</c:v>
                </c:pt>
                <c:pt idx="89">
                  <c:v>43323</c:v>
                </c:pt>
                <c:pt idx="90">
                  <c:v>43324</c:v>
                </c:pt>
                <c:pt idx="91">
                  <c:v>43325</c:v>
                </c:pt>
                <c:pt idx="92">
                  <c:v>43326</c:v>
                </c:pt>
                <c:pt idx="93">
                  <c:v>43327</c:v>
                </c:pt>
                <c:pt idx="94">
                  <c:v>43328</c:v>
                </c:pt>
                <c:pt idx="95">
                  <c:v>43329</c:v>
                </c:pt>
                <c:pt idx="96">
                  <c:v>43330</c:v>
                </c:pt>
                <c:pt idx="97">
                  <c:v>43331</c:v>
                </c:pt>
                <c:pt idx="98">
                  <c:v>43332</c:v>
                </c:pt>
                <c:pt idx="99">
                  <c:v>43333</c:v>
                </c:pt>
                <c:pt idx="100">
                  <c:v>43334</c:v>
                </c:pt>
                <c:pt idx="101">
                  <c:v>43335</c:v>
                </c:pt>
                <c:pt idx="102">
                  <c:v>43336</c:v>
                </c:pt>
                <c:pt idx="103">
                  <c:v>43337</c:v>
                </c:pt>
                <c:pt idx="104">
                  <c:v>43338</c:v>
                </c:pt>
                <c:pt idx="105">
                  <c:v>43339</c:v>
                </c:pt>
                <c:pt idx="106">
                  <c:v>43340</c:v>
                </c:pt>
                <c:pt idx="107">
                  <c:v>43341</c:v>
                </c:pt>
                <c:pt idx="108">
                  <c:v>43342</c:v>
                </c:pt>
                <c:pt idx="109">
                  <c:v>43343</c:v>
                </c:pt>
                <c:pt idx="110">
                  <c:v>43344</c:v>
                </c:pt>
                <c:pt idx="111">
                  <c:v>43345</c:v>
                </c:pt>
                <c:pt idx="112">
                  <c:v>43346</c:v>
                </c:pt>
                <c:pt idx="113">
                  <c:v>43347</c:v>
                </c:pt>
                <c:pt idx="114">
                  <c:v>43348</c:v>
                </c:pt>
                <c:pt idx="115">
                  <c:v>43349</c:v>
                </c:pt>
                <c:pt idx="116">
                  <c:v>43350</c:v>
                </c:pt>
                <c:pt idx="117">
                  <c:v>43351</c:v>
                </c:pt>
                <c:pt idx="118">
                  <c:v>43352</c:v>
                </c:pt>
                <c:pt idx="119">
                  <c:v>43353</c:v>
                </c:pt>
                <c:pt idx="120">
                  <c:v>43354</c:v>
                </c:pt>
                <c:pt idx="121">
                  <c:v>43355</c:v>
                </c:pt>
                <c:pt idx="122">
                  <c:v>43356</c:v>
                </c:pt>
                <c:pt idx="123">
                  <c:v>43357</c:v>
                </c:pt>
                <c:pt idx="124">
                  <c:v>43358</c:v>
                </c:pt>
                <c:pt idx="125">
                  <c:v>43359</c:v>
                </c:pt>
                <c:pt idx="126">
                  <c:v>43360</c:v>
                </c:pt>
                <c:pt idx="127">
                  <c:v>43361</c:v>
                </c:pt>
                <c:pt idx="128">
                  <c:v>43362</c:v>
                </c:pt>
                <c:pt idx="129">
                  <c:v>43363</c:v>
                </c:pt>
                <c:pt idx="130">
                  <c:v>43364</c:v>
                </c:pt>
                <c:pt idx="131">
                  <c:v>43365</c:v>
                </c:pt>
                <c:pt idx="132">
                  <c:v>43366</c:v>
                </c:pt>
                <c:pt idx="133">
                  <c:v>43367</c:v>
                </c:pt>
                <c:pt idx="134">
                  <c:v>43368</c:v>
                </c:pt>
                <c:pt idx="135">
                  <c:v>43369</c:v>
                </c:pt>
                <c:pt idx="136">
                  <c:v>43370</c:v>
                </c:pt>
                <c:pt idx="137">
                  <c:v>43371</c:v>
                </c:pt>
                <c:pt idx="138">
                  <c:v>43372</c:v>
                </c:pt>
                <c:pt idx="139">
                  <c:v>43373</c:v>
                </c:pt>
                <c:pt idx="140">
                  <c:v>43374</c:v>
                </c:pt>
                <c:pt idx="141">
                  <c:v>43375</c:v>
                </c:pt>
                <c:pt idx="142">
                  <c:v>43376</c:v>
                </c:pt>
                <c:pt idx="143">
                  <c:v>43377</c:v>
                </c:pt>
                <c:pt idx="144">
                  <c:v>43378</c:v>
                </c:pt>
                <c:pt idx="145">
                  <c:v>43379</c:v>
                </c:pt>
                <c:pt idx="146">
                  <c:v>43380</c:v>
                </c:pt>
                <c:pt idx="147">
                  <c:v>43381</c:v>
                </c:pt>
                <c:pt idx="148">
                  <c:v>43382</c:v>
                </c:pt>
              </c:numCache>
            </c:numRef>
          </c:cat>
          <c:val>
            <c:numRef>
              <c:f>'Cross Channel Distribution'!$D$2:$D$150</c:f>
              <c:numCache>
                <c:formatCode>0.00</c:formatCode>
                <c:ptCount val="149"/>
                <c:pt idx="0">
                  <c:v>3.4458333333333342</c:v>
                </c:pt>
                <c:pt idx="1">
                  <c:v>3.4425000000000003</c:v>
                </c:pt>
                <c:pt idx="2">
                  <c:v>3.4470833333333339</c:v>
                </c:pt>
                <c:pt idx="3">
                  <c:v>3.4429166666666657</c:v>
                </c:pt>
                <c:pt idx="4">
                  <c:v>3.4254166666666666</c:v>
                </c:pt>
                <c:pt idx="5">
                  <c:v>3.4395833333333332</c:v>
                </c:pt>
                <c:pt idx="6">
                  <c:v>3.4404166666666671</c:v>
                </c:pt>
                <c:pt idx="7">
                  <c:v>3.4387499999999993</c:v>
                </c:pt>
                <c:pt idx="8">
                  <c:v>3.4458333333333329</c:v>
                </c:pt>
                <c:pt idx="9">
                  <c:v>3.4433333333333338</c:v>
                </c:pt>
                <c:pt idx="10">
                  <c:v>3.4504166666666669</c:v>
                </c:pt>
                <c:pt idx="11">
                  <c:v>3.4620833333333336</c:v>
                </c:pt>
                <c:pt idx="12">
                  <c:v>3.4500000000000006</c:v>
                </c:pt>
                <c:pt idx="13">
                  <c:v>3.4354166666666668</c:v>
                </c:pt>
                <c:pt idx="14">
                  <c:v>3.4295833333333334</c:v>
                </c:pt>
                <c:pt idx="15">
                  <c:v>3.4379166666666663</c:v>
                </c:pt>
                <c:pt idx="16">
                  <c:v>3.4395833333333345</c:v>
                </c:pt>
                <c:pt idx="17">
                  <c:v>3.4379166666666676</c:v>
                </c:pt>
                <c:pt idx="18">
                  <c:v>3.4312500000000004</c:v>
                </c:pt>
                <c:pt idx="19">
                  <c:v>3.4325000000000006</c:v>
                </c:pt>
                <c:pt idx="20">
                  <c:v>3.4433333333333338</c:v>
                </c:pt>
                <c:pt idx="21">
                  <c:v>3.4674999999999998</c:v>
                </c:pt>
                <c:pt idx="22">
                  <c:v>3.4679166666666656</c:v>
                </c:pt>
                <c:pt idx="23">
                  <c:v>3.4791666666666674</c:v>
                </c:pt>
                <c:pt idx="24">
                  <c:v>3.5387500000000007</c:v>
                </c:pt>
                <c:pt idx="25">
                  <c:v>3.5704166666666679</c:v>
                </c:pt>
                <c:pt idx="26">
                  <c:v>3.6525000000000003</c:v>
                </c:pt>
                <c:pt idx="27">
                  <c:v>3.8179166666666666</c:v>
                </c:pt>
                <c:pt idx="28">
                  <c:v>4.2312500000000002</c:v>
                </c:pt>
                <c:pt idx="29">
                  <c:v>4.4191666666666674</c:v>
                </c:pt>
                <c:pt idx="30">
                  <c:v>4.1517647058823526</c:v>
                </c:pt>
                <c:pt idx="31">
                  <c:v>3.9691666666666658</c:v>
                </c:pt>
                <c:pt idx="32">
                  <c:v>4.027499999999999</c:v>
                </c:pt>
                <c:pt idx="33">
                  <c:v>4.4379166666666672</c:v>
                </c:pt>
                <c:pt idx="34">
                  <c:v>4.5595833333333333</c:v>
                </c:pt>
                <c:pt idx="35">
                  <c:v>4.6137499999999996</c:v>
                </c:pt>
                <c:pt idx="36">
                  <c:v>5.4512500000000008</c:v>
                </c:pt>
                <c:pt idx="37">
                  <c:v>5.0958333333333341</c:v>
                </c:pt>
                <c:pt idx="38">
                  <c:v>4.8170833333333336</c:v>
                </c:pt>
                <c:pt idx="39">
                  <c:v>4.8883333333333336</c:v>
                </c:pt>
                <c:pt idx="40">
                  <c:v>4.7145833333333336</c:v>
                </c:pt>
                <c:pt idx="41">
                  <c:v>4.409583333333333</c:v>
                </c:pt>
                <c:pt idx="42">
                  <c:v>4.2537499999999993</c:v>
                </c:pt>
                <c:pt idx="43">
                  <c:v>4.1791666666666671</c:v>
                </c:pt>
                <c:pt idx="44">
                  <c:v>4.123333333333334</c:v>
                </c:pt>
                <c:pt idx="45">
                  <c:v>4.072916666666667</c:v>
                </c:pt>
                <c:pt idx="46">
                  <c:v>4.0879166666666658</c:v>
                </c:pt>
                <c:pt idx="47">
                  <c:v>4.0879166666666658</c:v>
                </c:pt>
                <c:pt idx="48">
                  <c:v>4.0245833333333332</c:v>
                </c:pt>
                <c:pt idx="49">
                  <c:v>4.3616666666666672</c:v>
                </c:pt>
                <c:pt idx="50">
                  <c:v>4.7233333333333336</c:v>
                </c:pt>
                <c:pt idx="51">
                  <c:v>4.962083333333335</c:v>
                </c:pt>
                <c:pt idx="52">
                  <c:v>5.069583333333334</c:v>
                </c:pt>
                <c:pt idx="53">
                  <c:v>5.1108333333333347</c:v>
                </c:pt>
                <c:pt idx="54">
                  <c:v>5.1558333333333328</c:v>
                </c:pt>
                <c:pt idx="55">
                  <c:v>5.2508333333333326</c:v>
                </c:pt>
                <c:pt idx="56">
                  <c:v>5.4283333333333337</c:v>
                </c:pt>
                <c:pt idx="57">
                  <c:v>5.3454166666666678</c:v>
                </c:pt>
                <c:pt idx="58">
                  <c:v>4.9808333333333339</c:v>
                </c:pt>
                <c:pt idx="59">
                  <c:v>4.7233333333333336</c:v>
                </c:pt>
                <c:pt idx="60">
                  <c:v>4.503333333333333</c:v>
                </c:pt>
                <c:pt idx="61">
                  <c:v>4.3737500000000002</c:v>
                </c:pt>
                <c:pt idx="62">
                  <c:v>4.2462500000000007</c:v>
                </c:pt>
                <c:pt idx="63">
                  <c:v>4.2262499999999994</c:v>
                </c:pt>
                <c:pt idx="64">
                  <c:v>4.2258333333333331</c:v>
                </c:pt>
                <c:pt idx="65">
                  <c:v>4.2837500000000004</c:v>
                </c:pt>
                <c:pt idx="66">
                  <c:v>4.3050000000000006</c:v>
                </c:pt>
                <c:pt idx="67">
                  <c:v>4.3808333333333342</c:v>
                </c:pt>
                <c:pt idx="68">
                  <c:v>4.4900000000000011</c:v>
                </c:pt>
                <c:pt idx="69">
                  <c:v>4.5979166666666673</c:v>
                </c:pt>
                <c:pt idx="70">
                  <c:v>4.7304166666666667</c:v>
                </c:pt>
                <c:pt idx="71">
                  <c:v>4.6795833333333325</c:v>
                </c:pt>
                <c:pt idx="72">
                  <c:v>4.6212499999999999</c:v>
                </c:pt>
                <c:pt idx="73">
                  <c:v>4.8804583333333342</c:v>
                </c:pt>
                <c:pt idx="74">
                  <c:v>5.0599999999999996</c:v>
                </c:pt>
                <c:pt idx="75">
                  <c:v>4.8733333333333331</c:v>
                </c:pt>
                <c:pt idx="76">
                  <c:v>4.871666666666667</c:v>
                </c:pt>
                <c:pt idx="77">
                  <c:v>4.9591666666666656</c:v>
                </c:pt>
                <c:pt idx="78">
                  <c:v>4.9029583333333333</c:v>
                </c:pt>
                <c:pt idx="79">
                  <c:v>4.9987499999999994</c:v>
                </c:pt>
                <c:pt idx="80">
                  <c:v>4.9175000000000004</c:v>
                </c:pt>
                <c:pt idx="81">
                  <c:v>4.9337500000000007</c:v>
                </c:pt>
                <c:pt idx="82">
                  <c:v>4.74125</c:v>
                </c:pt>
                <c:pt idx="83">
                  <c:v>4.8262500000000008</c:v>
                </c:pt>
                <c:pt idx="84">
                  <c:v>5.2304166666666658</c:v>
                </c:pt>
                <c:pt idx="85">
                  <c:v>5.3208333333333337</c:v>
                </c:pt>
                <c:pt idx="86">
                  <c:v>5.2735294117647058</c:v>
                </c:pt>
                <c:pt idx="87">
                  <c:v>4.8271249999999997</c:v>
                </c:pt>
                <c:pt idx="88">
                  <c:v>4.5020833333333323</c:v>
                </c:pt>
                <c:pt idx="89">
                  <c:v>4.4537500000000012</c:v>
                </c:pt>
                <c:pt idx="90">
                  <c:v>4.8212500000000018</c:v>
                </c:pt>
                <c:pt idx="91">
                  <c:v>5.2504166666666672</c:v>
                </c:pt>
                <c:pt idx="92">
                  <c:v>5.1983333333333324</c:v>
                </c:pt>
                <c:pt idx="93">
                  <c:v>4.8587499999999988</c:v>
                </c:pt>
                <c:pt idx="94">
                  <c:v>4.6441666666666679</c:v>
                </c:pt>
                <c:pt idx="95">
                  <c:v>4.4450000000000012</c:v>
                </c:pt>
                <c:pt idx="96">
                  <c:v>4.253750000000001</c:v>
                </c:pt>
                <c:pt idx="97">
                  <c:v>4.1883333333333335</c:v>
                </c:pt>
                <c:pt idx="98">
                  <c:v>4.72</c:v>
                </c:pt>
                <c:pt idx="99">
                  <c:v>5.1583333333333332</c:v>
                </c:pt>
                <c:pt idx="100">
                  <c:v>5.5712499999999983</c:v>
                </c:pt>
                <c:pt idx="101">
                  <c:v>5.1308749999999987</c:v>
                </c:pt>
                <c:pt idx="102">
                  <c:v>5.0358333333333336</c:v>
                </c:pt>
                <c:pt idx="103">
                  <c:v>4.7187499999999991</c:v>
                </c:pt>
                <c:pt idx="104">
                  <c:v>4.4517083333333325</c:v>
                </c:pt>
                <c:pt idx="105">
                  <c:v>5.0379166666666668</c:v>
                </c:pt>
                <c:pt idx="106">
                  <c:v>4.9487499999999995</c:v>
                </c:pt>
                <c:pt idx="107">
                  <c:v>4.6383333333333328</c:v>
                </c:pt>
                <c:pt idx="108">
                  <c:v>4.46875</c:v>
                </c:pt>
                <c:pt idx="109">
                  <c:v>4.4729166666666664</c:v>
                </c:pt>
                <c:pt idx="110">
                  <c:v>4.1445833333333342</c:v>
                </c:pt>
                <c:pt idx="111">
                  <c:v>4.0533333333333337</c:v>
                </c:pt>
                <c:pt idx="112">
                  <c:v>3.9550000000000001</c:v>
                </c:pt>
                <c:pt idx="113">
                  <c:v>3.9174999999999991</c:v>
                </c:pt>
                <c:pt idx="114">
                  <c:v>3.8937500000000007</c:v>
                </c:pt>
                <c:pt idx="115">
                  <c:v>3.8224999999999993</c:v>
                </c:pt>
                <c:pt idx="116">
                  <c:v>3.8233333333333341</c:v>
                </c:pt>
                <c:pt idx="117">
                  <c:v>3.7720833333333328</c:v>
                </c:pt>
                <c:pt idx="118">
                  <c:v>3.7220833333333325</c:v>
                </c:pt>
                <c:pt idx="119">
                  <c:v>3.6933333333333334</c:v>
                </c:pt>
                <c:pt idx="120">
                  <c:v>3.6895833333333332</c:v>
                </c:pt>
                <c:pt idx="121">
                  <c:v>3.7020833333333325</c:v>
                </c:pt>
                <c:pt idx="122">
                  <c:v>3.7612500000000004</c:v>
                </c:pt>
                <c:pt idx="123">
                  <c:v>3.7612500000000009</c:v>
                </c:pt>
                <c:pt idx="124">
                  <c:v>3.7620833333333326</c:v>
                </c:pt>
                <c:pt idx="125">
                  <c:v>3.7483333333333335</c:v>
                </c:pt>
                <c:pt idx="126">
                  <c:v>3.6970833333333335</c:v>
                </c:pt>
                <c:pt idx="127">
                  <c:v>3.6970833333333339</c:v>
                </c:pt>
                <c:pt idx="128">
                  <c:v>3.6929166666666671</c:v>
                </c:pt>
                <c:pt idx="129">
                  <c:v>3.6904583333333334</c:v>
                </c:pt>
                <c:pt idx="130">
                  <c:v>3.695041666666667</c:v>
                </c:pt>
                <c:pt idx="131">
                  <c:v>3.713750000000001</c:v>
                </c:pt>
                <c:pt idx="132">
                  <c:v>3.7325000000000013</c:v>
                </c:pt>
                <c:pt idx="133">
                  <c:v>3.6837499999999994</c:v>
                </c:pt>
                <c:pt idx="134">
                  <c:v>3.7687916666666674</c:v>
                </c:pt>
                <c:pt idx="135">
                  <c:v>3.6729166666666671</c:v>
                </c:pt>
                <c:pt idx="136">
                  <c:v>3.67</c:v>
                </c:pt>
                <c:pt idx="137">
                  <c:v>3.6720833333333336</c:v>
                </c:pt>
                <c:pt idx="138">
                  <c:v>3.6708333333333338</c:v>
                </c:pt>
                <c:pt idx="139">
                  <c:v>3.6891666666666669</c:v>
                </c:pt>
                <c:pt idx="140">
                  <c:v>3.6708333333333343</c:v>
                </c:pt>
                <c:pt idx="141">
                  <c:v>3.6845833333333329</c:v>
                </c:pt>
                <c:pt idx="142">
                  <c:v>3.6883333333333339</c:v>
                </c:pt>
                <c:pt idx="143">
                  <c:v>3.6841666666666679</c:v>
                </c:pt>
                <c:pt idx="144">
                  <c:v>3.6850000000000009</c:v>
                </c:pt>
                <c:pt idx="145">
                  <c:v>3.6775000000000002</c:v>
                </c:pt>
                <c:pt idx="146">
                  <c:v>3.6829166666666673</c:v>
                </c:pt>
                <c:pt idx="147">
                  <c:v>3.6737500000000001</c:v>
                </c:pt>
                <c:pt idx="148">
                  <c:v>3.6883043478260871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D5-4FAB-ADF2-FD0BD34F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05520"/>
        <c:axId val="452724048"/>
      </c:lineChart>
      <c:scatterChart>
        <c:scatterStyle val="lineMarker"/>
        <c:varyColors val="0"/>
        <c:ser>
          <c:idx val="0"/>
          <c:order val="0"/>
          <c:tx>
            <c:strRef>
              <c:f>'Cross Channel Distribution'!$B$1</c:f>
              <c:strCache>
                <c:ptCount val="1"/>
                <c:pt idx="0">
                  <c:v>R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'Cross Channel Distribution'!$A$2:$A$12856</c:f>
              <c:numCache>
                <c:formatCode>m/d/yyyy</c:formatCode>
                <c:ptCount val="12855"/>
                <c:pt idx="0">
                  <c:v>43234</c:v>
                </c:pt>
                <c:pt idx="1">
                  <c:v>43235</c:v>
                </c:pt>
                <c:pt idx="2">
                  <c:v>43236</c:v>
                </c:pt>
                <c:pt idx="3">
                  <c:v>43236</c:v>
                </c:pt>
                <c:pt idx="4">
                  <c:v>43237</c:v>
                </c:pt>
                <c:pt idx="5">
                  <c:v>43238</c:v>
                </c:pt>
                <c:pt idx="6">
                  <c:v>43238</c:v>
                </c:pt>
                <c:pt idx="7">
                  <c:v>43241</c:v>
                </c:pt>
                <c:pt idx="8">
                  <c:v>43241</c:v>
                </c:pt>
                <c:pt idx="9">
                  <c:v>43242</c:v>
                </c:pt>
                <c:pt idx="10">
                  <c:v>43242</c:v>
                </c:pt>
                <c:pt idx="11">
                  <c:v>43243</c:v>
                </c:pt>
                <c:pt idx="12">
                  <c:v>43244</c:v>
                </c:pt>
                <c:pt idx="13">
                  <c:v>43245</c:v>
                </c:pt>
                <c:pt idx="14">
                  <c:v>43245</c:v>
                </c:pt>
                <c:pt idx="15">
                  <c:v>43245</c:v>
                </c:pt>
                <c:pt idx="16">
                  <c:v>43251</c:v>
                </c:pt>
                <c:pt idx="17">
                  <c:v>43251</c:v>
                </c:pt>
                <c:pt idx="18">
                  <c:v>43251</c:v>
                </c:pt>
                <c:pt idx="19">
                  <c:v>43251</c:v>
                </c:pt>
                <c:pt idx="20">
                  <c:v>43252</c:v>
                </c:pt>
                <c:pt idx="21">
                  <c:v>43252</c:v>
                </c:pt>
                <c:pt idx="22">
                  <c:v>43255</c:v>
                </c:pt>
                <c:pt idx="23">
                  <c:v>43255</c:v>
                </c:pt>
                <c:pt idx="24">
                  <c:v>43256</c:v>
                </c:pt>
                <c:pt idx="25">
                  <c:v>43256</c:v>
                </c:pt>
                <c:pt idx="26">
                  <c:v>43256</c:v>
                </c:pt>
                <c:pt idx="27">
                  <c:v>43256</c:v>
                </c:pt>
                <c:pt idx="28">
                  <c:v>43256</c:v>
                </c:pt>
                <c:pt idx="29">
                  <c:v>43256</c:v>
                </c:pt>
                <c:pt idx="30">
                  <c:v>43256</c:v>
                </c:pt>
                <c:pt idx="31">
                  <c:v>43257</c:v>
                </c:pt>
                <c:pt idx="32">
                  <c:v>43257</c:v>
                </c:pt>
                <c:pt idx="33">
                  <c:v>43257</c:v>
                </c:pt>
                <c:pt idx="34">
                  <c:v>43257</c:v>
                </c:pt>
                <c:pt idx="35">
                  <c:v>43257</c:v>
                </c:pt>
                <c:pt idx="36">
                  <c:v>43257</c:v>
                </c:pt>
                <c:pt idx="37">
                  <c:v>43257</c:v>
                </c:pt>
                <c:pt idx="38">
                  <c:v>43257</c:v>
                </c:pt>
                <c:pt idx="39">
                  <c:v>43257</c:v>
                </c:pt>
                <c:pt idx="40">
                  <c:v>43257</c:v>
                </c:pt>
                <c:pt idx="41">
                  <c:v>43257</c:v>
                </c:pt>
                <c:pt idx="42">
                  <c:v>43257</c:v>
                </c:pt>
                <c:pt idx="43">
                  <c:v>43257</c:v>
                </c:pt>
                <c:pt idx="44">
                  <c:v>43257</c:v>
                </c:pt>
                <c:pt idx="45">
                  <c:v>43257</c:v>
                </c:pt>
                <c:pt idx="46">
                  <c:v>43257</c:v>
                </c:pt>
                <c:pt idx="47">
                  <c:v>43257</c:v>
                </c:pt>
                <c:pt idx="48">
                  <c:v>43257</c:v>
                </c:pt>
                <c:pt idx="49">
                  <c:v>43258</c:v>
                </c:pt>
                <c:pt idx="50">
                  <c:v>43258</c:v>
                </c:pt>
                <c:pt idx="51">
                  <c:v>43258</c:v>
                </c:pt>
                <c:pt idx="52">
                  <c:v>43258</c:v>
                </c:pt>
                <c:pt idx="53">
                  <c:v>43258</c:v>
                </c:pt>
                <c:pt idx="54">
                  <c:v>43258</c:v>
                </c:pt>
                <c:pt idx="55">
                  <c:v>43258</c:v>
                </c:pt>
                <c:pt idx="56">
                  <c:v>43258</c:v>
                </c:pt>
                <c:pt idx="57">
                  <c:v>43258</c:v>
                </c:pt>
                <c:pt idx="58">
                  <c:v>43258</c:v>
                </c:pt>
                <c:pt idx="59">
                  <c:v>43258</c:v>
                </c:pt>
                <c:pt idx="60">
                  <c:v>43258</c:v>
                </c:pt>
                <c:pt idx="61">
                  <c:v>43258</c:v>
                </c:pt>
                <c:pt idx="62">
                  <c:v>43258</c:v>
                </c:pt>
                <c:pt idx="63">
                  <c:v>43259</c:v>
                </c:pt>
                <c:pt idx="64">
                  <c:v>43259</c:v>
                </c:pt>
                <c:pt idx="65">
                  <c:v>43259</c:v>
                </c:pt>
                <c:pt idx="66">
                  <c:v>43259</c:v>
                </c:pt>
                <c:pt idx="67">
                  <c:v>43259</c:v>
                </c:pt>
                <c:pt idx="68">
                  <c:v>43259</c:v>
                </c:pt>
                <c:pt idx="69">
                  <c:v>43259</c:v>
                </c:pt>
                <c:pt idx="70">
                  <c:v>43259</c:v>
                </c:pt>
                <c:pt idx="71">
                  <c:v>43259</c:v>
                </c:pt>
                <c:pt idx="72">
                  <c:v>43259</c:v>
                </c:pt>
                <c:pt idx="73">
                  <c:v>43259</c:v>
                </c:pt>
                <c:pt idx="74">
                  <c:v>43259</c:v>
                </c:pt>
                <c:pt idx="75">
                  <c:v>43259</c:v>
                </c:pt>
                <c:pt idx="76">
                  <c:v>43259</c:v>
                </c:pt>
                <c:pt idx="77">
                  <c:v>43262</c:v>
                </c:pt>
                <c:pt idx="78">
                  <c:v>43262</c:v>
                </c:pt>
                <c:pt idx="79">
                  <c:v>43269</c:v>
                </c:pt>
                <c:pt idx="80">
                  <c:v>43269</c:v>
                </c:pt>
                <c:pt idx="81">
                  <c:v>43269</c:v>
                </c:pt>
                <c:pt idx="82">
                  <c:v>43269</c:v>
                </c:pt>
                <c:pt idx="83">
                  <c:v>43269</c:v>
                </c:pt>
                <c:pt idx="84">
                  <c:v>43269</c:v>
                </c:pt>
                <c:pt idx="85">
                  <c:v>43269</c:v>
                </c:pt>
                <c:pt idx="86">
                  <c:v>43270</c:v>
                </c:pt>
                <c:pt idx="87">
                  <c:v>43270</c:v>
                </c:pt>
                <c:pt idx="88">
                  <c:v>43277</c:v>
                </c:pt>
                <c:pt idx="89">
                  <c:v>43277</c:v>
                </c:pt>
                <c:pt idx="90">
                  <c:v>43277</c:v>
                </c:pt>
                <c:pt idx="91">
                  <c:v>43277</c:v>
                </c:pt>
                <c:pt idx="92">
                  <c:v>43277</c:v>
                </c:pt>
                <c:pt idx="93">
                  <c:v>43277</c:v>
                </c:pt>
                <c:pt idx="94">
                  <c:v>43277</c:v>
                </c:pt>
                <c:pt idx="95">
                  <c:v>43278</c:v>
                </c:pt>
                <c:pt idx="96">
                  <c:v>43278</c:v>
                </c:pt>
                <c:pt idx="97">
                  <c:v>43278</c:v>
                </c:pt>
                <c:pt idx="98">
                  <c:v>43278</c:v>
                </c:pt>
                <c:pt idx="99">
                  <c:v>43278</c:v>
                </c:pt>
                <c:pt idx="100">
                  <c:v>43278</c:v>
                </c:pt>
                <c:pt idx="101">
                  <c:v>43278</c:v>
                </c:pt>
                <c:pt idx="102">
                  <c:v>43279</c:v>
                </c:pt>
                <c:pt idx="103">
                  <c:v>43279</c:v>
                </c:pt>
                <c:pt idx="104">
                  <c:v>43279</c:v>
                </c:pt>
                <c:pt idx="105">
                  <c:v>43279</c:v>
                </c:pt>
                <c:pt idx="106">
                  <c:v>43279</c:v>
                </c:pt>
                <c:pt idx="107">
                  <c:v>43279</c:v>
                </c:pt>
                <c:pt idx="108">
                  <c:v>43279</c:v>
                </c:pt>
                <c:pt idx="109">
                  <c:v>43279</c:v>
                </c:pt>
                <c:pt idx="110">
                  <c:v>43279</c:v>
                </c:pt>
                <c:pt idx="111">
                  <c:v>43279</c:v>
                </c:pt>
                <c:pt idx="112">
                  <c:v>43279</c:v>
                </c:pt>
                <c:pt idx="113">
                  <c:v>43279</c:v>
                </c:pt>
                <c:pt idx="114">
                  <c:v>43279</c:v>
                </c:pt>
                <c:pt idx="115">
                  <c:v>43280</c:v>
                </c:pt>
                <c:pt idx="116">
                  <c:v>43284</c:v>
                </c:pt>
                <c:pt idx="117">
                  <c:v>43284</c:v>
                </c:pt>
                <c:pt idx="118">
                  <c:v>43284</c:v>
                </c:pt>
                <c:pt idx="119">
                  <c:v>43285</c:v>
                </c:pt>
                <c:pt idx="120">
                  <c:v>43285</c:v>
                </c:pt>
                <c:pt idx="121">
                  <c:v>43285</c:v>
                </c:pt>
                <c:pt idx="122">
                  <c:v>43285</c:v>
                </c:pt>
                <c:pt idx="123">
                  <c:v>43285</c:v>
                </c:pt>
                <c:pt idx="124">
                  <c:v>43292</c:v>
                </c:pt>
                <c:pt idx="125">
                  <c:v>43292</c:v>
                </c:pt>
                <c:pt idx="126">
                  <c:v>43292</c:v>
                </c:pt>
                <c:pt idx="127">
                  <c:v>43292</c:v>
                </c:pt>
                <c:pt idx="128">
                  <c:v>43292</c:v>
                </c:pt>
                <c:pt idx="129">
                  <c:v>43292</c:v>
                </c:pt>
                <c:pt idx="130">
                  <c:v>43292</c:v>
                </c:pt>
                <c:pt idx="131">
                  <c:v>43292</c:v>
                </c:pt>
                <c:pt idx="132">
                  <c:v>43292</c:v>
                </c:pt>
                <c:pt idx="133">
                  <c:v>43292</c:v>
                </c:pt>
                <c:pt idx="134">
                  <c:v>43292</c:v>
                </c:pt>
                <c:pt idx="135">
                  <c:v>43292</c:v>
                </c:pt>
                <c:pt idx="136">
                  <c:v>43292</c:v>
                </c:pt>
                <c:pt idx="137">
                  <c:v>43293</c:v>
                </c:pt>
                <c:pt idx="138">
                  <c:v>43293</c:v>
                </c:pt>
                <c:pt idx="139">
                  <c:v>43293</c:v>
                </c:pt>
                <c:pt idx="140">
                  <c:v>43293</c:v>
                </c:pt>
                <c:pt idx="141">
                  <c:v>43293</c:v>
                </c:pt>
                <c:pt idx="142">
                  <c:v>43293</c:v>
                </c:pt>
                <c:pt idx="143">
                  <c:v>43293</c:v>
                </c:pt>
                <c:pt idx="144">
                  <c:v>43293</c:v>
                </c:pt>
                <c:pt idx="145">
                  <c:v>43293</c:v>
                </c:pt>
                <c:pt idx="146">
                  <c:v>43293</c:v>
                </c:pt>
                <c:pt idx="147">
                  <c:v>43293</c:v>
                </c:pt>
                <c:pt idx="148">
                  <c:v>43293</c:v>
                </c:pt>
                <c:pt idx="149">
                  <c:v>43293</c:v>
                </c:pt>
                <c:pt idx="150">
                  <c:v>43293</c:v>
                </c:pt>
                <c:pt idx="151">
                  <c:v>43293</c:v>
                </c:pt>
                <c:pt idx="152">
                  <c:v>43293</c:v>
                </c:pt>
                <c:pt idx="153">
                  <c:v>43293</c:v>
                </c:pt>
                <c:pt idx="154">
                  <c:v>43294</c:v>
                </c:pt>
                <c:pt idx="155">
                  <c:v>43294</c:v>
                </c:pt>
                <c:pt idx="156">
                  <c:v>43294</c:v>
                </c:pt>
                <c:pt idx="157">
                  <c:v>43294</c:v>
                </c:pt>
                <c:pt idx="158">
                  <c:v>43294</c:v>
                </c:pt>
                <c:pt idx="159">
                  <c:v>43294</c:v>
                </c:pt>
                <c:pt idx="160">
                  <c:v>43294</c:v>
                </c:pt>
                <c:pt idx="161">
                  <c:v>43294</c:v>
                </c:pt>
                <c:pt idx="162">
                  <c:v>43294</c:v>
                </c:pt>
                <c:pt idx="163">
                  <c:v>43297</c:v>
                </c:pt>
                <c:pt idx="164">
                  <c:v>43297</c:v>
                </c:pt>
                <c:pt idx="165">
                  <c:v>43297</c:v>
                </c:pt>
                <c:pt idx="166">
                  <c:v>43297</c:v>
                </c:pt>
                <c:pt idx="167">
                  <c:v>43297</c:v>
                </c:pt>
                <c:pt idx="168">
                  <c:v>43297</c:v>
                </c:pt>
                <c:pt idx="169">
                  <c:v>43298</c:v>
                </c:pt>
                <c:pt idx="170">
                  <c:v>43298</c:v>
                </c:pt>
                <c:pt idx="171">
                  <c:v>43298</c:v>
                </c:pt>
                <c:pt idx="172">
                  <c:v>43298</c:v>
                </c:pt>
                <c:pt idx="173">
                  <c:v>43298</c:v>
                </c:pt>
                <c:pt idx="174">
                  <c:v>43298</c:v>
                </c:pt>
                <c:pt idx="175">
                  <c:v>43298</c:v>
                </c:pt>
                <c:pt idx="176">
                  <c:v>43298</c:v>
                </c:pt>
                <c:pt idx="177">
                  <c:v>43298</c:v>
                </c:pt>
                <c:pt idx="178">
                  <c:v>43298</c:v>
                </c:pt>
                <c:pt idx="179">
                  <c:v>43298</c:v>
                </c:pt>
                <c:pt idx="180">
                  <c:v>43298</c:v>
                </c:pt>
                <c:pt idx="181">
                  <c:v>43298</c:v>
                </c:pt>
                <c:pt idx="182">
                  <c:v>43298</c:v>
                </c:pt>
                <c:pt idx="183">
                  <c:v>43298</c:v>
                </c:pt>
                <c:pt idx="184">
                  <c:v>43298</c:v>
                </c:pt>
                <c:pt idx="185">
                  <c:v>43298</c:v>
                </c:pt>
                <c:pt idx="186">
                  <c:v>43298</c:v>
                </c:pt>
                <c:pt idx="187">
                  <c:v>43298</c:v>
                </c:pt>
                <c:pt idx="188">
                  <c:v>43298</c:v>
                </c:pt>
                <c:pt idx="189">
                  <c:v>43298</c:v>
                </c:pt>
                <c:pt idx="190">
                  <c:v>43298</c:v>
                </c:pt>
                <c:pt idx="191">
                  <c:v>43298</c:v>
                </c:pt>
                <c:pt idx="192">
                  <c:v>43298</c:v>
                </c:pt>
                <c:pt idx="193">
                  <c:v>43298</c:v>
                </c:pt>
                <c:pt idx="194">
                  <c:v>43298</c:v>
                </c:pt>
                <c:pt idx="195">
                  <c:v>43298</c:v>
                </c:pt>
                <c:pt idx="196">
                  <c:v>43298</c:v>
                </c:pt>
                <c:pt idx="197">
                  <c:v>43298</c:v>
                </c:pt>
                <c:pt idx="198">
                  <c:v>43298</c:v>
                </c:pt>
                <c:pt idx="199">
                  <c:v>43298</c:v>
                </c:pt>
                <c:pt idx="200">
                  <c:v>43298</c:v>
                </c:pt>
                <c:pt idx="201">
                  <c:v>43298</c:v>
                </c:pt>
                <c:pt idx="202">
                  <c:v>43298</c:v>
                </c:pt>
                <c:pt idx="203">
                  <c:v>43298</c:v>
                </c:pt>
                <c:pt idx="204">
                  <c:v>43298</c:v>
                </c:pt>
                <c:pt idx="205">
                  <c:v>43298</c:v>
                </c:pt>
                <c:pt idx="206">
                  <c:v>43298</c:v>
                </c:pt>
                <c:pt idx="207">
                  <c:v>43298</c:v>
                </c:pt>
                <c:pt idx="208">
                  <c:v>43298</c:v>
                </c:pt>
                <c:pt idx="209">
                  <c:v>43298</c:v>
                </c:pt>
                <c:pt idx="210">
                  <c:v>43298</c:v>
                </c:pt>
                <c:pt idx="211">
                  <c:v>43298</c:v>
                </c:pt>
                <c:pt idx="212">
                  <c:v>43298</c:v>
                </c:pt>
                <c:pt idx="213">
                  <c:v>43298</c:v>
                </c:pt>
                <c:pt idx="214">
                  <c:v>43298</c:v>
                </c:pt>
                <c:pt idx="215">
                  <c:v>43298</c:v>
                </c:pt>
                <c:pt idx="216">
                  <c:v>43298</c:v>
                </c:pt>
                <c:pt idx="217">
                  <c:v>43298</c:v>
                </c:pt>
                <c:pt idx="218">
                  <c:v>43298</c:v>
                </c:pt>
                <c:pt idx="219">
                  <c:v>43298</c:v>
                </c:pt>
                <c:pt idx="220">
                  <c:v>43298</c:v>
                </c:pt>
                <c:pt idx="221">
                  <c:v>43298</c:v>
                </c:pt>
                <c:pt idx="222">
                  <c:v>43298</c:v>
                </c:pt>
                <c:pt idx="223">
                  <c:v>43298</c:v>
                </c:pt>
                <c:pt idx="224">
                  <c:v>43298</c:v>
                </c:pt>
                <c:pt idx="225">
                  <c:v>43298</c:v>
                </c:pt>
                <c:pt idx="226">
                  <c:v>43298</c:v>
                </c:pt>
                <c:pt idx="227">
                  <c:v>43298</c:v>
                </c:pt>
                <c:pt idx="228">
                  <c:v>43298</c:v>
                </c:pt>
                <c:pt idx="229">
                  <c:v>43299</c:v>
                </c:pt>
                <c:pt idx="230">
                  <c:v>43299</c:v>
                </c:pt>
                <c:pt idx="231">
                  <c:v>43299</c:v>
                </c:pt>
                <c:pt idx="232">
                  <c:v>43299</c:v>
                </c:pt>
                <c:pt idx="233">
                  <c:v>43299</c:v>
                </c:pt>
                <c:pt idx="234">
                  <c:v>43299</c:v>
                </c:pt>
                <c:pt idx="235">
                  <c:v>43299</c:v>
                </c:pt>
                <c:pt idx="236">
                  <c:v>43299</c:v>
                </c:pt>
                <c:pt idx="237">
                  <c:v>43299</c:v>
                </c:pt>
                <c:pt idx="238">
                  <c:v>43299</c:v>
                </c:pt>
                <c:pt idx="239">
                  <c:v>43299</c:v>
                </c:pt>
                <c:pt idx="240">
                  <c:v>43299</c:v>
                </c:pt>
                <c:pt idx="241">
                  <c:v>43299</c:v>
                </c:pt>
                <c:pt idx="242">
                  <c:v>43299</c:v>
                </c:pt>
                <c:pt idx="243">
                  <c:v>43299</c:v>
                </c:pt>
                <c:pt idx="244">
                  <c:v>43299</c:v>
                </c:pt>
                <c:pt idx="245">
                  <c:v>43299</c:v>
                </c:pt>
                <c:pt idx="246">
                  <c:v>43299</c:v>
                </c:pt>
                <c:pt idx="247">
                  <c:v>43299</c:v>
                </c:pt>
                <c:pt idx="248">
                  <c:v>43299</c:v>
                </c:pt>
                <c:pt idx="249">
                  <c:v>43299</c:v>
                </c:pt>
                <c:pt idx="250">
                  <c:v>43299</c:v>
                </c:pt>
                <c:pt idx="251">
                  <c:v>43299</c:v>
                </c:pt>
                <c:pt idx="252">
                  <c:v>43299</c:v>
                </c:pt>
                <c:pt idx="253">
                  <c:v>43299</c:v>
                </c:pt>
                <c:pt idx="254">
                  <c:v>43299</c:v>
                </c:pt>
                <c:pt idx="255">
                  <c:v>43299</c:v>
                </c:pt>
                <c:pt idx="256">
                  <c:v>43299</c:v>
                </c:pt>
                <c:pt idx="257">
                  <c:v>43299</c:v>
                </c:pt>
                <c:pt idx="258">
                  <c:v>43299</c:v>
                </c:pt>
                <c:pt idx="259">
                  <c:v>43299</c:v>
                </c:pt>
                <c:pt idx="260">
                  <c:v>43300</c:v>
                </c:pt>
                <c:pt idx="261">
                  <c:v>43300</c:v>
                </c:pt>
                <c:pt idx="262">
                  <c:v>43300</c:v>
                </c:pt>
                <c:pt idx="263">
                  <c:v>43300</c:v>
                </c:pt>
                <c:pt idx="264">
                  <c:v>43300</c:v>
                </c:pt>
                <c:pt idx="265">
                  <c:v>43300</c:v>
                </c:pt>
                <c:pt idx="266">
                  <c:v>43300</c:v>
                </c:pt>
                <c:pt idx="267">
                  <c:v>43300</c:v>
                </c:pt>
                <c:pt idx="268">
                  <c:v>43300</c:v>
                </c:pt>
                <c:pt idx="269">
                  <c:v>43300</c:v>
                </c:pt>
                <c:pt idx="270">
                  <c:v>43300</c:v>
                </c:pt>
                <c:pt idx="271">
                  <c:v>43300</c:v>
                </c:pt>
                <c:pt idx="272">
                  <c:v>43300</c:v>
                </c:pt>
                <c:pt idx="273">
                  <c:v>43300</c:v>
                </c:pt>
                <c:pt idx="274">
                  <c:v>43300</c:v>
                </c:pt>
                <c:pt idx="275">
                  <c:v>43300</c:v>
                </c:pt>
                <c:pt idx="276">
                  <c:v>43300</c:v>
                </c:pt>
                <c:pt idx="277">
                  <c:v>43300</c:v>
                </c:pt>
                <c:pt idx="278">
                  <c:v>43300</c:v>
                </c:pt>
                <c:pt idx="279">
                  <c:v>43300</c:v>
                </c:pt>
                <c:pt idx="280">
                  <c:v>43300</c:v>
                </c:pt>
                <c:pt idx="281">
                  <c:v>43300</c:v>
                </c:pt>
                <c:pt idx="282">
                  <c:v>43300</c:v>
                </c:pt>
                <c:pt idx="283">
                  <c:v>43300</c:v>
                </c:pt>
                <c:pt idx="284">
                  <c:v>43300</c:v>
                </c:pt>
                <c:pt idx="285">
                  <c:v>43300</c:v>
                </c:pt>
                <c:pt idx="286">
                  <c:v>43300</c:v>
                </c:pt>
                <c:pt idx="287">
                  <c:v>43300</c:v>
                </c:pt>
                <c:pt idx="288">
                  <c:v>43300</c:v>
                </c:pt>
                <c:pt idx="289">
                  <c:v>43300</c:v>
                </c:pt>
                <c:pt idx="290">
                  <c:v>43300</c:v>
                </c:pt>
                <c:pt idx="291">
                  <c:v>43300</c:v>
                </c:pt>
                <c:pt idx="292">
                  <c:v>43300</c:v>
                </c:pt>
                <c:pt idx="293">
                  <c:v>43300</c:v>
                </c:pt>
                <c:pt idx="294">
                  <c:v>43300</c:v>
                </c:pt>
                <c:pt idx="295">
                  <c:v>43300</c:v>
                </c:pt>
                <c:pt idx="296">
                  <c:v>43300</c:v>
                </c:pt>
                <c:pt idx="297">
                  <c:v>43300</c:v>
                </c:pt>
                <c:pt idx="298">
                  <c:v>43300</c:v>
                </c:pt>
                <c:pt idx="299">
                  <c:v>43300</c:v>
                </c:pt>
                <c:pt idx="300">
                  <c:v>43300</c:v>
                </c:pt>
                <c:pt idx="301">
                  <c:v>43300</c:v>
                </c:pt>
                <c:pt idx="302">
                  <c:v>43300</c:v>
                </c:pt>
                <c:pt idx="303">
                  <c:v>43300</c:v>
                </c:pt>
                <c:pt idx="304">
                  <c:v>43300</c:v>
                </c:pt>
                <c:pt idx="305">
                  <c:v>43300</c:v>
                </c:pt>
                <c:pt idx="306">
                  <c:v>43300</c:v>
                </c:pt>
                <c:pt idx="307">
                  <c:v>43300</c:v>
                </c:pt>
                <c:pt idx="308">
                  <c:v>43300</c:v>
                </c:pt>
                <c:pt idx="309">
                  <c:v>43300</c:v>
                </c:pt>
                <c:pt idx="310">
                  <c:v>43300</c:v>
                </c:pt>
                <c:pt idx="311">
                  <c:v>43300</c:v>
                </c:pt>
                <c:pt idx="312">
                  <c:v>43300</c:v>
                </c:pt>
                <c:pt idx="313">
                  <c:v>43300</c:v>
                </c:pt>
                <c:pt idx="314">
                  <c:v>43300</c:v>
                </c:pt>
                <c:pt idx="315">
                  <c:v>43300</c:v>
                </c:pt>
                <c:pt idx="316">
                  <c:v>43300</c:v>
                </c:pt>
                <c:pt idx="317">
                  <c:v>43300</c:v>
                </c:pt>
                <c:pt idx="318">
                  <c:v>43300</c:v>
                </c:pt>
                <c:pt idx="319">
                  <c:v>43300</c:v>
                </c:pt>
                <c:pt idx="320">
                  <c:v>43300</c:v>
                </c:pt>
                <c:pt idx="321">
                  <c:v>43300</c:v>
                </c:pt>
                <c:pt idx="322">
                  <c:v>43301</c:v>
                </c:pt>
                <c:pt idx="323">
                  <c:v>43301</c:v>
                </c:pt>
                <c:pt idx="324">
                  <c:v>43301</c:v>
                </c:pt>
                <c:pt idx="325">
                  <c:v>43301</c:v>
                </c:pt>
                <c:pt idx="326">
                  <c:v>43301</c:v>
                </c:pt>
                <c:pt idx="327">
                  <c:v>43301</c:v>
                </c:pt>
                <c:pt idx="328">
                  <c:v>43301</c:v>
                </c:pt>
                <c:pt idx="329">
                  <c:v>43301</c:v>
                </c:pt>
                <c:pt idx="330">
                  <c:v>43301</c:v>
                </c:pt>
                <c:pt idx="331">
                  <c:v>43301</c:v>
                </c:pt>
                <c:pt idx="332">
                  <c:v>43301</c:v>
                </c:pt>
                <c:pt idx="333">
                  <c:v>43301</c:v>
                </c:pt>
                <c:pt idx="334">
                  <c:v>43301</c:v>
                </c:pt>
                <c:pt idx="335">
                  <c:v>43301</c:v>
                </c:pt>
                <c:pt idx="336">
                  <c:v>43301</c:v>
                </c:pt>
                <c:pt idx="337">
                  <c:v>43301</c:v>
                </c:pt>
                <c:pt idx="338">
                  <c:v>43301</c:v>
                </c:pt>
                <c:pt idx="339">
                  <c:v>43301</c:v>
                </c:pt>
                <c:pt idx="340">
                  <c:v>43301</c:v>
                </c:pt>
                <c:pt idx="341">
                  <c:v>43301</c:v>
                </c:pt>
                <c:pt idx="342">
                  <c:v>43301</c:v>
                </c:pt>
                <c:pt idx="343">
                  <c:v>43301</c:v>
                </c:pt>
                <c:pt idx="344">
                  <c:v>43301</c:v>
                </c:pt>
                <c:pt idx="345">
                  <c:v>43301</c:v>
                </c:pt>
                <c:pt idx="346">
                  <c:v>43301</c:v>
                </c:pt>
                <c:pt idx="347">
                  <c:v>43301</c:v>
                </c:pt>
                <c:pt idx="348">
                  <c:v>43301</c:v>
                </c:pt>
                <c:pt idx="349">
                  <c:v>43304</c:v>
                </c:pt>
                <c:pt idx="350">
                  <c:v>43304</c:v>
                </c:pt>
                <c:pt idx="351">
                  <c:v>43304</c:v>
                </c:pt>
                <c:pt idx="352">
                  <c:v>43304</c:v>
                </c:pt>
                <c:pt idx="353">
                  <c:v>43304</c:v>
                </c:pt>
                <c:pt idx="354">
                  <c:v>43304</c:v>
                </c:pt>
                <c:pt idx="355">
                  <c:v>43304</c:v>
                </c:pt>
                <c:pt idx="356">
                  <c:v>43304</c:v>
                </c:pt>
                <c:pt idx="357">
                  <c:v>43304</c:v>
                </c:pt>
                <c:pt idx="358">
                  <c:v>43304</c:v>
                </c:pt>
                <c:pt idx="359">
                  <c:v>43304</c:v>
                </c:pt>
                <c:pt idx="360">
                  <c:v>43304</c:v>
                </c:pt>
                <c:pt idx="361">
                  <c:v>43304</c:v>
                </c:pt>
                <c:pt idx="362">
                  <c:v>43304</c:v>
                </c:pt>
                <c:pt idx="363">
                  <c:v>43304</c:v>
                </c:pt>
                <c:pt idx="364">
                  <c:v>43304</c:v>
                </c:pt>
                <c:pt idx="365">
                  <c:v>43304</c:v>
                </c:pt>
                <c:pt idx="366">
                  <c:v>43304</c:v>
                </c:pt>
                <c:pt idx="367">
                  <c:v>43304</c:v>
                </c:pt>
                <c:pt idx="368">
                  <c:v>43304</c:v>
                </c:pt>
                <c:pt idx="369">
                  <c:v>43304</c:v>
                </c:pt>
                <c:pt idx="370">
                  <c:v>43304</c:v>
                </c:pt>
                <c:pt idx="371">
                  <c:v>43304</c:v>
                </c:pt>
                <c:pt idx="372">
                  <c:v>43304</c:v>
                </c:pt>
                <c:pt idx="373">
                  <c:v>43304</c:v>
                </c:pt>
                <c:pt idx="374">
                  <c:v>43304</c:v>
                </c:pt>
                <c:pt idx="375">
                  <c:v>43304</c:v>
                </c:pt>
                <c:pt idx="376">
                  <c:v>43304</c:v>
                </c:pt>
                <c:pt idx="377">
                  <c:v>43304</c:v>
                </c:pt>
                <c:pt idx="378">
                  <c:v>43304</c:v>
                </c:pt>
                <c:pt idx="379">
                  <c:v>43304</c:v>
                </c:pt>
                <c:pt idx="380">
                  <c:v>43304</c:v>
                </c:pt>
                <c:pt idx="381">
                  <c:v>43304</c:v>
                </c:pt>
                <c:pt idx="382">
                  <c:v>43304</c:v>
                </c:pt>
                <c:pt idx="383">
                  <c:v>43304</c:v>
                </c:pt>
                <c:pt idx="384">
                  <c:v>43304</c:v>
                </c:pt>
                <c:pt idx="385">
                  <c:v>43304</c:v>
                </c:pt>
                <c:pt idx="386">
                  <c:v>43304</c:v>
                </c:pt>
                <c:pt idx="387">
                  <c:v>43304</c:v>
                </c:pt>
                <c:pt idx="388">
                  <c:v>43304</c:v>
                </c:pt>
                <c:pt idx="389">
                  <c:v>43304</c:v>
                </c:pt>
                <c:pt idx="390">
                  <c:v>43304</c:v>
                </c:pt>
                <c:pt idx="391">
                  <c:v>43304</c:v>
                </c:pt>
                <c:pt idx="392">
                  <c:v>43304</c:v>
                </c:pt>
                <c:pt idx="393">
                  <c:v>43304</c:v>
                </c:pt>
                <c:pt idx="394">
                  <c:v>43304</c:v>
                </c:pt>
                <c:pt idx="395">
                  <c:v>43304</c:v>
                </c:pt>
                <c:pt idx="396">
                  <c:v>43304</c:v>
                </c:pt>
                <c:pt idx="397">
                  <c:v>43304</c:v>
                </c:pt>
                <c:pt idx="398">
                  <c:v>43304</c:v>
                </c:pt>
                <c:pt idx="399">
                  <c:v>43304</c:v>
                </c:pt>
                <c:pt idx="400">
                  <c:v>43304</c:v>
                </c:pt>
                <c:pt idx="401">
                  <c:v>43304</c:v>
                </c:pt>
                <c:pt idx="402">
                  <c:v>43304</c:v>
                </c:pt>
                <c:pt idx="403">
                  <c:v>43304</c:v>
                </c:pt>
                <c:pt idx="404">
                  <c:v>43304</c:v>
                </c:pt>
                <c:pt idx="405">
                  <c:v>43304</c:v>
                </c:pt>
                <c:pt idx="406">
                  <c:v>43304</c:v>
                </c:pt>
                <c:pt idx="407">
                  <c:v>43304</c:v>
                </c:pt>
                <c:pt idx="408">
                  <c:v>43304</c:v>
                </c:pt>
                <c:pt idx="409">
                  <c:v>43304</c:v>
                </c:pt>
                <c:pt idx="410">
                  <c:v>43304</c:v>
                </c:pt>
                <c:pt idx="411">
                  <c:v>43304</c:v>
                </c:pt>
                <c:pt idx="412">
                  <c:v>43304</c:v>
                </c:pt>
                <c:pt idx="413">
                  <c:v>43304</c:v>
                </c:pt>
                <c:pt idx="414">
                  <c:v>43304</c:v>
                </c:pt>
                <c:pt idx="415">
                  <c:v>43304</c:v>
                </c:pt>
                <c:pt idx="416">
                  <c:v>43304</c:v>
                </c:pt>
                <c:pt idx="417">
                  <c:v>43304</c:v>
                </c:pt>
                <c:pt idx="418">
                  <c:v>43304</c:v>
                </c:pt>
                <c:pt idx="419">
                  <c:v>43304</c:v>
                </c:pt>
                <c:pt idx="420">
                  <c:v>43304</c:v>
                </c:pt>
                <c:pt idx="421">
                  <c:v>43304</c:v>
                </c:pt>
                <c:pt idx="422">
                  <c:v>43304</c:v>
                </c:pt>
                <c:pt idx="423">
                  <c:v>43304</c:v>
                </c:pt>
                <c:pt idx="424">
                  <c:v>43304</c:v>
                </c:pt>
                <c:pt idx="425">
                  <c:v>43305</c:v>
                </c:pt>
                <c:pt idx="426">
                  <c:v>43305</c:v>
                </c:pt>
                <c:pt idx="427">
                  <c:v>43305</c:v>
                </c:pt>
                <c:pt idx="428">
                  <c:v>43305</c:v>
                </c:pt>
                <c:pt idx="429">
                  <c:v>43305</c:v>
                </c:pt>
                <c:pt idx="430">
                  <c:v>43305</c:v>
                </c:pt>
                <c:pt idx="431">
                  <c:v>43305</c:v>
                </c:pt>
                <c:pt idx="432">
                  <c:v>43305</c:v>
                </c:pt>
                <c:pt idx="433">
                  <c:v>43305</c:v>
                </c:pt>
                <c:pt idx="434">
                  <c:v>43305</c:v>
                </c:pt>
                <c:pt idx="435">
                  <c:v>43305</c:v>
                </c:pt>
                <c:pt idx="436">
                  <c:v>43305</c:v>
                </c:pt>
                <c:pt idx="437">
                  <c:v>43305</c:v>
                </c:pt>
                <c:pt idx="438">
                  <c:v>43305</c:v>
                </c:pt>
                <c:pt idx="439">
                  <c:v>43305</c:v>
                </c:pt>
                <c:pt idx="440">
                  <c:v>43305</c:v>
                </c:pt>
                <c:pt idx="441">
                  <c:v>43305</c:v>
                </c:pt>
                <c:pt idx="442">
                  <c:v>43305</c:v>
                </c:pt>
                <c:pt idx="443">
                  <c:v>43305</c:v>
                </c:pt>
                <c:pt idx="444">
                  <c:v>43305</c:v>
                </c:pt>
                <c:pt idx="445">
                  <c:v>43305</c:v>
                </c:pt>
                <c:pt idx="446">
                  <c:v>43305</c:v>
                </c:pt>
                <c:pt idx="447">
                  <c:v>43305</c:v>
                </c:pt>
                <c:pt idx="448">
                  <c:v>43305</c:v>
                </c:pt>
                <c:pt idx="449">
                  <c:v>43305</c:v>
                </c:pt>
                <c:pt idx="450">
                  <c:v>43305</c:v>
                </c:pt>
                <c:pt idx="451">
                  <c:v>43305</c:v>
                </c:pt>
                <c:pt idx="452">
                  <c:v>43305</c:v>
                </c:pt>
                <c:pt idx="453">
                  <c:v>43305</c:v>
                </c:pt>
                <c:pt idx="454">
                  <c:v>43305</c:v>
                </c:pt>
                <c:pt idx="455">
                  <c:v>43305</c:v>
                </c:pt>
                <c:pt idx="456">
                  <c:v>43305</c:v>
                </c:pt>
                <c:pt idx="457">
                  <c:v>43305</c:v>
                </c:pt>
                <c:pt idx="458">
                  <c:v>43305</c:v>
                </c:pt>
                <c:pt idx="459">
                  <c:v>43305</c:v>
                </c:pt>
                <c:pt idx="460">
                  <c:v>43305</c:v>
                </c:pt>
                <c:pt idx="461">
                  <c:v>43305</c:v>
                </c:pt>
                <c:pt idx="462">
                  <c:v>43305</c:v>
                </c:pt>
                <c:pt idx="463">
                  <c:v>43305</c:v>
                </c:pt>
                <c:pt idx="464">
                  <c:v>43305</c:v>
                </c:pt>
                <c:pt idx="465">
                  <c:v>43305</c:v>
                </c:pt>
                <c:pt idx="466">
                  <c:v>43305</c:v>
                </c:pt>
                <c:pt idx="467">
                  <c:v>43305</c:v>
                </c:pt>
                <c:pt idx="468">
                  <c:v>43305</c:v>
                </c:pt>
                <c:pt idx="469">
                  <c:v>43305</c:v>
                </c:pt>
                <c:pt idx="470">
                  <c:v>43305</c:v>
                </c:pt>
                <c:pt idx="471">
                  <c:v>43305</c:v>
                </c:pt>
                <c:pt idx="472">
                  <c:v>43305</c:v>
                </c:pt>
                <c:pt idx="473">
                  <c:v>43305</c:v>
                </c:pt>
                <c:pt idx="474">
                  <c:v>43305</c:v>
                </c:pt>
                <c:pt idx="475">
                  <c:v>43305</c:v>
                </c:pt>
                <c:pt idx="476">
                  <c:v>43305</c:v>
                </c:pt>
                <c:pt idx="477">
                  <c:v>43305</c:v>
                </c:pt>
                <c:pt idx="478">
                  <c:v>43305</c:v>
                </c:pt>
                <c:pt idx="479">
                  <c:v>43305</c:v>
                </c:pt>
                <c:pt idx="480">
                  <c:v>43306</c:v>
                </c:pt>
                <c:pt idx="481">
                  <c:v>43306</c:v>
                </c:pt>
                <c:pt idx="482">
                  <c:v>43306</c:v>
                </c:pt>
                <c:pt idx="483">
                  <c:v>43306</c:v>
                </c:pt>
                <c:pt idx="484">
                  <c:v>43306</c:v>
                </c:pt>
                <c:pt idx="485">
                  <c:v>43306</c:v>
                </c:pt>
                <c:pt idx="486">
                  <c:v>43306</c:v>
                </c:pt>
                <c:pt idx="487">
                  <c:v>43306</c:v>
                </c:pt>
                <c:pt idx="488">
                  <c:v>43306</c:v>
                </c:pt>
                <c:pt idx="489">
                  <c:v>43306</c:v>
                </c:pt>
                <c:pt idx="490">
                  <c:v>43306</c:v>
                </c:pt>
                <c:pt idx="491">
                  <c:v>43306</c:v>
                </c:pt>
                <c:pt idx="492">
                  <c:v>43306</c:v>
                </c:pt>
                <c:pt idx="493">
                  <c:v>43306</c:v>
                </c:pt>
                <c:pt idx="494">
                  <c:v>43306</c:v>
                </c:pt>
                <c:pt idx="495">
                  <c:v>43306</c:v>
                </c:pt>
                <c:pt idx="496">
                  <c:v>43306</c:v>
                </c:pt>
                <c:pt idx="497">
                  <c:v>43306</c:v>
                </c:pt>
                <c:pt idx="498">
                  <c:v>43306</c:v>
                </c:pt>
                <c:pt idx="499">
                  <c:v>43306</c:v>
                </c:pt>
                <c:pt idx="500">
                  <c:v>43306</c:v>
                </c:pt>
                <c:pt idx="501">
                  <c:v>43306</c:v>
                </c:pt>
                <c:pt idx="502">
                  <c:v>43306</c:v>
                </c:pt>
                <c:pt idx="503">
                  <c:v>43306</c:v>
                </c:pt>
                <c:pt idx="504">
                  <c:v>43306</c:v>
                </c:pt>
                <c:pt idx="505">
                  <c:v>43306</c:v>
                </c:pt>
                <c:pt idx="506">
                  <c:v>43306</c:v>
                </c:pt>
                <c:pt idx="507">
                  <c:v>43306</c:v>
                </c:pt>
                <c:pt idx="508">
                  <c:v>43306</c:v>
                </c:pt>
                <c:pt idx="509">
                  <c:v>43306</c:v>
                </c:pt>
                <c:pt idx="510">
                  <c:v>43306</c:v>
                </c:pt>
                <c:pt idx="511">
                  <c:v>43306</c:v>
                </c:pt>
                <c:pt idx="512">
                  <c:v>43306</c:v>
                </c:pt>
                <c:pt idx="513">
                  <c:v>43306</c:v>
                </c:pt>
                <c:pt idx="514">
                  <c:v>43306</c:v>
                </c:pt>
                <c:pt idx="515">
                  <c:v>43306</c:v>
                </c:pt>
                <c:pt idx="516">
                  <c:v>43306</c:v>
                </c:pt>
                <c:pt idx="517">
                  <c:v>43306</c:v>
                </c:pt>
                <c:pt idx="518">
                  <c:v>43306</c:v>
                </c:pt>
                <c:pt idx="519">
                  <c:v>43306</c:v>
                </c:pt>
                <c:pt idx="520">
                  <c:v>43306</c:v>
                </c:pt>
                <c:pt idx="521">
                  <c:v>43306</c:v>
                </c:pt>
                <c:pt idx="522">
                  <c:v>43306</c:v>
                </c:pt>
                <c:pt idx="523">
                  <c:v>43306</c:v>
                </c:pt>
                <c:pt idx="524">
                  <c:v>43306</c:v>
                </c:pt>
                <c:pt idx="525">
                  <c:v>43306</c:v>
                </c:pt>
                <c:pt idx="526">
                  <c:v>43306</c:v>
                </c:pt>
                <c:pt idx="527">
                  <c:v>43306</c:v>
                </c:pt>
                <c:pt idx="528">
                  <c:v>43306</c:v>
                </c:pt>
                <c:pt idx="529">
                  <c:v>43306</c:v>
                </c:pt>
                <c:pt idx="530">
                  <c:v>43306</c:v>
                </c:pt>
                <c:pt idx="531">
                  <c:v>43306</c:v>
                </c:pt>
                <c:pt idx="532">
                  <c:v>43306</c:v>
                </c:pt>
                <c:pt idx="533">
                  <c:v>43306</c:v>
                </c:pt>
                <c:pt idx="534">
                  <c:v>43306</c:v>
                </c:pt>
                <c:pt idx="535">
                  <c:v>43306</c:v>
                </c:pt>
                <c:pt idx="536">
                  <c:v>43306</c:v>
                </c:pt>
                <c:pt idx="537">
                  <c:v>43306</c:v>
                </c:pt>
                <c:pt idx="538">
                  <c:v>43306</c:v>
                </c:pt>
                <c:pt idx="539">
                  <c:v>43306</c:v>
                </c:pt>
                <c:pt idx="540">
                  <c:v>43306</c:v>
                </c:pt>
                <c:pt idx="541">
                  <c:v>43306</c:v>
                </c:pt>
                <c:pt idx="542">
                  <c:v>43306</c:v>
                </c:pt>
                <c:pt idx="543">
                  <c:v>43306</c:v>
                </c:pt>
                <c:pt idx="544">
                  <c:v>43307</c:v>
                </c:pt>
                <c:pt idx="545">
                  <c:v>43307</c:v>
                </c:pt>
                <c:pt idx="546">
                  <c:v>43307</c:v>
                </c:pt>
                <c:pt idx="547">
                  <c:v>43307</c:v>
                </c:pt>
                <c:pt idx="548">
                  <c:v>43307</c:v>
                </c:pt>
                <c:pt idx="549">
                  <c:v>43307</c:v>
                </c:pt>
                <c:pt idx="550">
                  <c:v>43307</c:v>
                </c:pt>
                <c:pt idx="551">
                  <c:v>43307</c:v>
                </c:pt>
                <c:pt idx="552">
                  <c:v>43307</c:v>
                </c:pt>
                <c:pt idx="553">
                  <c:v>43307</c:v>
                </c:pt>
                <c:pt idx="554">
                  <c:v>43307</c:v>
                </c:pt>
                <c:pt idx="555">
                  <c:v>43307</c:v>
                </c:pt>
                <c:pt idx="556">
                  <c:v>43307</c:v>
                </c:pt>
                <c:pt idx="557">
                  <c:v>43307</c:v>
                </c:pt>
                <c:pt idx="558">
                  <c:v>43307</c:v>
                </c:pt>
                <c:pt idx="559">
                  <c:v>43307</c:v>
                </c:pt>
                <c:pt idx="560">
                  <c:v>43307</c:v>
                </c:pt>
                <c:pt idx="561">
                  <c:v>43307</c:v>
                </c:pt>
                <c:pt idx="562">
                  <c:v>43307</c:v>
                </c:pt>
                <c:pt idx="563">
                  <c:v>43307</c:v>
                </c:pt>
                <c:pt idx="564">
                  <c:v>43307</c:v>
                </c:pt>
                <c:pt idx="565">
                  <c:v>43307</c:v>
                </c:pt>
                <c:pt idx="566">
                  <c:v>43307</c:v>
                </c:pt>
                <c:pt idx="567">
                  <c:v>43307</c:v>
                </c:pt>
                <c:pt idx="568">
                  <c:v>43307</c:v>
                </c:pt>
                <c:pt idx="569">
                  <c:v>43307</c:v>
                </c:pt>
                <c:pt idx="570">
                  <c:v>43307</c:v>
                </c:pt>
                <c:pt idx="571">
                  <c:v>43307</c:v>
                </c:pt>
                <c:pt idx="572">
                  <c:v>43307</c:v>
                </c:pt>
                <c:pt idx="573">
                  <c:v>43307</c:v>
                </c:pt>
                <c:pt idx="574">
                  <c:v>43307</c:v>
                </c:pt>
                <c:pt idx="575">
                  <c:v>43307</c:v>
                </c:pt>
                <c:pt idx="576">
                  <c:v>43307</c:v>
                </c:pt>
                <c:pt idx="577">
                  <c:v>43307</c:v>
                </c:pt>
                <c:pt idx="578">
                  <c:v>43307</c:v>
                </c:pt>
                <c:pt idx="579">
                  <c:v>43307</c:v>
                </c:pt>
                <c:pt idx="580">
                  <c:v>43307</c:v>
                </c:pt>
                <c:pt idx="581">
                  <c:v>43307</c:v>
                </c:pt>
                <c:pt idx="582">
                  <c:v>43307</c:v>
                </c:pt>
                <c:pt idx="583">
                  <c:v>43307</c:v>
                </c:pt>
                <c:pt idx="584">
                  <c:v>43307</c:v>
                </c:pt>
                <c:pt idx="585">
                  <c:v>43307</c:v>
                </c:pt>
                <c:pt idx="586">
                  <c:v>43307</c:v>
                </c:pt>
                <c:pt idx="587">
                  <c:v>43307</c:v>
                </c:pt>
                <c:pt idx="588">
                  <c:v>43307</c:v>
                </c:pt>
                <c:pt idx="589">
                  <c:v>43307</c:v>
                </c:pt>
                <c:pt idx="590">
                  <c:v>43307</c:v>
                </c:pt>
                <c:pt idx="591">
                  <c:v>43307</c:v>
                </c:pt>
                <c:pt idx="592">
                  <c:v>43307</c:v>
                </c:pt>
                <c:pt idx="593">
                  <c:v>43307</c:v>
                </c:pt>
                <c:pt idx="594">
                  <c:v>43307</c:v>
                </c:pt>
                <c:pt idx="595">
                  <c:v>43307</c:v>
                </c:pt>
                <c:pt idx="596">
                  <c:v>43307</c:v>
                </c:pt>
                <c:pt idx="597">
                  <c:v>43307</c:v>
                </c:pt>
                <c:pt idx="598">
                  <c:v>43307</c:v>
                </c:pt>
                <c:pt idx="599">
                  <c:v>43307</c:v>
                </c:pt>
                <c:pt idx="600">
                  <c:v>43307</c:v>
                </c:pt>
                <c:pt idx="601">
                  <c:v>43307</c:v>
                </c:pt>
                <c:pt idx="602">
                  <c:v>43307</c:v>
                </c:pt>
                <c:pt idx="603">
                  <c:v>43307</c:v>
                </c:pt>
                <c:pt idx="604">
                  <c:v>43307</c:v>
                </c:pt>
                <c:pt idx="605">
                  <c:v>43307</c:v>
                </c:pt>
                <c:pt idx="606">
                  <c:v>43307</c:v>
                </c:pt>
                <c:pt idx="607">
                  <c:v>43307</c:v>
                </c:pt>
                <c:pt idx="608">
                  <c:v>43307</c:v>
                </c:pt>
                <c:pt idx="609">
                  <c:v>43307</c:v>
                </c:pt>
                <c:pt idx="610">
                  <c:v>43307</c:v>
                </c:pt>
                <c:pt idx="611">
                  <c:v>43307</c:v>
                </c:pt>
                <c:pt idx="612">
                  <c:v>43307</c:v>
                </c:pt>
                <c:pt idx="613">
                  <c:v>43307</c:v>
                </c:pt>
                <c:pt idx="614">
                  <c:v>43307</c:v>
                </c:pt>
                <c:pt idx="615">
                  <c:v>43307</c:v>
                </c:pt>
                <c:pt idx="616">
                  <c:v>43307</c:v>
                </c:pt>
                <c:pt idx="617">
                  <c:v>43308</c:v>
                </c:pt>
                <c:pt idx="618">
                  <c:v>43308</c:v>
                </c:pt>
                <c:pt idx="619">
                  <c:v>43308</c:v>
                </c:pt>
                <c:pt idx="620">
                  <c:v>43308</c:v>
                </c:pt>
                <c:pt idx="621">
                  <c:v>43308</c:v>
                </c:pt>
                <c:pt idx="622">
                  <c:v>43308</c:v>
                </c:pt>
                <c:pt idx="623">
                  <c:v>43308</c:v>
                </c:pt>
                <c:pt idx="624">
                  <c:v>43308</c:v>
                </c:pt>
                <c:pt idx="625">
                  <c:v>43308</c:v>
                </c:pt>
                <c:pt idx="626">
                  <c:v>43308</c:v>
                </c:pt>
                <c:pt idx="627">
                  <c:v>43308</c:v>
                </c:pt>
                <c:pt idx="628">
                  <c:v>43308</c:v>
                </c:pt>
                <c:pt idx="629">
                  <c:v>43308</c:v>
                </c:pt>
                <c:pt idx="630">
                  <c:v>43311</c:v>
                </c:pt>
                <c:pt idx="631">
                  <c:v>43311</c:v>
                </c:pt>
                <c:pt idx="632">
                  <c:v>43311</c:v>
                </c:pt>
                <c:pt idx="633">
                  <c:v>43311</c:v>
                </c:pt>
                <c:pt idx="634">
                  <c:v>43311</c:v>
                </c:pt>
                <c:pt idx="635">
                  <c:v>43311</c:v>
                </c:pt>
                <c:pt idx="636">
                  <c:v>43311</c:v>
                </c:pt>
                <c:pt idx="637">
                  <c:v>43311</c:v>
                </c:pt>
                <c:pt idx="638">
                  <c:v>43311</c:v>
                </c:pt>
                <c:pt idx="639">
                  <c:v>43311</c:v>
                </c:pt>
                <c:pt idx="640">
                  <c:v>43311</c:v>
                </c:pt>
                <c:pt idx="641">
                  <c:v>43311</c:v>
                </c:pt>
                <c:pt idx="642">
                  <c:v>43311</c:v>
                </c:pt>
                <c:pt idx="643">
                  <c:v>43311</c:v>
                </c:pt>
                <c:pt idx="644">
                  <c:v>43311</c:v>
                </c:pt>
                <c:pt idx="645">
                  <c:v>43311</c:v>
                </c:pt>
                <c:pt idx="646">
                  <c:v>43311</c:v>
                </c:pt>
                <c:pt idx="647">
                  <c:v>43311</c:v>
                </c:pt>
                <c:pt idx="648">
                  <c:v>43311</c:v>
                </c:pt>
                <c:pt idx="649">
                  <c:v>43311</c:v>
                </c:pt>
                <c:pt idx="650">
                  <c:v>43311</c:v>
                </c:pt>
                <c:pt idx="651">
                  <c:v>43311</c:v>
                </c:pt>
                <c:pt idx="652">
                  <c:v>43311</c:v>
                </c:pt>
                <c:pt idx="653">
                  <c:v>43311</c:v>
                </c:pt>
                <c:pt idx="654">
                  <c:v>43311</c:v>
                </c:pt>
                <c:pt idx="655">
                  <c:v>43311</c:v>
                </c:pt>
                <c:pt idx="656">
                  <c:v>43311</c:v>
                </c:pt>
                <c:pt idx="657">
                  <c:v>43311</c:v>
                </c:pt>
                <c:pt idx="658">
                  <c:v>43311</c:v>
                </c:pt>
                <c:pt idx="659">
                  <c:v>43311</c:v>
                </c:pt>
                <c:pt idx="660">
                  <c:v>43311</c:v>
                </c:pt>
                <c:pt idx="661">
                  <c:v>43311</c:v>
                </c:pt>
                <c:pt idx="662">
                  <c:v>43311</c:v>
                </c:pt>
                <c:pt idx="663">
                  <c:v>43311</c:v>
                </c:pt>
                <c:pt idx="664">
                  <c:v>43311</c:v>
                </c:pt>
                <c:pt idx="665">
                  <c:v>43311</c:v>
                </c:pt>
                <c:pt idx="666">
                  <c:v>43311</c:v>
                </c:pt>
                <c:pt idx="667">
                  <c:v>43311</c:v>
                </c:pt>
                <c:pt idx="668">
                  <c:v>43311</c:v>
                </c:pt>
                <c:pt idx="669">
                  <c:v>43311</c:v>
                </c:pt>
                <c:pt idx="670">
                  <c:v>43311</c:v>
                </c:pt>
                <c:pt idx="671">
                  <c:v>43311</c:v>
                </c:pt>
                <c:pt idx="672">
                  <c:v>43311</c:v>
                </c:pt>
                <c:pt idx="673">
                  <c:v>43311</c:v>
                </c:pt>
                <c:pt idx="674">
                  <c:v>43311</c:v>
                </c:pt>
                <c:pt idx="675">
                  <c:v>43311</c:v>
                </c:pt>
                <c:pt idx="676">
                  <c:v>43311</c:v>
                </c:pt>
                <c:pt idx="677">
                  <c:v>43311</c:v>
                </c:pt>
                <c:pt idx="678">
                  <c:v>43311</c:v>
                </c:pt>
                <c:pt idx="679">
                  <c:v>43311</c:v>
                </c:pt>
                <c:pt idx="680">
                  <c:v>43311</c:v>
                </c:pt>
                <c:pt idx="681">
                  <c:v>43311</c:v>
                </c:pt>
                <c:pt idx="682">
                  <c:v>43311</c:v>
                </c:pt>
                <c:pt idx="683">
                  <c:v>43311</c:v>
                </c:pt>
                <c:pt idx="684">
                  <c:v>43311</c:v>
                </c:pt>
                <c:pt idx="685">
                  <c:v>43311</c:v>
                </c:pt>
                <c:pt idx="686">
                  <c:v>43311</c:v>
                </c:pt>
                <c:pt idx="687">
                  <c:v>43311</c:v>
                </c:pt>
                <c:pt idx="688">
                  <c:v>43311</c:v>
                </c:pt>
                <c:pt idx="689">
                  <c:v>43311</c:v>
                </c:pt>
                <c:pt idx="690">
                  <c:v>43311</c:v>
                </c:pt>
                <c:pt idx="691">
                  <c:v>43311</c:v>
                </c:pt>
                <c:pt idx="692">
                  <c:v>43311</c:v>
                </c:pt>
                <c:pt idx="693">
                  <c:v>43311</c:v>
                </c:pt>
                <c:pt idx="694">
                  <c:v>43311</c:v>
                </c:pt>
                <c:pt idx="695">
                  <c:v>43311</c:v>
                </c:pt>
                <c:pt idx="696">
                  <c:v>43311</c:v>
                </c:pt>
                <c:pt idx="697">
                  <c:v>43311</c:v>
                </c:pt>
                <c:pt idx="698">
                  <c:v>43311</c:v>
                </c:pt>
                <c:pt idx="699">
                  <c:v>43311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43311</c:v>
                </c:pt>
                <c:pt idx="710">
                  <c:v>43311</c:v>
                </c:pt>
                <c:pt idx="711">
                  <c:v>43311</c:v>
                </c:pt>
                <c:pt idx="712">
                  <c:v>43311</c:v>
                </c:pt>
                <c:pt idx="713">
                  <c:v>43311</c:v>
                </c:pt>
                <c:pt idx="714">
                  <c:v>43311</c:v>
                </c:pt>
                <c:pt idx="715">
                  <c:v>43311</c:v>
                </c:pt>
                <c:pt idx="716">
                  <c:v>43311</c:v>
                </c:pt>
                <c:pt idx="717">
                  <c:v>43311</c:v>
                </c:pt>
                <c:pt idx="718">
                  <c:v>43311</c:v>
                </c:pt>
                <c:pt idx="719">
                  <c:v>43311</c:v>
                </c:pt>
                <c:pt idx="720">
                  <c:v>43311</c:v>
                </c:pt>
                <c:pt idx="721">
                  <c:v>43311</c:v>
                </c:pt>
                <c:pt idx="722">
                  <c:v>43311</c:v>
                </c:pt>
                <c:pt idx="723">
                  <c:v>43311</c:v>
                </c:pt>
                <c:pt idx="724">
                  <c:v>43311</c:v>
                </c:pt>
                <c:pt idx="725">
                  <c:v>43311</c:v>
                </c:pt>
                <c:pt idx="726">
                  <c:v>43311</c:v>
                </c:pt>
                <c:pt idx="727">
                  <c:v>43311</c:v>
                </c:pt>
                <c:pt idx="728">
                  <c:v>43311</c:v>
                </c:pt>
                <c:pt idx="729">
                  <c:v>43311</c:v>
                </c:pt>
                <c:pt idx="730">
                  <c:v>43311</c:v>
                </c:pt>
                <c:pt idx="731">
                  <c:v>43311</c:v>
                </c:pt>
                <c:pt idx="732">
                  <c:v>43311</c:v>
                </c:pt>
                <c:pt idx="733">
                  <c:v>43311</c:v>
                </c:pt>
                <c:pt idx="734">
                  <c:v>43311</c:v>
                </c:pt>
                <c:pt idx="735">
                  <c:v>43311</c:v>
                </c:pt>
                <c:pt idx="736">
                  <c:v>43311</c:v>
                </c:pt>
                <c:pt idx="737">
                  <c:v>43311</c:v>
                </c:pt>
                <c:pt idx="738">
                  <c:v>43311</c:v>
                </c:pt>
                <c:pt idx="739">
                  <c:v>43311</c:v>
                </c:pt>
                <c:pt idx="740">
                  <c:v>43311</c:v>
                </c:pt>
                <c:pt idx="741">
                  <c:v>43311</c:v>
                </c:pt>
                <c:pt idx="742">
                  <c:v>43311</c:v>
                </c:pt>
                <c:pt idx="743">
                  <c:v>43311</c:v>
                </c:pt>
                <c:pt idx="744">
                  <c:v>43311</c:v>
                </c:pt>
                <c:pt idx="745">
                  <c:v>43311</c:v>
                </c:pt>
                <c:pt idx="746">
                  <c:v>43311</c:v>
                </c:pt>
                <c:pt idx="747">
                  <c:v>43311</c:v>
                </c:pt>
                <c:pt idx="748">
                  <c:v>43311</c:v>
                </c:pt>
                <c:pt idx="749">
                  <c:v>43311</c:v>
                </c:pt>
                <c:pt idx="750">
                  <c:v>43311</c:v>
                </c:pt>
                <c:pt idx="751">
                  <c:v>43311</c:v>
                </c:pt>
                <c:pt idx="752">
                  <c:v>43311</c:v>
                </c:pt>
                <c:pt idx="753">
                  <c:v>43311</c:v>
                </c:pt>
                <c:pt idx="754">
                  <c:v>43311</c:v>
                </c:pt>
                <c:pt idx="755">
                  <c:v>43311</c:v>
                </c:pt>
                <c:pt idx="756">
                  <c:v>43311</c:v>
                </c:pt>
                <c:pt idx="757">
                  <c:v>43311</c:v>
                </c:pt>
                <c:pt idx="758">
                  <c:v>43311</c:v>
                </c:pt>
                <c:pt idx="759">
                  <c:v>43311</c:v>
                </c:pt>
                <c:pt idx="760">
                  <c:v>43311</c:v>
                </c:pt>
                <c:pt idx="761">
                  <c:v>43311</c:v>
                </c:pt>
                <c:pt idx="762">
                  <c:v>43311</c:v>
                </c:pt>
                <c:pt idx="763">
                  <c:v>43311</c:v>
                </c:pt>
                <c:pt idx="764">
                  <c:v>43311</c:v>
                </c:pt>
                <c:pt idx="765">
                  <c:v>43311</c:v>
                </c:pt>
                <c:pt idx="766">
                  <c:v>43311</c:v>
                </c:pt>
                <c:pt idx="767">
                  <c:v>43311</c:v>
                </c:pt>
                <c:pt idx="768">
                  <c:v>43311</c:v>
                </c:pt>
                <c:pt idx="769">
                  <c:v>43311</c:v>
                </c:pt>
                <c:pt idx="770">
                  <c:v>43311</c:v>
                </c:pt>
                <c:pt idx="771">
                  <c:v>43311</c:v>
                </c:pt>
                <c:pt idx="772">
                  <c:v>43311</c:v>
                </c:pt>
                <c:pt idx="773">
                  <c:v>43311</c:v>
                </c:pt>
                <c:pt idx="774">
                  <c:v>43311</c:v>
                </c:pt>
                <c:pt idx="775">
                  <c:v>43311</c:v>
                </c:pt>
                <c:pt idx="776">
                  <c:v>43311</c:v>
                </c:pt>
                <c:pt idx="777">
                  <c:v>43311</c:v>
                </c:pt>
                <c:pt idx="778">
                  <c:v>43311</c:v>
                </c:pt>
                <c:pt idx="779">
                  <c:v>43311</c:v>
                </c:pt>
                <c:pt idx="780">
                  <c:v>43311</c:v>
                </c:pt>
                <c:pt idx="781">
                  <c:v>43311</c:v>
                </c:pt>
                <c:pt idx="782">
                  <c:v>43311</c:v>
                </c:pt>
                <c:pt idx="783">
                  <c:v>43311</c:v>
                </c:pt>
                <c:pt idx="784">
                  <c:v>43312</c:v>
                </c:pt>
                <c:pt idx="785">
                  <c:v>43312</c:v>
                </c:pt>
                <c:pt idx="786">
                  <c:v>43312</c:v>
                </c:pt>
                <c:pt idx="787">
                  <c:v>43312</c:v>
                </c:pt>
                <c:pt idx="788">
                  <c:v>43312</c:v>
                </c:pt>
                <c:pt idx="789">
                  <c:v>43312</c:v>
                </c:pt>
                <c:pt idx="790">
                  <c:v>43312</c:v>
                </c:pt>
                <c:pt idx="791">
                  <c:v>43312</c:v>
                </c:pt>
                <c:pt idx="792">
                  <c:v>43312</c:v>
                </c:pt>
                <c:pt idx="793">
                  <c:v>43312</c:v>
                </c:pt>
                <c:pt idx="794">
                  <c:v>43312</c:v>
                </c:pt>
                <c:pt idx="795">
                  <c:v>43312</c:v>
                </c:pt>
                <c:pt idx="796">
                  <c:v>43312</c:v>
                </c:pt>
                <c:pt idx="797">
                  <c:v>43312</c:v>
                </c:pt>
                <c:pt idx="798">
                  <c:v>43312</c:v>
                </c:pt>
                <c:pt idx="799">
                  <c:v>43312</c:v>
                </c:pt>
                <c:pt idx="800">
                  <c:v>43312</c:v>
                </c:pt>
                <c:pt idx="801">
                  <c:v>43312</c:v>
                </c:pt>
                <c:pt idx="802">
                  <c:v>43312</c:v>
                </c:pt>
                <c:pt idx="803">
                  <c:v>43312</c:v>
                </c:pt>
                <c:pt idx="804">
                  <c:v>43312</c:v>
                </c:pt>
                <c:pt idx="805">
                  <c:v>43312</c:v>
                </c:pt>
                <c:pt idx="806">
                  <c:v>43312</c:v>
                </c:pt>
                <c:pt idx="807">
                  <c:v>43312</c:v>
                </c:pt>
                <c:pt idx="808">
                  <c:v>43312</c:v>
                </c:pt>
                <c:pt idx="809">
                  <c:v>43312</c:v>
                </c:pt>
                <c:pt idx="810">
                  <c:v>43312</c:v>
                </c:pt>
                <c:pt idx="811">
                  <c:v>43312</c:v>
                </c:pt>
                <c:pt idx="812">
                  <c:v>43312</c:v>
                </c:pt>
                <c:pt idx="813">
                  <c:v>43312</c:v>
                </c:pt>
                <c:pt idx="814">
                  <c:v>43312</c:v>
                </c:pt>
                <c:pt idx="815">
                  <c:v>43312</c:v>
                </c:pt>
                <c:pt idx="816">
                  <c:v>43312</c:v>
                </c:pt>
                <c:pt idx="817">
                  <c:v>43312</c:v>
                </c:pt>
                <c:pt idx="818">
                  <c:v>43312</c:v>
                </c:pt>
                <c:pt idx="819">
                  <c:v>43312</c:v>
                </c:pt>
                <c:pt idx="820">
                  <c:v>43312</c:v>
                </c:pt>
                <c:pt idx="821">
                  <c:v>43312</c:v>
                </c:pt>
                <c:pt idx="822">
                  <c:v>43312</c:v>
                </c:pt>
                <c:pt idx="823">
                  <c:v>43312</c:v>
                </c:pt>
                <c:pt idx="824">
                  <c:v>43312</c:v>
                </c:pt>
                <c:pt idx="825">
                  <c:v>43312</c:v>
                </c:pt>
                <c:pt idx="826">
                  <c:v>43312</c:v>
                </c:pt>
                <c:pt idx="827">
                  <c:v>43312</c:v>
                </c:pt>
                <c:pt idx="828">
                  <c:v>43312</c:v>
                </c:pt>
                <c:pt idx="829">
                  <c:v>43312</c:v>
                </c:pt>
                <c:pt idx="830">
                  <c:v>43312</c:v>
                </c:pt>
                <c:pt idx="831">
                  <c:v>43312</c:v>
                </c:pt>
                <c:pt idx="832">
                  <c:v>43312</c:v>
                </c:pt>
                <c:pt idx="833">
                  <c:v>43312</c:v>
                </c:pt>
                <c:pt idx="834">
                  <c:v>43312</c:v>
                </c:pt>
                <c:pt idx="835">
                  <c:v>43312</c:v>
                </c:pt>
                <c:pt idx="836">
                  <c:v>43312</c:v>
                </c:pt>
                <c:pt idx="837">
                  <c:v>43312</c:v>
                </c:pt>
                <c:pt idx="838">
                  <c:v>43312</c:v>
                </c:pt>
                <c:pt idx="839">
                  <c:v>43312</c:v>
                </c:pt>
                <c:pt idx="840">
                  <c:v>43312</c:v>
                </c:pt>
                <c:pt idx="841">
                  <c:v>43312</c:v>
                </c:pt>
                <c:pt idx="842">
                  <c:v>43312</c:v>
                </c:pt>
                <c:pt idx="843">
                  <c:v>43312</c:v>
                </c:pt>
                <c:pt idx="844">
                  <c:v>43312</c:v>
                </c:pt>
                <c:pt idx="845">
                  <c:v>43312</c:v>
                </c:pt>
                <c:pt idx="846">
                  <c:v>43312</c:v>
                </c:pt>
                <c:pt idx="847">
                  <c:v>43312</c:v>
                </c:pt>
                <c:pt idx="848">
                  <c:v>43312</c:v>
                </c:pt>
                <c:pt idx="849">
                  <c:v>43312</c:v>
                </c:pt>
                <c:pt idx="850">
                  <c:v>43312</c:v>
                </c:pt>
                <c:pt idx="851">
                  <c:v>43312</c:v>
                </c:pt>
                <c:pt idx="852">
                  <c:v>43312</c:v>
                </c:pt>
                <c:pt idx="853">
                  <c:v>43312</c:v>
                </c:pt>
                <c:pt idx="854">
                  <c:v>43312</c:v>
                </c:pt>
                <c:pt idx="855">
                  <c:v>43312</c:v>
                </c:pt>
                <c:pt idx="856">
                  <c:v>43312</c:v>
                </c:pt>
                <c:pt idx="857">
                  <c:v>43312</c:v>
                </c:pt>
                <c:pt idx="858">
                  <c:v>43312</c:v>
                </c:pt>
                <c:pt idx="859">
                  <c:v>43312</c:v>
                </c:pt>
                <c:pt idx="860">
                  <c:v>43312</c:v>
                </c:pt>
                <c:pt idx="861">
                  <c:v>43312</c:v>
                </c:pt>
                <c:pt idx="862">
                  <c:v>43312</c:v>
                </c:pt>
                <c:pt idx="863">
                  <c:v>43312</c:v>
                </c:pt>
                <c:pt idx="864">
                  <c:v>43312</c:v>
                </c:pt>
                <c:pt idx="865">
                  <c:v>43312</c:v>
                </c:pt>
                <c:pt idx="866">
                  <c:v>43312</c:v>
                </c:pt>
                <c:pt idx="867">
                  <c:v>43312</c:v>
                </c:pt>
                <c:pt idx="868">
                  <c:v>43312</c:v>
                </c:pt>
                <c:pt idx="869">
                  <c:v>43312</c:v>
                </c:pt>
                <c:pt idx="870">
                  <c:v>43312</c:v>
                </c:pt>
                <c:pt idx="871">
                  <c:v>43312</c:v>
                </c:pt>
                <c:pt idx="872">
                  <c:v>43312</c:v>
                </c:pt>
                <c:pt idx="873">
                  <c:v>43312</c:v>
                </c:pt>
                <c:pt idx="874">
                  <c:v>43312</c:v>
                </c:pt>
                <c:pt idx="875">
                  <c:v>43312</c:v>
                </c:pt>
                <c:pt idx="876">
                  <c:v>43312</c:v>
                </c:pt>
                <c:pt idx="877">
                  <c:v>43312</c:v>
                </c:pt>
                <c:pt idx="878">
                  <c:v>43312</c:v>
                </c:pt>
                <c:pt idx="879">
                  <c:v>43312</c:v>
                </c:pt>
                <c:pt idx="880">
                  <c:v>43312</c:v>
                </c:pt>
                <c:pt idx="881">
                  <c:v>43312</c:v>
                </c:pt>
                <c:pt idx="882">
                  <c:v>43312</c:v>
                </c:pt>
                <c:pt idx="883">
                  <c:v>43312</c:v>
                </c:pt>
                <c:pt idx="884">
                  <c:v>43312</c:v>
                </c:pt>
                <c:pt idx="885">
                  <c:v>43312</c:v>
                </c:pt>
                <c:pt idx="886">
                  <c:v>43312</c:v>
                </c:pt>
                <c:pt idx="887">
                  <c:v>43312</c:v>
                </c:pt>
                <c:pt idx="888">
                  <c:v>43312</c:v>
                </c:pt>
                <c:pt idx="889">
                  <c:v>43312</c:v>
                </c:pt>
                <c:pt idx="890">
                  <c:v>43312</c:v>
                </c:pt>
                <c:pt idx="891">
                  <c:v>43312</c:v>
                </c:pt>
                <c:pt idx="892">
                  <c:v>43312</c:v>
                </c:pt>
                <c:pt idx="893">
                  <c:v>43312</c:v>
                </c:pt>
                <c:pt idx="894">
                  <c:v>43312</c:v>
                </c:pt>
                <c:pt idx="895">
                  <c:v>43312</c:v>
                </c:pt>
                <c:pt idx="896">
                  <c:v>43312</c:v>
                </c:pt>
                <c:pt idx="897">
                  <c:v>43312</c:v>
                </c:pt>
                <c:pt idx="898">
                  <c:v>43312</c:v>
                </c:pt>
                <c:pt idx="899">
                  <c:v>43312</c:v>
                </c:pt>
                <c:pt idx="900">
                  <c:v>43312</c:v>
                </c:pt>
                <c:pt idx="901">
                  <c:v>43312</c:v>
                </c:pt>
                <c:pt idx="902">
                  <c:v>43312</c:v>
                </c:pt>
                <c:pt idx="903">
                  <c:v>43312</c:v>
                </c:pt>
                <c:pt idx="904">
                  <c:v>43312</c:v>
                </c:pt>
                <c:pt idx="905">
                  <c:v>43312</c:v>
                </c:pt>
                <c:pt idx="906">
                  <c:v>43312</c:v>
                </c:pt>
                <c:pt idx="907">
                  <c:v>43312</c:v>
                </c:pt>
                <c:pt idx="908">
                  <c:v>43312</c:v>
                </c:pt>
                <c:pt idx="909">
                  <c:v>43312</c:v>
                </c:pt>
                <c:pt idx="910">
                  <c:v>43312</c:v>
                </c:pt>
                <c:pt idx="911">
                  <c:v>43312</c:v>
                </c:pt>
                <c:pt idx="912">
                  <c:v>43312</c:v>
                </c:pt>
                <c:pt idx="913">
                  <c:v>43312</c:v>
                </c:pt>
                <c:pt idx="914">
                  <c:v>43312</c:v>
                </c:pt>
                <c:pt idx="915">
                  <c:v>43312</c:v>
                </c:pt>
                <c:pt idx="916">
                  <c:v>43312</c:v>
                </c:pt>
                <c:pt idx="917">
                  <c:v>43312</c:v>
                </c:pt>
                <c:pt idx="918">
                  <c:v>43312</c:v>
                </c:pt>
                <c:pt idx="919">
                  <c:v>43312</c:v>
                </c:pt>
                <c:pt idx="920">
                  <c:v>43312</c:v>
                </c:pt>
                <c:pt idx="921">
                  <c:v>43312</c:v>
                </c:pt>
                <c:pt idx="922">
                  <c:v>43312</c:v>
                </c:pt>
                <c:pt idx="923">
                  <c:v>43312</c:v>
                </c:pt>
                <c:pt idx="924">
                  <c:v>43312</c:v>
                </c:pt>
                <c:pt idx="925">
                  <c:v>43312</c:v>
                </c:pt>
                <c:pt idx="926">
                  <c:v>43312</c:v>
                </c:pt>
                <c:pt idx="927">
                  <c:v>43312</c:v>
                </c:pt>
                <c:pt idx="928">
                  <c:v>43312</c:v>
                </c:pt>
                <c:pt idx="929">
                  <c:v>43312</c:v>
                </c:pt>
                <c:pt idx="930">
                  <c:v>43313</c:v>
                </c:pt>
                <c:pt idx="931">
                  <c:v>43313</c:v>
                </c:pt>
                <c:pt idx="932">
                  <c:v>43313</c:v>
                </c:pt>
                <c:pt idx="933">
                  <c:v>43313</c:v>
                </c:pt>
                <c:pt idx="934">
                  <c:v>43313</c:v>
                </c:pt>
                <c:pt idx="935">
                  <c:v>43313</c:v>
                </c:pt>
                <c:pt idx="936">
                  <c:v>43313</c:v>
                </c:pt>
                <c:pt idx="937">
                  <c:v>43313</c:v>
                </c:pt>
                <c:pt idx="938">
                  <c:v>43313</c:v>
                </c:pt>
                <c:pt idx="939">
                  <c:v>43313</c:v>
                </c:pt>
                <c:pt idx="940">
                  <c:v>43313</c:v>
                </c:pt>
                <c:pt idx="941">
                  <c:v>43313</c:v>
                </c:pt>
                <c:pt idx="942">
                  <c:v>43313</c:v>
                </c:pt>
                <c:pt idx="943">
                  <c:v>43313</c:v>
                </c:pt>
                <c:pt idx="944">
                  <c:v>43313</c:v>
                </c:pt>
                <c:pt idx="945">
                  <c:v>43313</c:v>
                </c:pt>
                <c:pt idx="946">
                  <c:v>43313</c:v>
                </c:pt>
                <c:pt idx="947">
                  <c:v>43313</c:v>
                </c:pt>
                <c:pt idx="948">
                  <c:v>43313</c:v>
                </c:pt>
                <c:pt idx="949">
                  <c:v>43313</c:v>
                </c:pt>
                <c:pt idx="950">
                  <c:v>43313</c:v>
                </c:pt>
                <c:pt idx="951">
                  <c:v>43313</c:v>
                </c:pt>
                <c:pt idx="952">
                  <c:v>43313</c:v>
                </c:pt>
                <c:pt idx="953">
                  <c:v>43313</c:v>
                </c:pt>
                <c:pt idx="954">
                  <c:v>43313</c:v>
                </c:pt>
                <c:pt idx="955">
                  <c:v>43313</c:v>
                </c:pt>
                <c:pt idx="956">
                  <c:v>43313</c:v>
                </c:pt>
                <c:pt idx="957">
                  <c:v>43313</c:v>
                </c:pt>
                <c:pt idx="958">
                  <c:v>43313</c:v>
                </c:pt>
                <c:pt idx="959">
                  <c:v>43313</c:v>
                </c:pt>
                <c:pt idx="960">
                  <c:v>43313</c:v>
                </c:pt>
                <c:pt idx="961">
                  <c:v>43313</c:v>
                </c:pt>
                <c:pt idx="962">
                  <c:v>43313</c:v>
                </c:pt>
                <c:pt idx="963">
                  <c:v>43313</c:v>
                </c:pt>
                <c:pt idx="964">
                  <c:v>43313</c:v>
                </c:pt>
                <c:pt idx="965">
                  <c:v>43313</c:v>
                </c:pt>
                <c:pt idx="966">
                  <c:v>43313</c:v>
                </c:pt>
                <c:pt idx="967">
                  <c:v>43313</c:v>
                </c:pt>
                <c:pt idx="968">
                  <c:v>43313</c:v>
                </c:pt>
                <c:pt idx="969">
                  <c:v>43313</c:v>
                </c:pt>
                <c:pt idx="970">
                  <c:v>43313</c:v>
                </c:pt>
                <c:pt idx="971">
                  <c:v>43313</c:v>
                </c:pt>
                <c:pt idx="972">
                  <c:v>43313</c:v>
                </c:pt>
                <c:pt idx="973">
                  <c:v>43313</c:v>
                </c:pt>
                <c:pt idx="974">
                  <c:v>43313</c:v>
                </c:pt>
                <c:pt idx="975">
                  <c:v>43313</c:v>
                </c:pt>
                <c:pt idx="976">
                  <c:v>43313</c:v>
                </c:pt>
                <c:pt idx="977">
                  <c:v>43313</c:v>
                </c:pt>
                <c:pt idx="978">
                  <c:v>43313</c:v>
                </c:pt>
                <c:pt idx="979">
                  <c:v>43313</c:v>
                </c:pt>
                <c:pt idx="980">
                  <c:v>43313</c:v>
                </c:pt>
                <c:pt idx="981">
                  <c:v>43313</c:v>
                </c:pt>
                <c:pt idx="982">
                  <c:v>43313</c:v>
                </c:pt>
                <c:pt idx="983">
                  <c:v>43313</c:v>
                </c:pt>
                <c:pt idx="984">
                  <c:v>43313</c:v>
                </c:pt>
                <c:pt idx="985">
                  <c:v>43313</c:v>
                </c:pt>
                <c:pt idx="986">
                  <c:v>43313</c:v>
                </c:pt>
                <c:pt idx="987">
                  <c:v>43313</c:v>
                </c:pt>
                <c:pt idx="988">
                  <c:v>43313</c:v>
                </c:pt>
                <c:pt idx="989">
                  <c:v>43313</c:v>
                </c:pt>
                <c:pt idx="990">
                  <c:v>43313</c:v>
                </c:pt>
                <c:pt idx="991">
                  <c:v>43313</c:v>
                </c:pt>
                <c:pt idx="992">
                  <c:v>43313</c:v>
                </c:pt>
                <c:pt idx="993">
                  <c:v>43313</c:v>
                </c:pt>
                <c:pt idx="994">
                  <c:v>43313</c:v>
                </c:pt>
                <c:pt idx="995">
                  <c:v>43313</c:v>
                </c:pt>
                <c:pt idx="996">
                  <c:v>43313</c:v>
                </c:pt>
                <c:pt idx="997">
                  <c:v>43313</c:v>
                </c:pt>
                <c:pt idx="998">
                  <c:v>43313</c:v>
                </c:pt>
                <c:pt idx="999">
                  <c:v>43313</c:v>
                </c:pt>
                <c:pt idx="1000">
                  <c:v>43313</c:v>
                </c:pt>
                <c:pt idx="1001">
                  <c:v>43313</c:v>
                </c:pt>
                <c:pt idx="1002">
                  <c:v>43313</c:v>
                </c:pt>
                <c:pt idx="1003">
                  <c:v>43313</c:v>
                </c:pt>
                <c:pt idx="1004">
                  <c:v>43313</c:v>
                </c:pt>
                <c:pt idx="1005">
                  <c:v>43313</c:v>
                </c:pt>
                <c:pt idx="1006">
                  <c:v>43313</c:v>
                </c:pt>
                <c:pt idx="1007">
                  <c:v>43313</c:v>
                </c:pt>
                <c:pt idx="1008">
                  <c:v>43313</c:v>
                </c:pt>
                <c:pt idx="1009">
                  <c:v>43313</c:v>
                </c:pt>
                <c:pt idx="1010">
                  <c:v>43313</c:v>
                </c:pt>
                <c:pt idx="1011">
                  <c:v>43313</c:v>
                </c:pt>
                <c:pt idx="1012">
                  <c:v>43313</c:v>
                </c:pt>
                <c:pt idx="1013">
                  <c:v>43313</c:v>
                </c:pt>
                <c:pt idx="1014">
                  <c:v>43313</c:v>
                </c:pt>
                <c:pt idx="1015">
                  <c:v>43313</c:v>
                </c:pt>
                <c:pt idx="1016">
                  <c:v>43313</c:v>
                </c:pt>
                <c:pt idx="1017">
                  <c:v>43313</c:v>
                </c:pt>
                <c:pt idx="1018">
                  <c:v>43313</c:v>
                </c:pt>
                <c:pt idx="1019">
                  <c:v>43313</c:v>
                </c:pt>
                <c:pt idx="1020">
                  <c:v>43313</c:v>
                </c:pt>
                <c:pt idx="1021">
                  <c:v>43313</c:v>
                </c:pt>
                <c:pt idx="1022">
                  <c:v>43313</c:v>
                </c:pt>
                <c:pt idx="1023">
                  <c:v>43313</c:v>
                </c:pt>
                <c:pt idx="1024">
                  <c:v>43313</c:v>
                </c:pt>
                <c:pt idx="1025">
                  <c:v>43313</c:v>
                </c:pt>
                <c:pt idx="1026">
                  <c:v>43313</c:v>
                </c:pt>
                <c:pt idx="1027">
                  <c:v>43313</c:v>
                </c:pt>
                <c:pt idx="1028">
                  <c:v>43313</c:v>
                </c:pt>
                <c:pt idx="1029">
                  <c:v>43313</c:v>
                </c:pt>
                <c:pt idx="1030">
                  <c:v>43313</c:v>
                </c:pt>
                <c:pt idx="1031">
                  <c:v>43313</c:v>
                </c:pt>
                <c:pt idx="1032">
                  <c:v>43313</c:v>
                </c:pt>
                <c:pt idx="1033">
                  <c:v>43313</c:v>
                </c:pt>
                <c:pt idx="1034">
                  <c:v>43313</c:v>
                </c:pt>
                <c:pt idx="1035">
                  <c:v>43313</c:v>
                </c:pt>
                <c:pt idx="1036">
                  <c:v>43313</c:v>
                </c:pt>
                <c:pt idx="1037">
                  <c:v>43313</c:v>
                </c:pt>
                <c:pt idx="1038">
                  <c:v>43313</c:v>
                </c:pt>
                <c:pt idx="1039">
                  <c:v>43313</c:v>
                </c:pt>
                <c:pt idx="1040">
                  <c:v>43313</c:v>
                </c:pt>
                <c:pt idx="1041">
                  <c:v>43313</c:v>
                </c:pt>
                <c:pt idx="1042">
                  <c:v>43313</c:v>
                </c:pt>
                <c:pt idx="1043">
                  <c:v>43313</c:v>
                </c:pt>
                <c:pt idx="1044">
                  <c:v>43313</c:v>
                </c:pt>
                <c:pt idx="1045">
                  <c:v>43313</c:v>
                </c:pt>
                <c:pt idx="1046">
                  <c:v>43313</c:v>
                </c:pt>
                <c:pt idx="1047">
                  <c:v>43313</c:v>
                </c:pt>
                <c:pt idx="1048">
                  <c:v>43313</c:v>
                </c:pt>
                <c:pt idx="1049">
                  <c:v>43313</c:v>
                </c:pt>
                <c:pt idx="1050">
                  <c:v>43313</c:v>
                </c:pt>
                <c:pt idx="1051">
                  <c:v>43313</c:v>
                </c:pt>
                <c:pt idx="1052">
                  <c:v>43313</c:v>
                </c:pt>
                <c:pt idx="1053">
                  <c:v>43313</c:v>
                </c:pt>
                <c:pt idx="1054">
                  <c:v>43313</c:v>
                </c:pt>
                <c:pt idx="1055">
                  <c:v>43313</c:v>
                </c:pt>
                <c:pt idx="1056">
                  <c:v>43313</c:v>
                </c:pt>
                <c:pt idx="1057">
                  <c:v>43313</c:v>
                </c:pt>
                <c:pt idx="1058">
                  <c:v>43313</c:v>
                </c:pt>
                <c:pt idx="1059">
                  <c:v>43313</c:v>
                </c:pt>
                <c:pt idx="1060">
                  <c:v>43313</c:v>
                </c:pt>
                <c:pt idx="1061">
                  <c:v>43313</c:v>
                </c:pt>
                <c:pt idx="1062">
                  <c:v>43313</c:v>
                </c:pt>
                <c:pt idx="1063">
                  <c:v>43313</c:v>
                </c:pt>
                <c:pt idx="1064">
                  <c:v>43313</c:v>
                </c:pt>
                <c:pt idx="1065">
                  <c:v>43314</c:v>
                </c:pt>
                <c:pt idx="1066">
                  <c:v>43314</c:v>
                </c:pt>
                <c:pt idx="1067">
                  <c:v>43314</c:v>
                </c:pt>
                <c:pt idx="1068">
                  <c:v>43314</c:v>
                </c:pt>
                <c:pt idx="1069">
                  <c:v>43314</c:v>
                </c:pt>
                <c:pt idx="1070">
                  <c:v>43314</c:v>
                </c:pt>
                <c:pt idx="1071">
                  <c:v>43314</c:v>
                </c:pt>
                <c:pt idx="1072">
                  <c:v>43314</c:v>
                </c:pt>
                <c:pt idx="1073">
                  <c:v>43314</c:v>
                </c:pt>
                <c:pt idx="1074">
                  <c:v>43314</c:v>
                </c:pt>
                <c:pt idx="1075">
                  <c:v>43314</c:v>
                </c:pt>
                <c:pt idx="1076">
                  <c:v>43314</c:v>
                </c:pt>
                <c:pt idx="1077">
                  <c:v>43314</c:v>
                </c:pt>
                <c:pt idx="1078">
                  <c:v>43314</c:v>
                </c:pt>
                <c:pt idx="1079">
                  <c:v>43314</c:v>
                </c:pt>
                <c:pt idx="1080">
                  <c:v>43314</c:v>
                </c:pt>
                <c:pt idx="1081">
                  <c:v>43314</c:v>
                </c:pt>
                <c:pt idx="1082">
                  <c:v>43314</c:v>
                </c:pt>
                <c:pt idx="1083">
                  <c:v>43314</c:v>
                </c:pt>
                <c:pt idx="1084">
                  <c:v>43314</c:v>
                </c:pt>
                <c:pt idx="1085">
                  <c:v>43314</c:v>
                </c:pt>
                <c:pt idx="1086">
                  <c:v>43314</c:v>
                </c:pt>
                <c:pt idx="1087">
                  <c:v>43314</c:v>
                </c:pt>
                <c:pt idx="1088">
                  <c:v>43314</c:v>
                </c:pt>
                <c:pt idx="1089">
                  <c:v>43314</c:v>
                </c:pt>
                <c:pt idx="1090">
                  <c:v>43314</c:v>
                </c:pt>
                <c:pt idx="1091">
                  <c:v>43314</c:v>
                </c:pt>
                <c:pt idx="1092">
                  <c:v>43314</c:v>
                </c:pt>
                <c:pt idx="1093">
                  <c:v>43314</c:v>
                </c:pt>
                <c:pt idx="1094">
                  <c:v>43314</c:v>
                </c:pt>
                <c:pt idx="1095">
                  <c:v>43314</c:v>
                </c:pt>
                <c:pt idx="1096">
                  <c:v>43314</c:v>
                </c:pt>
                <c:pt idx="1097">
                  <c:v>43314</c:v>
                </c:pt>
                <c:pt idx="1098">
                  <c:v>43314</c:v>
                </c:pt>
                <c:pt idx="1099">
                  <c:v>43314</c:v>
                </c:pt>
                <c:pt idx="1100">
                  <c:v>43314</c:v>
                </c:pt>
                <c:pt idx="1101">
                  <c:v>43314</c:v>
                </c:pt>
                <c:pt idx="1102">
                  <c:v>43314</c:v>
                </c:pt>
                <c:pt idx="1103">
                  <c:v>43314</c:v>
                </c:pt>
                <c:pt idx="1104">
                  <c:v>43314</c:v>
                </c:pt>
                <c:pt idx="1105">
                  <c:v>43314</c:v>
                </c:pt>
                <c:pt idx="1106">
                  <c:v>43314</c:v>
                </c:pt>
                <c:pt idx="1107">
                  <c:v>43314</c:v>
                </c:pt>
                <c:pt idx="1108">
                  <c:v>43314</c:v>
                </c:pt>
                <c:pt idx="1109">
                  <c:v>43314</c:v>
                </c:pt>
                <c:pt idx="1110">
                  <c:v>43314</c:v>
                </c:pt>
                <c:pt idx="1111">
                  <c:v>43314</c:v>
                </c:pt>
                <c:pt idx="1112">
                  <c:v>43314</c:v>
                </c:pt>
                <c:pt idx="1113">
                  <c:v>43314</c:v>
                </c:pt>
                <c:pt idx="1114">
                  <c:v>43314</c:v>
                </c:pt>
                <c:pt idx="1115">
                  <c:v>43314</c:v>
                </c:pt>
                <c:pt idx="1116">
                  <c:v>43314</c:v>
                </c:pt>
                <c:pt idx="1117">
                  <c:v>43314</c:v>
                </c:pt>
                <c:pt idx="1118">
                  <c:v>43314</c:v>
                </c:pt>
                <c:pt idx="1119">
                  <c:v>43314</c:v>
                </c:pt>
                <c:pt idx="1120">
                  <c:v>43314</c:v>
                </c:pt>
                <c:pt idx="1121">
                  <c:v>43314</c:v>
                </c:pt>
                <c:pt idx="1122">
                  <c:v>43314</c:v>
                </c:pt>
                <c:pt idx="1123">
                  <c:v>43314</c:v>
                </c:pt>
                <c:pt idx="1124">
                  <c:v>43314</c:v>
                </c:pt>
                <c:pt idx="1125">
                  <c:v>43314</c:v>
                </c:pt>
                <c:pt idx="1126">
                  <c:v>43314</c:v>
                </c:pt>
                <c:pt idx="1127">
                  <c:v>43314</c:v>
                </c:pt>
                <c:pt idx="1128">
                  <c:v>43314</c:v>
                </c:pt>
                <c:pt idx="1129">
                  <c:v>43314</c:v>
                </c:pt>
                <c:pt idx="1130">
                  <c:v>43314</c:v>
                </c:pt>
                <c:pt idx="1131">
                  <c:v>43314</c:v>
                </c:pt>
                <c:pt idx="1132">
                  <c:v>43314</c:v>
                </c:pt>
                <c:pt idx="1133">
                  <c:v>43314</c:v>
                </c:pt>
                <c:pt idx="1134">
                  <c:v>43314</c:v>
                </c:pt>
                <c:pt idx="1135">
                  <c:v>43314</c:v>
                </c:pt>
                <c:pt idx="1136">
                  <c:v>43314</c:v>
                </c:pt>
                <c:pt idx="1137">
                  <c:v>43314</c:v>
                </c:pt>
                <c:pt idx="1138">
                  <c:v>43314</c:v>
                </c:pt>
                <c:pt idx="1139">
                  <c:v>43314</c:v>
                </c:pt>
                <c:pt idx="1140">
                  <c:v>43314</c:v>
                </c:pt>
                <c:pt idx="1141">
                  <c:v>43314</c:v>
                </c:pt>
                <c:pt idx="1142">
                  <c:v>43314</c:v>
                </c:pt>
                <c:pt idx="1143">
                  <c:v>43314</c:v>
                </c:pt>
                <c:pt idx="1144">
                  <c:v>43314</c:v>
                </c:pt>
                <c:pt idx="1145">
                  <c:v>43314</c:v>
                </c:pt>
                <c:pt idx="1146">
                  <c:v>43314</c:v>
                </c:pt>
                <c:pt idx="1147">
                  <c:v>43314</c:v>
                </c:pt>
                <c:pt idx="1148">
                  <c:v>43314</c:v>
                </c:pt>
                <c:pt idx="1149">
                  <c:v>43314</c:v>
                </c:pt>
                <c:pt idx="1150">
                  <c:v>43314</c:v>
                </c:pt>
                <c:pt idx="1151">
                  <c:v>43314</c:v>
                </c:pt>
                <c:pt idx="1152">
                  <c:v>43314</c:v>
                </c:pt>
                <c:pt idx="1153">
                  <c:v>43314</c:v>
                </c:pt>
                <c:pt idx="1154">
                  <c:v>43314</c:v>
                </c:pt>
                <c:pt idx="1155">
                  <c:v>43314</c:v>
                </c:pt>
                <c:pt idx="1156">
                  <c:v>43314</c:v>
                </c:pt>
                <c:pt idx="1157">
                  <c:v>43314</c:v>
                </c:pt>
                <c:pt idx="1158">
                  <c:v>43314</c:v>
                </c:pt>
                <c:pt idx="1159">
                  <c:v>43314</c:v>
                </c:pt>
                <c:pt idx="1160">
                  <c:v>43314</c:v>
                </c:pt>
                <c:pt idx="1161">
                  <c:v>43314</c:v>
                </c:pt>
                <c:pt idx="1162">
                  <c:v>43314</c:v>
                </c:pt>
                <c:pt idx="1163">
                  <c:v>43314</c:v>
                </c:pt>
                <c:pt idx="1164">
                  <c:v>43314</c:v>
                </c:pt>
                <c:pt idx="1165">
                  <c:v>43314</c:v>
                </c:pt>
                <c:pt idx="1166">
                  <c:v>43314</c:v>
                </c:pt>
                <c:pt idx="1167">
                  <c:v>43314</c:v>
                </c:pt>
                <c:pt idx="1168">
                  <c:v>43314</c:v>
                </c:pt>
                <c:pt idx="1169">
                  <c:v>43314</c:v>
                </c:pt>
                <c:pt idx="1170">
                  <c:v>43314</c:v>
                </c:pt>
                <c:pt idx="1171">
                  <c:v>43314</c:v>
                </c:pt>
                <c:pt idx="1172">
                  <c:v>43314</c:v>
                </c:pt>
                <c:pt idx="1173">
                  <c:v>43314</c:v>
                </c:pt>
                <c:pt idx="1174">
                  <c:v>43314</c:v>
                </c:pt>
                <c:pt idx="1175">
                  <c:v>43314</c:v>
                </c:pt>
                <c:pt idx="1176">
                  <c:v>43314</c:v>
                </c:pt>
                <c:pt idx="1177">
                  <c:v>43314</c:v>
                </c:pt>
                <c:pt idx="1178">
                  <c:v>43314</c:v>
                </c:pt>
                <c:pt idx="1179">
                  <c:v>43314</c:v>
                </c:pt>
                <c:pt idx="1180">
                  <c:v>43314</c:v>
                </c:pt>
                <c:pt idx="1181">
                  <c:v>43314</c:v>
                </c:pt>
                <c:pt idx="1182">
                  <c:v>43314</c:v>
                </c:pt>
                <c:pt idx="1183">
                  <c:v>43314</c:v>
                </c:pt>
                <c:pt idx="1184">
                  <c:v>43314</c:v>
                </c:pt>
                <c:pt idx="1185">
                  <c:v>43314</c:v>
                </c:pt>
                <c:pt idx="1186">
                  <c:v>43314</c:v>
                </c:pt>
                <c:pt idx="1187">
                  <c:v>43314</c:v>
                </c:pt>
                <c:pt idx="1188">
                  <c:v>43314</c:v>
                </c:pt>
                <c:pt idx="1189">
                  <c:v>43314</c:v>
                </c:pt>
                <c:pt idx="1190">
                  <c:v>43314</c:v>
                </c:pt>
                <c:pt idx="1191">
                  <c:v>43314</c:v>
                </c:pt>
                <c:pt idx="1192">
                  <c:v>43314</c:v>
                </c:pt>
                <c:pt idx="1193">
                  <c:v>43314</c:v>
                </c:pt>
                <c:pt idx="1194">
                  <c:v>43314</c:v>
                </c:pt>
                <c:pt idx="1195">
                  <c:v>43314</c:v>
                </c:pt>
                <c:pt idx="1196">
                  <c:v>43314</c:v>
                </c:pt>
                <c:pt idx="1197">
                  <c:v>43314</c:v>
                </c:pt>
                <c:pt idx="1198">
                  <c:v>43314</c:v>
                </c:pt>
                <c:pt idx="1199">
                  <c:v>43314</c:v>
                </c:pt>
                <c:pt idx="1200">
                  <c:v>43314</c:v>
                </c:pt>
                <c:pt idx="1201">
                  <c:v>43314</c:v>
                </c:pt>
                <c:pt idx="1202">
                  <c:v>43314</c:v>
                </c:pt>
                <c:pt idx="1203">
                  <c:v>43314</c:v>
                </c:pt>
                <c:pt idx="1204">
                  <c:v>43314</c:v>
                </c:pt>
                <c:pt idx="1205">
                  <c:v>43314</c:v>
                </c:pt>
                <c:pt idx="1206">
                  <c:v>43314</c:v>
                </c:pt>
                <c:pt idx="1207">
                  <c:v>43314</c:v>
                </c:pt>
                <c:pt idx="1208">
                  <c:v>43314</c:v>
                </c:pt>
                <c:pt idx="1209">
                  <c:v>43314</c:v>
                </c:pt>
                <c:pt idx="1210">
                  <c:v>43314</c:v>
                </c:pt>
                <c:pt idx="1211">
                  <c:v>43314</c:v>
                </c:pt>
                <c:pt idx="1212">
                  <c:v>43314</c:v>
                </c:pt>
                <c:pt idx="1213">
                  <c:v>43314</c:v>
                </c:pt>
                <c:pt idx="1214">
                  <c:v>43314</c:v>
                </c:pt>
                <c:pt idx="1215">
                  <c:v>43314</c:v>
                </c:pt>
                <c:pt idx="1216">
                  <c:v>43314</c:v>
                </c:pt>
                <c:pt idx="1217">
                  <c:v>43314</c:v>
                </c:pt>
                <c:pt idx="1218">
                  <c:v>43314</c:v>
                </c:pt>
                <c:pt idx="1219">
                  <c:v>43314</c:v>
                </c:pt>
                <c:pt idx="1220">
                  <c:v>43314</c:v>
                </c:pt>
                <c:pt idx="1221">
                  <c:v>43314</c:v>
                </c:pt>
                <c:pt idx="1222">
                  <c:v>43314</c:v>
                </c:pt>
                <c:pt idx="1223">
                  <c:v>43314</c:v>
                </c:pt>
                <c:pt idx="1224">
                  <c:v>43314</c:v>
                </c:pt>
                <c:pt idx="1225">
                  <c:v>43314</c:v>
                </c:pt>
                <c:pt idx="1226">
                  <c:v>43314</c:v>
                </c:pt>
                <c:pt idx="1227">
                  <c:v>43314</c:v>
                </c:pt>
                <c:pt idx="1228">
                  <c:v>43314</c:v>
                </c:pt>
                <c:pt idx="1229">
                  <c:v>43314</c:v>
                </c:pt>
                <c:pt idx="1230">
                  <c:v>43314</c:v>
                </c:pt>
                <c:pt idx="1231">
                  <c:v>43314</c:v>
                </c:pt>
                <c:pt idx="1232">
                  <c:v>43314</c:v>
                </c:pt>
                <c:pt idx="1233">
                  <c:v>43314</c:v>
                </c:pt>
                <c:pt idx="1234">
                  <c:v>43314</c:v>
                </c:pt>
                <c:pt idx="1235">
                  <c:v>43314</c:v>
                </c:pt>
                <c:pt idx="1236">
                  <c:v>43314</c:v>
                </c:pt>
                <c:pt idx="1237">
                  <c:v>43314</c:v>
                </c:pt>
                <c:pt idx="1238">
                  <c:v>43314</c:v>
                </c:pt>
                <c:pt idx="1239">
                  <c:v>43314</c:v>
                </c:pt>
                <c:pt idx="1240">
                  <c:v>43314</c:v>
                </c:pt>
                <c:pt idx="1241">
                  <c:v>43314</c:v>
                </c:pt>
                <c:pt idx="1242">
                  <c:v>43314</c:v>
                </c:pt>
                <c:pt idx="1243">
                  <c:v>43314</c:v>
                </c:pt>
                <c:pt idx="1244">
                  <c:v>43314</c:v>
                </c:pt>
                <c:pt idx="1245">
                  <c:v>43314</c:v>
                </c:pt>
                <c:pt idx="1246">
                  <c:v>43314</c:v>
                </c:pt>
                <c:pt idx="1247">
                  <c:v>43314</c:v>
                </c:pt>
                <c:pt idx="1248">
                  <c:v>43315</c:v>
                </c:pt>
                <c:pt idx="1249">
                  <c:v>43315</c:v>
                </c:pt>
                <c:pt idx="1250">
                  <c:v>43315</c:v>
                </c:pt>
                <c:pt idx="1251">
                  <c:v>43315</c:v>
                </c:pt>
                <c:pt idx="1252">
                  <c:v>43315</c:v>
                </c:pt>
                <c:pt idx="1253">
                  <c:v>43315</c:v>
                </c:pt>
                <c:pt idx="1254">
                  <c:v>43315</c:v>
                </c:pt>
                <c:pt idx="1255">
                  <c:v>43315</c:v>
                </c:pt>
                <c:pt idx="1256">
                  <c:v>43315</c:v>
                </c:pt>
                <c:pt idx="1257">
                  <c:v>43315</c:v>
                </c:pt>
                <c:pt idx="1258">
                  <c:v>43315</c:v>
                </c:pt>
                <c:pt idx="1259">
                  <c:v>43315</c:v>
                </c:pt>
                <c:pt idx="1260">
                  <c:v>43315</c:v>
                </c:pt>
                <c:pt idx="1261">
                  <c:v>43315</c:v>
                </c:pt>
                <c:pt idx="1262">
                  <c:v>43315</c:v>
                </c:pt>
                <c:pt idx="1263">
                  <c:v>43315</c:v>
                </c:pt>
                <c:pt idx="1264">
                  <c:v>43315</c:v>
                </c:pt>
                <c:pt idx="1265">
                  <c:v>43315</c:v>
                </c:pt>
                <c:pt idx="1266">
                  <c:v>43315</c:v>
                </c:pt>
                <c:pt idx="1267">
                  <c:v>43315</c:v>
                </c:pt>
                <c:pt idx="1268">
                  <c:v>43315</c:v>
                </c:pt>
                <c:pt idx="1269">
                  <c:v>43315</c:v>
                </c:pt>
                <c:pt idx="1270">
                  <c:v>43315</c:v>
                </c:pt>
                <c:pt idx="1271">
                  <c:v>43315</c:v>
                </c:pt>
                <c:pt idx="1272">
                  <c:v>43318</c:v>
                </c:pt>
                <c:pt idx="1273">
                  <c:v>43318</c:v>
                </c:pt>
                <c:pt idx="1274">
                  <c:v>43318</c:v>
                </c:pt>
                <c:pt idx="1275">
                  <c:v>43318</c:v>
                </c:pt>
                <c:pt idx="1276">
                  <c:v>43318</c:v>
                </c:pt>
                <c:pt idx="1277">
                  <c:v>43318</c:v>
                </c:pt>
                <c:pt idx="1278">
                  <c:v>43318</c:v>
                </c:pt>
                <c:pt idx="1279">
                  <c:v>43318</c:v>
                </c:pt>
                <c:pt idx="1280">
                  <c:v>43318</c:v>
                </c:pt>
                <c:pt idx="1281">
                  <c:v>43346</c:v>
                </c:pt>
                <c:pt idx="1282">
                  <c:v>43346</c:v>
                </c:pt>
                <c:pt idx="1283">
                  <c:v>43346</c:v>
                </c:pt>
                <c:pt idx="1284">
                  <c:v>43346</c:v>
                </c:pt>
                <c:pt idx="1285">
                  <c:v>43346</c:v>
                </c:pt>
                <c:pt idx="1286">
                  <c:v>43347</c:v>
                </c:pt>
                <c:pt idx="1287">
                  <c:v>43347</c:v>
                </c:pt>
                <c:pt idx="1288">
                  <c:v>43347</c:v>
                </c:pt>
                <c:pt idx="1289">
                  <c:v>43347</c:v>
                </c:pt>
                <c:pt idx="1290">
                  <c:v>43347</c:v>
                </c:pt>
                <c:pt idx="1291">
                  <c:v>43347</c:v>
                </c:pt>
                <c:pt idx="1292">
                  <c:v>43347</c:v>
                </c:pt>
                <c:pt idx="1293">
                  <c:v>43347</c:v>
                </c:pt>
                <c:pt idx="1294">
                  <c:v>43347</c:v>
                </c:pt>
                <c:pt idx="1295">
                  <c:v>43347</c:v>
                </c:pt>
                <c:pt idx="1296">
                  <c:v>43347</c:v>
                </c:pt>
                <c:pt idx="1297">
                  <c:v>43347</c:v>
                </c:pt>
                <c:pt idx="1298">
                  <c:v>43347</c:v>
                </c:pt>
                <c:pt idx="1299">
                  <c:v>43347</c:v>
                </c:pt>
                <c:pt idx="1300">
                  <c:v>43347</c:v>
                </c:pt>
                <c:pt idx="1301">
                  <c:v>43347</c:v>
                </c:pt>
                <c:pt idx="1302">
                  <c:v>43348</c:v>
                </c:pt>
                <c:pt idx="1303">
                  <c:v>43348</c:v>
                </c:pt>
                <c:pt idx="1304">
                  <c:v>43348</c:v>
                </c:pt>
                <c:pt idx="1305">
                  <c:v>43348</c:v>
                </c:pt>
                <c:pt idx="1306">
                  <c:v>43348</c:v>
                </c:pt>
                <c:pt idx="1307">
                  <c:v>43348</c:v>
                </c:pt>
                <c:pt idx="1308">
                  <c:v>43348</c:v>
                </c:pt>
                <c:pt idx="1309">
                  <c:v>43348</c:v>
                </c:pt>
                <c:pt idx="1310">
                  <c:v>43348</c:v>
                </c:pt>
                <c:pt idx="1311">
                  <c:v>43348</c:v>
                </c:pt>
                <c:pt idx="1312">
                  <c:v>43348</c:v>
                </c:pt>
                <c:pt idx="1313">
                  <c:v>43349</c:v>
                </c:pt>
                <c:pt idx="1314">
                  <c:v>43349</c:v>
                </c:pt>
                <c:pt idx="1315">
                  <c:v>43349</c:v>
                </c:pt>
                <c:pt idx="1316">
                  <c:v>43349</c:v>
                </c:pt>
                <c:pt idx="1317">
                  <c:v>43349</c:v>
                </c:pt>
                <c:pt idx="1318">
                  <c:v>43349</c:v>
                </c:pt>
                <c:pt idx="1319">
                  <c:v>43349</c:v>
                </c:pt>
                <c:pt idx="1320">
                  <c:v>43349</c:v>
                </c:pt>
                <c:pt idx="1321">
                  <c:v>43349</c:v>
                </c:pt>
                <c:pt idx="1322">
                  <c:v>43349</c:v>
                </c:pt>
                <c:pt idx="1323">
                  <c:v>43349</c:v>
                </c:pt>
                <c:pt idx="1324">
                  <c:v>43350</c:v>
                </c:pt>
                <c:pt idx="1325">
                  <c:v>43350</c:v>
                </c:pt>
                <c:pt idx="1326">
                  <c:v>43350</c:v>
                </c:pt>
                <c:pt idx="1327">
                  <c:v>43350</c:v>
                </c:pt>
                <c:pt idx="1328">
                  <c:v>43350</c:v>
                </c:pt>
                <c:pt idx="1329">
                  <c:v>43351</c:v>
                </c:pt>
                <c:pt idx="1330">
                  <c:v>43351</c:v>
                </c:pt>
                <c:pt idx="1331">
                  <c:v>43351</c:v>
                </c:pt>
                <c:pt idx="1332">
                  <c:v>43351</c:v>
                </c:pt>
                <c:pt idx="1333">
                  <c:v>43351</c:v>
                </c:pt>
                <c:pt idx="1334">
                  <c:v>43351</c:v>
                </c:pt>
                <c:pt idx="1335">
                  <c:v>43351</c:v>
                </c:pt>
                <c:pt idx="1336">
                  <c:v>43367</c:v>
                </c:pt>
                <c:pt idx="1337">
                  <c:v>43367</c:v>
                </c:pt>
                <c:pt idx="1338">
                  <c:v>43367</c:v>
                </c:pt>
                <c:pt idx="1339">
                  <c:v>43367</c:v>
                </c:pt>
                <c:pt idx="1340">
                  <c:v>43367</c:v>
                </c:pt>
                <c:pt idx="1341">
                  <c:v>43367</c:v>
                </c:pt>
                <c:pt idx="1342">
                  <c:v>43367</c:v>
                </c:pt>
                <c:pt idx="1343">
                  <c:v>43367</c:v>
                </c:pt>
                <c:pt idx="1344">
                  <c:v>43367</c:v>
                </c:pt>
                <c:pt idx="1345">
                  <c:v>43367</c:v>
                </c:pt>
                <c:pt idx="1346">
                  <c:v>43369</c:v>
                </c:pt>
                <c:pt idx="1347">
                  <c:v>43377</c:v>
                </c:pt>
                <c:pt idx="1348">
                  <c:v>43377</c:v>
                </c:pt>
                <c:pt idx="1349">
                  <c:v>43381</c:v>
                </c:pt>
                <c:pt idx="1350">
                  <c:v>43382</c:v>
                </c:pt>
                <c:pt idx="1351">
                  <c:v>43385</c:v>
                </c:pt>
              </c:numCache>
            </c:numRef>
          </c:xVal>
          <c:yVal>
            <c:numRef>
              <c:f>'Cross Channel Distribution'!$B$2:$B$12856</c:f>
              <c:numCache>
                <c:formatCode>General</c:formatCode>
                <c:ptCount val="12855"/>
                <c:pt idx="0">
                  <c:v>15.57</c:v>
                </c:pt>
                <c:pt idx="1">
                  <c:v>14.64</c:v>
                </c:pt>
                <c:pt idx="2">
                  <c:v>14.8</c:v>
                </c:pt>
                <c:pt idx="3">
                  <c:v>15.24</c:v>
                </c:pt>
                <c:pt idx="4">
                  <c:v>1.66</c:v>
                </c:pt>
                <c:pt idx="5">
                  <c:v>15.59</c:v>
                </c:pt>
                <c:pt idx="6">
                  <c:v>14.74</c:v>
                </c:pt>
                <c:pt idx="7">
                  <c:v>14.78</c:v>
                </c:pt>
                <c:pt idx="8">
                  <c:v>14.79</c:v>
                </c:pt>
                <c:pt idx="9">
                  <c:v>15.63</c:v>
                </c:pt>
                <c:pt idx="10">
                  <c:v>14.97</c:v>
                </c:pt>
                <c:pt idx="11">
                  <c:v>15.13</c:v>
                </c:pt>
                <c:pt idx="12">
                  <c:v>1.89</c:v>
                </c:pt>
                <c:pt idx="13">
                  <c:v>11.88</c:v>
                </c:pt>
                <c:pt idx="14">
                  <c:v>13.33</c:v>
                </c:pt>
                <c:pt idx="15">
                  <c:v>13.09</c:v>
                </c:pt>
                <c:pt idx="16">
                  <c:v>12.82</c:v>
                </c:pt>
                <c:pt idx="17">
                  <c:v>1.32</c:v>
                </c:pt>
                <c:pt idx="18">
                  <c:v>12.11</c:v>
                </c:pt>
                <c:pt idx="19">
                  <c:v>10.050000000000001</c:v>
                </c:pt>
                <c:pt idx="20">
                  <c:v>3.43</c:v>
                </c:pt>
                <c:pt idx="21">
                  <c:v>17.16</c:v>
                </c:pt>
                <c:pt idx="22">
                  <c:v>6.9</c:v>
                </c:pt>
                <c:pt idx="23">
                  <c:v>3.32</c:v>
                </c:pt>
                <c:pt idx="24">
                  <c:v>4.71</c:v>
                </c:pt>
                <c:pt idx="25">
                  <c:v>5.09</c:v>
                </c:pt>
                <c:pt idx="26">
                  <c:v>2.46</c:v>
                </c:pt>
                <c:pt idx="27">
                  <c:v>15.13</c:v>
                </c:pt>
                <c:pt idx="28">
                  <c:v>14.46</c:v>
                </c:pt>
                <c:pt idx="29">
                  <c:v>17.12</c:v>
                </c:pt>
                <c:pt idx="30">
                  <c:v>17.59</c:v>
                </c:pt>
                <c:pt idx="31">
                  <c:v>17.88</c:v>
                </c:pt>
                <c:pt idx="32">
                  <c:v>17.690000000000001</c:v>
                </c:pt>
                <c:pt idx="33">
                  <c:v>17.23</c:v>
                </c:pt>
                <c:pt idx="34">
                  <c:v>13.71</c:v>
                </c:pt>
                <c:pt idx="35">
                  <c:v>18.420000000000002</c:v>
                </c:pt>
                <c:pt idx="36">
                  <c:v>12.69</c:v>
                </c:pt>
                <c:pt idx="37">
                  <c:v>17.53</c:v>
                </c:pt>
                <c:pt idx="38">
                  <c:v>17.34</c:v>
                </c:pt>
                <c:pt idx="39">
                  <c:v>2.37</c:v>
                </c:pt>
                <c:pt idx="40">
                  <c:v>1.29</c:v>
                </c:pt>
                <c:pt idx="41">
                  <c:v>1.05</c:v>
                </c:pt>
                <c:pt idx="42">
                  <c:v>2.6</c:v>
                </c:pt>
                <c:pt idx="43">
                  <c:v>3.7</c:v>
                </c:pt>
                <c:pt idx="44">
                  <c:v>7.17</c:v>
                </c:pt>
                <c:pt idx="45">
                  <c:v>5.09</c:v>
                </c:pt>
                <c:pt idx="46">
                  <c:v>6.62</c:v>
                </c:pt>
                <c:pt idx="47">
                  <c:v>6.3</c:v>
                </c:pt>
                <c:pt idx="48">
                  <c:v>1.62</c:v>
                </c:pt>
                <c:pt idx="49">
                  <c:v>17.579999999999998</c:v>
                </c:pt>
                <c:pt idx="50">
                  <c:v>16.25</c:v>
                </c:pt>
                <c:pt idx="51">
                  <c:v>15.71</c:v>
                </c:pt>
                <c:pt idx="52">
                  <c:v>13.35</c:v>
                </c:pt>
                <c:pt idx="53">
                  <c:v>16.21</c:v>
                </c:pt>
                <c:pt idx="54">
                  <c:v>3.15</c:v>
                </c:pt>
                <c:pt idx="55">
                  <c:v>4.67</c:v>
                </c:pt>
                <c:pt idx="56">
                  <c:v>6.75</c:v>
                </c:pt>
                <c:pt idx="57">
                  <c:v>7.28</c:v>
                </c:pt>
                <c:pt idx="58">
                  <c:v>1.59</c:v>
                </c:pt>
                <c:pt idx="59">
                  <c:v>1.4</c:v>
                </c:pt>
                <c:pt idx="60">
                  <c:v>7</c:v>
                </c:pt>
                <c:pt idx="61">
                  <c:v>3.08</c:v>
                </c:pt>
                <c:pt idx="62">
                  <c:v>1.29</c:v>
                </c:pt>
                <c:pt idx="63">
                  <c:v>12.86</c:v>
                </c:pt>
                <c:pt idx="64">
                  <c:v>15.94</c:v>
                </c:pt>
                <c:pt idx="65">
                  <c:v>18.989999999999998</c:v>
                </c:pt>
                <c:pt idx="66">
                  <c:v>15</c:v>
                </c:pt>
                <c:pt idx="67">
                  <c:v>16.95</c:v>
                </c:pt>
                <c:pt idx="68">
                  <c:v>19.690000000000001</c:v>
                </c:pt>
                <c:pt idx="69">
                  <c:v>15.71</c:v>
                </c:pt>
                <c:pt idx="70">
                  <c:v>16.13</c:v>
                </c:pt>
                <c:pt idx="71">
                  <c:v>12.86</c:v>
                </c:pt>
                <c:pt idx="72">
                  <c:v>17.64</c:v>
                </c:pt>
                <c:pt idx="73">
                  <c:v>17.149999999999999</c:v>
                </c:pt>
                <c:pt idx="74">
                  <c:v>5.54</c:v>
                </c:pt>
                <c:pt idx="75">
                  <c:v>6.96</c:v>
                </c:pt>
                <c:pt idx="76">
                  <c:v>1.64</c:v>
                </c:pt>
                <c:pt idx="77">
                  <c:v>1.2</c:v>
                </c:pt>
                <c:pt idx="78">
                  <c:v>2.98</c:v>
                </c:pt>
                <c:pt idx="79">
                  <c:v>1.54</c:v>
                </c:pt>
                <c:pt idx="80">
                  <c:v>1.36</c:v>
                </c:pt>
                <c:pt idx="81">
                  <c:v>1.07</c:v>
                </c:pt>
                <c:pt idx="82">
                  <c:v>0.96</c:v>
                </c:pt>
                <c:pt idx="83">
                  <c:v>1.9</c:v>
                </c:pt>
                <c:pt idx="84">
                  <c:v>1.32</c:v>
                </c:pt>
                <c:pt idx="85">
                  <c:v>1.1499999999999999</c:v>
                </c:pt>
                <c:pt idx="86">
                  <c:v>1.41</c:v>
                </c:pt>
                <c:pt idx="87">
                  <c:v>1.1499999999999999</c:v>
                </c:pt>
                <c:pt idx="88">
                  <c:v>0.74</c:v>
                </c:pt>
                <c:pt idx="89">
                  <c:v>1.31</c:v>
                </c:pt>
                <c:pt idx="90">
                  <c:v>1.68</c:v>
                </c:pt>
                <c:pt idx="91">
                  <c:v>2.12</c:v>
                </c:pt>
                <c:pt idx="92">
                  <c:v>4</c:v>
                </c:pt>
                <c:pt idx="93">
                  <c:v>2.71</c:v>
                </c:pt>
                <c:pt idx="94">
                  <c:v>1.24</c:v>
                </c:pt>
                <c:pt idx="95">
                  <c:v>1.08</c:v>
                </c:pt>
                <c:pt idx="96">
                  <c:v>2.99</c:v>
                </c:pt>
                <c:pt idx="97">
                  <c:v>5</c:v>
                </c:pt>
                <c:pt idx="98">
                  <c:v>3</c:v>
                </c:pt>
                <c:pt idx="99">
                  <c:v>3.97</c:v>
                </c:pt>
                <c:pt idx="100">
                  <c:v>5.47</c:v>
                </c:pt>
                <c:pt idx="101">
                  <c:v>6.1</c:v>
                </c:pt>
                <c:pt idx="102">
                  <c:v>7.09</c:v>
                </c:pt>
                <c:pt idx="103">
                  <c:v>8.6199999999999992</c:v>
                </c:pt>
                <c:pt idx="104">
                  <c:v>6.2</c:v>
                </c:pt>
                <c:pt idx="105">
                  <c:v>4.6500000000000004</c:v>
                </c:pt>
                <c:pt idx="106">
                  <c:v>8.33</c:v>
                </c:pt>
                <c:pt idx="107">
                  <c:v>4.8099999999999996</c:v>
                </c:pt>
                <c:pt idx="108">
                  <c:v>4.7300000000000004</c:v>
                </c:pt>
                <c:pt idx="109">
                  <c:v>6.66</c:v>
                </c:pt>
                <c:pt idx="110">
                  <c:v>6.57</c:v>
                </c:pt>
                <c:pt idx="111">
                  <c:v>3.28</c:v>
                </c:pt>
                <c:pt idx="112">
                  <c:v>8.23</c:v>
                </c:pt>
                <c:pt idx="113">
                  <c:v>4.45</c:v>
                </c:pt>
                <c:pt idx="114">
                  <c:v>2.33</c:v>
                </c:pt>
                <c:pt idx="115">
                  <c:v>3.2</c:v>
                </c:pt>
                <c:pt idx="116">
                  <c:v>1.34</c:v>
                </c:pt>
                <c:pt idx="117">
                  <c:v>1.24</c:v>
                </c:pt>
                <c:pt idx="118">
                  <c:v>1.2</c:v>
                </c:pt>
                <c:pt idx="119">
                  <c:v>1.27</c:v>
                </c:pt>
                <c:pt idx="120">
                  <c:v>2.97</c:v>
                </c:pt>
                <c:pt idx="121">
                  <c:v>4.74</c:v>
                </c:pt>
                <c:pt idx="122">
                  <c:v>0.88</c:v>
                </c:pt>
                <c:pt idx="123">
                  <c:v>0.99</c:v>
                </c:pt>
                <c:pt idx="124">
                  <c:v>0.49</c:v>
                </c:pt>
                <c:pt idx="125">
                  <c:v>1.26</c:v>
                </c:pt>
                <c:pt idx="126">
                  <c:v>0.87</c:v>
                </c:pt>
                <c:pt idx="127">
                  <c:v>0.91</c:v>
                </c:pt>
                <c:pt idx="128">
                  <c:v>1.1000000000000001</c:v>
                </c:pt>
                <c:pt idx="129">
                  <c:v>0.96</c:v>
                </c:pt>
                <c:pt idx="130">
                  <c:v>1.06</c:v>
                </c:pt>
                <c:pt idx="131">
                  <c:v>1.87</c:v>
                </c:pt>
                <c:pt idx="132">
                  <c:v>0.86</c:v>
                </c:pt>
                <c:pt idx="133">
                  <c:v>1.1499999999999999</c:v>
                </c:pt>
                <c:pt idx="134">
                  <c:v>1.06</c:v>
                </c:pt>
                <c:pt idx="135">
                  <c:v>1.38</c:v>
                </c:pt>
                <c:pt idx="136">
                  <c:v>2.0299999999999998</c:v>
                </c:pt>
                <c:pt idx="137">
                  <c:v>2.89</c:v>
                </c:pt>
                <c:pt idx="138">
                  <c:v>1.25</c:v>
                </c:pt>
                <c:pt idx="139">
                  <c:v>4.26</c:v>
                </c:pt>
                <c:pt idx="140">
                  <c:v>1.27</c:v>
                </c:pt>
                <c:pt idx="141">
                  <c:v>2.16</c:v>
                </c:pt>
                <c:pt idx="142">
                  <c:v>2.7</c:v>
                </c:pt>
                <c:pt idx="143">
                  <c:v>1.55</c:v>
                </c:pt>
                <c:pt idx="144">
                  <c:v>2.13</c:v>
                </c:pt>
                <c:pt idx="145">
                  <c:v>1.6</c:v>
                </c:pt>
                <c:pt idx="146">
                  <c:v>0.98</c:v>
                </c:pt>
                <c:pt idx="147">
                  <c:v>1.34</c:v>
                </c:pt>
                <c:pt idx="148">
                  <c:v>1.49</c:v>
                </c:pt>
                <c:pt idx="149">
                  <c:v>0.98</c:v>
                </c:pt>
                <c:pt idx="150">
                  <c:v>2.0299999999999998</c:v>
                </c:pt>
                <c:pt idx="151">
                  <c:v>1.58</c:v>
                </c:pt>
                <c:pt idx="152">
                  <c:v>2.38</c:v>
                </c:pt>
                <c:pt idx="153">
                  <c:v>0.95</c:v>
                </c:pt>
                <c:pt idx="154">
                  <c:v>1.33</c:v>
                </c:pt>
                <c:pt idx="155">
                  <c:v>1.69</c:v>
                </c:pt>
                <c:pt idx="156">
                  <c:v>1.22</c:v>
                </c:pt>
                <c:pt idx="157">
                  <c:v>1.41</c:v>
                </c:pt>
                <c:pt idx="158">
                  <c:v>1.69</c:v>
                </c:pt>
                <c:pt idx="159">
                  <c:v>1.66</c:v>
                </c:pt>
                <c:pt idx="160">
                  <c:v>1.31</c:v>
                </c:pt>
                <c:pt idx="161">
                  <c:v>1.35</c:v>
                </c:pt>
                <c:pt idx="162">
                  <c:v>1.42</c:v>
                </c:pt>
                <c:pt idx="163">
                  <c:v>5.04</c:v>
                </c:pt>
                <c:pt idx="164">
                  <c:v>6.6</c:v>
                </c:pt>
                <c:pt idx="165">
                  <c:v>4.3</c:v>
                </c:pt>
                <c:pt idx="166">
                  <c:v>5.23</c:v>
                </c:pt>
                <c:pt idx="167">
                  <c:v>7.48</c:v>
                </c:pt>
                <c:pt idx="168">
                  <c:v>4.79</c:v>
                </c:pt>
                <c:pt idx="169">
                  <c:v>5</c:v>
                </c:pt>
                <c:pt idx="170">
                  <c:v>1.37</c:v>
                </c:pt>
                <c:pt idx="171">
                  <c:v>1.1599999999999999</c:v>
                </c:pt>
                <c:pt idx="172">
                  <c:v>5.41</c:v>
                </c:pt>
                <c:pt idx="173">
                  <c:v>4.3</c:v>
                </c:pt>
                <c:pt idx="174">
                  <c:v>0.98</c:v>
                </c:pt>
                <c:pt idx="175">
                  <c:v>2.42</c:v>
                </c:pt>
                <c:pt idx="176">
                  <c:v>1.57</c:v>
                </c:pt>
                <c:pt idx="177">
                  <c:v>2.36</c:v>
                </c:pt>
                <c:pt idx="178">
                  <c:v>7.28</c:v>
                </c:pt>
                <c:pt idx="179">
                  <c:v>2.72</c:v>
                </c:pt>
                <c:pt idx="180">
                  <c:v>2.63</c:v>
                </c:pt>
                <c:pt idx="181">
                  <c:v>2.4900000000000002</c:v>
                </c:pt>
                <c:pt idx="182">
                  <c:v>4.84</c:v>
                </c:pt>
                <c:pt idx="183">
                  <c:v>4.5999999999999996</c:v>
                </c:pt>
                <c:pt idx="184">
                  <c:v>2.91</c:v>
                </c:pt>
                <c:pt idx="185">
                  <c:v>2.48</c:v>
                </c:pt>
                <c:pt idx="186">
                  <c:v>1.99</c:v>
                </c:pt>
                <c:pt idx="187">
                  <c:v>2.5299999999999998</c:v>
                </c:pt>
                <c:pt idx="188">
                  <c:v>2.36</c:v>
                </c:pt>
                <c:pt idx="189">
                  <c:v>3.74</c:v>
                </c:pt>
                <c:pt idx="190">
                  <c:v>4.5199999999999996</c:v>
                </c:pt>
                <c:pt idx="191">
                  <c:v>2.96</c:v>
                </c:pt>
                <c:pt idx="192">
                  <c:v>1.05</c:v>
                </c:pt>
                <c:pt idx="193">
                  <c:v>2.36</c:v>
                </c:pt>
                <c:pt idx="194">
                  <c:v>2.74</c:v>
                </c:pt>
                <c:pt idx="195">
                  <c:v>3.82</c:v>
                </c:pt>
                <c:pt idx="196">
                  <c:v>2.2799999999999998</c:v>
                </c:pt>
                <c:pt idx="197">
                  <c:v>3.01</c:v>
                </c:pt>
                <c:pt idx="198">
                  <c:v>2.21</c:v>
                </c:pt>
                <c:pt idx="199">
                  <c:v>2.4300000000000002</c:v>
                </c:pt>
                <c:pt idx="200">
                  <c:v>2.56</c:v>
                </c:pt>
                <c:pt idx="201">
                  <c:v>2.33</c:v>
                </c:pt>
                <c:pt idx="202">
                  <c:v>2.67</c:v>
                </c:pt>
                <c:pt idx="203">
                  <c:v>2.1800000000000002</c:v>
                </c:pt>
                <c:pt idx="204">
                  <c:v>4.0599999999999996</c:v>
                </c:pt>
                <c:pt idx="205">
                  <c:v>5.5</c:v>
                </c:pt>
                <c:pt idx="206">
                  <c:v>2.79</c:v>
                </c:pt>
                <c:pt idx="207">
                  <c:v>5.47</c:v>
                </c:pt>
                <c:pt idx="208">
                  <c:v>6.24</c:v>
                </c:pt>
                <c:pt idx="209">
                  <c:v>3.74</c:v>
                </c:pt>
                <c:pt idx="210">
                  <c:v>4.9800000000000004</c:v>
                </c:pt>
                <c:pt idx="211">
                  <c:v>7.5</c:v>
                </c:pt>
                <c:pt idx="212">
                  <c:v>3.95</c:v>
                </c:pt>
                <c:pt idx="213">
                  <c:v>2.68</c:v>
                </c:pt>
                <c:pt idx="214">
                  <c:v>4.34</c:v>
                </c:pt>
                <c:pt idx="215">
                  <c:v>5.99</c:v>
                </c:pt>
                <c:pt idx="216">
                  <c:v>2.72</c:v>
                </c:pt>
                <c:pt idx="217">
                  <c:v>2.4700000000000002</c:v>
                </c:pt>
                <c:pt idx="218">
                  <c:v>2.38</c:v>
                </c:pt>
                <c:pt idx="219">
                  <c:v>6.11</c:v>
                </c:pt>
                <c:pt idx="220">
                  <c:v>2.54</c:v>
                </c:pt>
                <c:pt idx="221">
                  <c:v>4.93</c:v>
                </c:pt>
                <c:pt idx="222">
                  <c:v>5.0599999999999996</c:v>
                </c:pt>
                <c:pt idx="223">
                  <c:v>5.41</c:v>
                </c:pt>
                <c:pt idx="224">
                  <c:v>7.44</c:v>
                </c:pt>
                <c:pt idx="225">
                  <c:v>5.52</c:v>
                </c:pt>
                <c:pt idx="226">
                  <c:v>2.48</c:v>
                </c:pt>
                <c:pt idx="227">
                  <c:v>2.41</c:v>
                </c:pt>
                <c:pt idx="228">
                  <c:v>4.6900000000000004</c:v>
                </c:pt>
                <c:pt idx="229">
                  <c:v>2.99</c:v>
                </c:pt>
                <c:pt idx="230">
                  <c:v>2.75</c:v>
                </c:pt>
                <c:pt idx="231">
                  <c:v>5.32</c:v>
                </c:pt>
                <c:pt idx="232">
                  <c:v>7.2</c:v>
                </c:pt>
                <c:pt idx="233">
                  <c:v>2.31</c:v>
                </c:pt>
                <c:pt idx="234">
                  <c:v>5.1100000000000003</c:v>
                </c:pt>
                <c:pt idx="235">
                  <c:v>2.0299999999999998</c:v>
                </c:pt>
                <c:pt idx="236">
                  <c:v>5.32</c:v>
                </c:pt>
                <c:pt idx="237">
                  <c:v>0.89</c:v>
                </c:pt>
                <c:pt idx="238">
                  <c:v>1.96</c:v>
                </c:pt>
                <c:pt idx="239">
                  <c:v>0.87</c:v>
                </c:pt>
                <c:pt idx="240">
                  <c:v>3.18</c:v>
                </c:pt>
                <c:pt idx="241">
                  <c:v>2.08</c:v>
                </c:pt>
                <c:pt idx="242">
                  <c:v>1.98</c:v>
                </c:pt>
                <c:pt idx="243">
                  <c:v>1.76</c:v>
                </c:pt>
                <c:pt idx="244">
                  <c:v>4.92</c:v>
                </c:pt>
                <c:pt idx="245">
                  <c:v>3.1</c:v>
                </c:pt>
                <c:pt idx="246">
                  <c:v>7.13</c:v>
                </c:pt>
                <c:pt idx="247">
                  <c:v>5.0199999999999996</c:v>
                </c:pt>
                <c:pt idx="248">
                  <c:v>4.75</c:v>
                </c:pt>
                <c:pt idx="249">
                  <c:v>8.15</c:v>
                </c:pt>
                <c:pt idx="250">
                  <c:v>4.74</c:v>
                </c:pt>
                <c:pt idx="251">
                  <c:v>8.8800000000000008</c:v>
                </c:pt>
                <c:pt idx="252">
                  <c:v>5.07</c:v>
                </c:pt>
                <c:pt idx="253">
                  <c:v>5.43</c:v>
                </c:pt>
                <c:pt idx="254">
                  <c:v>4.4400000000000004</c:v>
                </c:pt>
                <c:pt idx="255">
                  <c:v>5.72</c:v>
                </c:pt>
                <c:pt idx="256">
                  <c:v>5.03</c:v>
                </c:pt>
                <c:pt idx="257">
                  <c:v>7.32</c:v>
                </c:pt>
                <c:pt idx="258">
                  <c:v>5.23</c:v>
                </c:pt>
                <c:pt idx="259">
                  <c:v>6.03</c:v>
                </c:pt>
                <c:pt idx="260">
                  <c:v>2.76</c:v>
                </c:pt>
                <c:pt idx="261">
                  <c:v>1.73</c:v>
                </c:pt>
                <c:pt idx="262">
                  <c:v>4.95</c:v>
                </c:pt>
                <c:pt idx="263">
                  <c:v>5.12</c:v>
                </c:pt>
                <c:pt idx="264">
                  <c:v>2.35</c:v>
                </c:pt>
                <c:pt idx="265">
                  <c:v>1.88</c:v>
                </c:pt>
                <c:pt idx="266">
                  <c:v>3.65</c:v>
                </c:pt>
                <c:pt idx="267">
                  <c:v>1.8</c:v>
                </c:pt>
                <c:pt idx="268">
                  <c:v>2.84</c:v>
                </c:pt>
                <c:pt idx="269">
                  <c:v>4.3899999999999997</c:v>
                </c:pt>
                <c:pt idx="270">
                  <c:v>2.39</c:v>
                </c:pt>
                <c:pt idx="271">
                  <c:v>1.73</c:v>
                </c:pt>
                <c:pt idx="272">
                  <c:v>1.72</c:v>
                </c:pt>
                <c:pt idx="273">
                  <c:v>3.26</c:v>
                </c:pt>
                <c:pt idx="274">
                  <c:v>1.94</c:v>
                </c:pt>
                <c:pt idx="275">
                  <c:v>2.63</c:v>
                </c:pt>
                <c:pt idx="276">
                  <c:v>7.26</c:v>
                </c:pt>
                <c:pt idx="277">
                  <c:v>1.1499999999999999</c:v>
                </c:pt>
                <c:pt idx="278">
                  <c:v>1.77</c:v>
                </c:pt>
                <c:pt idx="279">
                  <c:v>2.77</c:v>
                </c:pt>
                <c:pt idx="280">
                  <c:v>2.91</c:v>
                </c:pt>
                <c:pt idx="281">
                  <c:v>1.96</c:v>
                </c:pt>
                <c:pt idx="282">
                  <c:v>3.2</c:v>
                </c:pt>
                <c:pt idx="283">
                  <c:v>2.42</c:v>
                </c:pt>
                <c:pt idx="284">
                  <c:v>1.77</c:v>
                </c:pt>
                <c:pt idx="285">
                  <c:v>5.45</c:v>
                </c:pt>
                <c:pt idx="286">
                  <c:v>2.3199999999999998</c:v>
                </c:pt>
                <c:pt idx="287">
                  <c:v>2.16</c:v>
                </c:pt>
                <c:pt idx="288">
                  <c:v>1.93</c:v>
                </c:pt>
                <c:pt idx="289">
                  <c:v>2.04</c:v>
                </c:pt>
                <c:pt idx="290">
                  <c:v>3.09</c:v>
                </c:pt>
                <c:pt idx="291">
                  <c:v>2.34</c:v>
                </c:pt>
                <c:pt idx="292">
                  <c:v>2</c:v>
                </c:pt>
                <c:pt idx="293">
                  <c:v>6.25</c:v>
                </c:pt>
                <c:pt idx="294">
                  <c:v>3.95</c:v>
                </c:pt>
                <c:pt idx="295">
                  <c:v>6.51</c:v>
                </c:pt>
                <c:pt idx="296">
                  <c:v>5.4</c:v>
                </c:pt>
                <c:pt idx="297">
                  <c:v>2.4300000000000002</c:v>
                </c:pt>
                <c:pt idx="298">
                  <c:v>4.2300000000000004</c:v>
                </c:pt>
                <c:pt idx="299">
                  <c:v>5.47</c:v>
                </c:pt>
                <c:pt idx="300">
                  <c:v>7.45</c:v>
                </c:pt>
                <c:pt idx="301">
                  <c:v>9.76</c:v>
                </c:pt>
                <c:pt idx="302">
                  <c:v>4.34</c:v>
                </c:pt>
                <c:pt idx="303">
                  <c:v>7.15</c:v>
                </c:pt>
                <c:pt idx="304">
                  <c:v>3.59</c:v>
                </c:pt>
                <c:pt idx="305">
                  <c:v>2.56</c:v>
                </c:pt>
                <c:pt idx="306">
                  <c:v>4.3099999999999996</c:v>
                </c:pt>
                <c:pt idx="307">
                  <c:v>5.91</c:v>
                </c:pt>
                <c:pt idx="308">
                  <c:v>2.72</c:v>
                </c:pt>
                <c:pt idx="309">
                  <c:v>7.47</c:v>
                </c:pt>
                <c:pt idx="310">
                  <c:v>7.31</c:v>
                </c:pt>
                <c:pt idx="311">
                  <c:v>4.9400000000000004</c:v>
                </c:pt>
                <c:pt idx="312">
                  <c:v>4.92</c:v>
                </c:pt>
                <c:pt idx="313">
                  <c:v>4.97</c:v>
                </c:pt>
                <c:pt idx="314">
                  <c:v>4.92</c:v>
                </c:pt>
                <c:pt idx="315">
                  <c:v>2.54</c:v>
                </c:pt>
                <c:pt idx="316">
                  <c:v>2.5299999999999998</c:v>
                </c:pt>
                <c:pt idx="317">
                  <c:v>5</c:v>
                </c:pt>
                <c:pt idx="318">
                  <c:v>1.02</c:v>
                </c:pt>
                <c:pt idx="319">
                  <c:v>2.85</c:v>
                </c:pt>
                <c:pt idx="320">
                  <c:v>6.22</c:v>
                </c:pt>
                <c:pt idx="321">
                  <c:v>1.96</c:v>
                </c:pt>
                <c:pt idx="322">
                  <c:v>2.78</c:v>
                </c:pt>
                <c:pt idx="323">
                  <c:v>2.38</c:v>
                </c:pt>
                <c:pt idx="324">
                  <c:v>2.4900000000000002</c:v>
                </c:pt>
                <c:pt idx="325">
                  <c:v>0.91</c:v>
                </c:pt>
                <c:pt idx="326">
                  <c:v>2.2799999999999998</c:v>
                </c:pt>
                <c:pt idx="327">
                  <c:v>1.92</c:v>
                </c:pt>
                <c:pt idx="328">
                  <c:v>2.44</c:v>
                </c:pt>
                <c:pt idx="329">
                  <c:v>1.91</c:v>
                </c:pt>
                <c:pt idx="330">
                  <c:v>1.1599999999999999</c:v>
                </c:pt>
                <c:pt idx="331">
                  <c:v>5</c:v>
                </c:pt>
                <c:pt idx="332">
                  <c:v>2.1</c:v>
                </c:pt>
                <c:pt idx="333">
                  <c:v>4.3099999999999996</c:v>
                </c:pt>
                <c:pt idx="334">
                  <c:v>0.89</c:v>
                </c:pt>
                <c:pt idx="335">
                  <c:v>2.38</c:v>
                </c:pt>
                <c:pt idx="336">
                  <c:v>0.93</c:v>
                </c:pt>
                <c:pt idx="337">
                  <c:v>2.4</c:v>
                </c:pt>
                <c:pt idx="338">
                  <c:v>0.86</c:v>
                </c:pt>
                <c:pt idx="339">
                  <c:v>1.1599999999999999</c:v>
                </c:pt>
                <c:pt idx="340">
                  <c:v>0.93</c:v>
                </c:pt>
                <c:pt idx="341">
                  <c:v>1.1399999999999999</c:v>
                </c:pt>
                <c:pt idx="342">
                  <c:v>1.97</c:v>
                </c:pt>
                <c:pt idx="343">
                  <c:v>0.96</c:v>
                </c:pt>
                <c:pt idx="344">
                  <c:v>1.98</c:v>
                </c:pt>
                <c:pt idx="345">
                  <c:v>1.9</c:v>
                </c:pt>
                <c:pt idx="346">
                  <c:v>1</c:v>
                </c:pt>
                <c:pt idx="347">
                  <c:v>4.29</c:v>
                </c:pt>
                <c:pt idx="348">
                  <c:v>2.25</c:v>
                </c:pt>
                <c:pt idx="349">
                  <c:v>1.45</c:v>
                </c:pt>
                <c:pt idx="350">
                  <c:v>1.46</c:v>
                </c:pt>
                <c:pt idx="351">
                  <c:v>1.35</c:v>
                </c:pt>
                <c:pt idx="352">
                  <c:v>1.1000000000000001</c:v>
                </c:pt>
                <c:pt idx="353">
                  <c:v>1.45</c:v>
                </c:pt>
                <c:pt idx="354">
                  <c:v>1.02</c:v>
                </c:pt>
                <c:pt idx="355">
                  <c:v>1.18</c:v>
                </c:pt>
                <c:pt idx="356">
                  <c:v>5.91</c:v>
                </c:pt>
                <c:pt idx="357">
                  <c:v>1.95</c:v>
                </c:pt>
                <c:pt idx="358">
                  <c:v>1.08</c:v>
                </c:pt>
                <c:pt idx="359">
                  <c:v>1.45</c:v>
                </c:pt>
                <c:pt idx="360">
                  <c:v>1.5</c:v>
                </c:pt>
                <c:pt idx="361">
                  <c:v>1.92</c:v>
                </c:pt>
                <c:pt idx="362">
                  <c:v>1.81</c:v>
                </c:pt>
                <c:pt idx="363">
                  <c:v>2.2200000000000002</c:v>
                </c:pt>
                <c:pt idx="364">
                  <c:v>1.61</c:v>
                </c:pt>
                <c:pt idx="365">
                  <c:v>1.55</c:v>
                </c:pt>
                <c:pt idx="366">
                  <c:v>1.64</c:v>
                </c:pt>
                <c:pt idx="367">
                  <c:v>1.6</c:v>
                </c:pt>
                <c:pt idx="368">
                  <c:v>1.68</c:v>
                </c:pt>
                <c:pt idx="369">
                  <c:v>1.57</c:v>
                </c:pt>
                <c:pt idx="370">
                  <c:v>0.99</c:v>
                </c:pt>
                <c:pt idx="371">
                  <c:v>1.54</c:v>
                </c:pt>
                <c:pt idx="372">
                  <c:v>2.19</c:v>
                </c:pt>
                <c:pt idx="373">
                  <c:v>1.42</c:v>
                </c:pt>
                <c:pt idx="374">
                  <c:v>1.37</c:v>
                </c:pt>
                <c:pt idx="375">
                  <c:v>2.0499999999999998</c:v>
                </c:pt>
                <c:pt idx="376">
                  <c:v>1.49</c:v>
                </c:pt>
                <c:pt idx="377">
                  <c:v>1.45</c:v>
                </c:pt>
                <c:pt idx="378">
                  <c:v>1.27</c:v>
                </c:pt>
                <c:pt idx="379">
                  <c:v>1.22</c:v>
                </c:pt>
                <c:pt idx="380">
                  <c:v>2.4</c:v>
                </c:pt>
                <c:pt idx="381">
                  <c:v>1.9</c:v>
                </c:pt>
                <c:pt idx="382">
                  <c:v>1.43</c:v>
                </c:pt>
                <c:pt idx="383">
                  <c:v>5.63</c:v>
                </c:pt>
                <c:pt idx="384">
                  <c:v>1.47</c:v>
                </c:pt>
                <c:pt idx="385">
                  <c:v>1.35</c:v>
                </c:pt>
                <c:pt idx="386">
                  <c:v>1.45</c:v>
                </c:pt>
                <c:pt idx="387">
                  <c:v>1.32</c:v>
                </c:pt>
                <c:pt idx="388">
                  <c:v>2</c:v>
                </c:pt>
                <c:pt idx="389">
                  <c:v>2.09</c:v>
                </c:pt>
                <c:pt idx="390">
                  <c:v>1.39</c:v>
                </c:pt>
                <c:pt idx="391">
                  <c:v>5.6</c:v>
                </c:pt>
                <c:pt idx="392">
                  <c:v>0.88</c:v>
                </c:pt>
                <c:pt idx="393">
                  <c:v>1.95</c:v>
                </c:pt>
                <c:pt idx="394">
                  <c:v>1.1000000000000001</c:v>
                </c:pt>
                <c:pt idx="395">
                  <c:v>2.62</c:v>
                </c:pt>
                <c:pt idx="396">
                  <c:v>1.87</c:v>
                </c:pt>
                <c:pt idx="397">
                  <c:v>1.91</c:v>
                </c:pt>
                <c:pt idx="398">
                  <c:v>1.94</c:v>
                </c:pt>
                <c:pt idx="399">
                  <c:v>1.49</c:v>
                </c:pt>
                <c:pt idx="400">
                  <c:v>0.9</c:v>
                </c:pt>
                <c:pt idx="401">
                  <c:v>1.06</c:v>
                </c:pt>
                <c:pt idx="402">
                  <c:v>10.31</c:v>
                </c:pt>
                <c:pt idx="403">
                  <c:v>1.82</c:v>
                </c:pt>
                <c:pt idx="404">
                  <c:v>3.21</c:v>
                </c:pt>
                <c:pt idx="405">
                  <c:v>2.04</c:v>
                </c:pt>
                <c:pt idx="406">
                  <c:v>1.18</c:v>
                </c:pt>
                <c:pt idx="407">
                  <c:v>1.73</c:v>
                </c:pt>
                <c:pt idx="408">
                  <c:v>2.12</c:v>
                </c:pt>
                <c:pt idx="409">
                  <c:v>1.96</c:v>
                </c:pt>
                <c:pt idx="410">
                  <c:v>0.99</c:v>
                </c:pt>
                <c:pt idx="411">
                  <c:v>1.06</c:v>
                </c:pt>
                <c:pt idx="412">
                  <c:v>1.96</c:v>
                </c:pt>
                <c:pt idx="413">
                  <c:v>2.2200000000000002</c:v>
                </c:pt>
                <c:pt idx="414">
                  <c:v>1.92</c:v>
                </c:pt>
                <c:pt idx="415">
                  <c:v>2.48</c:v>
                </c:pt>
                <c:pt idx="416">
                  <c:v>1.29</c:v>
                </c:pt>
                <c:pt idx="417">
                  <c:v>1.33</c:v>
                </c:pt>
                <c:pt idx="418">
                  <c:v>1.93</c:v>
                </c:pt>
                <c:pt idx="419">
                  <c:v>1.74</c:v>
                </c:pt>
                <c:pt idx="420">
                  <c:v>1.33</c:v>
                </c:pt>
                <c:pt idx="421">
                  <c:v>1.18</c:v>
                </c:pt>
                <c:pt idx="422">
                  <c:v>1.97</c:v>
                </c:pt>
                <c:pt idx="423">
                  <c:v>1.29</c:v>
                </c:pt>
                <c:pt idx="424">
                  <c:v>1.06</c:v>
                </c:pt>
                <c:pt idx="425">
                  <c:v>3.21</c:v>
                </c:pt>
                <c:pt idx="426">
                  <c:v>1.04</c:v>
                </c:pt>
                <c:pt idx="427">
                  <c:v>1.36</c:v>
                </c:pt>
                <c:pt idx="428">
                  <c:v>2.17</c:v>
                </c:pt>
                <c:pt idx="429">
                  <c:v>1.44</c:v>
                </c:pt>
                <c:pt idx="430">
                  <c:v>2.34</c:v>
                </c:pt>
                <c:pt idx="431">
                  <c:v>2.4700000000000002</c:v>
                </c:pt>
                <c:pt idx="432">
                  <c:v>1.96</c:v>
                </c:pt>
                <c:pt idx="433">
                  <c:v>1.35</c:v>
                </c:pt>
                <c:pt idx="434">
                  <c:v>8.06</c:v>
                </c:pt>
                <c:pt idx="435">
                  <c:v>2.29</c:v>
                </c:pt>
                <c:pt idx="436">
                  <c:v>1.82</c:v>
                </c:pt>
                <c:pt idx="437">
                  <c:v>1.67</c:v>
                </c:pt>
                <c:pt idx="438">
                  <c:v>2.08</c:v>
                </c:pt>
                <c:pt idx="439">
                  <c:v>1.05</c:v>
                </c:pt>
                <c:pt idx="440">
                  <c:v>1.93</c:v>
                </c:pt>
                <c:pt idx="441">
                  <c:v>2.25</c:v>
                </c:pt>
                <c:pt idx="442">
                  <c:v>1.17</c:v>
                </c:pt>
                <c:pt idx="443">
                  <c:v>1.64</c:v>
                </c:pt>
                <c:pt idx="444">
                  <c:v>1.21</c:v>
                </c:pt>
                <c:pt idx="445">
                  <c:v>1.02</c:v>
                </c:pt>
                <c:pt idx="446">
                  <c:v>0.91</c:v>
                </c:pt>
                <c:pt idx="447">
                  <c:v>1</c:v>
                </c:pt>
                <c:pt idx="448">
                  <c:v>1.92</c:v>
                </c:pt>
                <c:pt idx="449">
                  <c:v>1.05</c:v>
                </c:pt>
                <c:pt idx="450">
                  <c:v>2.17</c:v>
                </c:pt>
                <c:pt idx="451">
                  <c:v>2.1800000000000002</c:v>
                </c:pt>
                <c:pt idx="452">
                  <c:v>1</c:v>
                </c:pt>
                <c:pt idx="453">
                  <c:v>2.42</c:v>
                </c:pt>
                <c:pt idx="454">
                  <c:v>1.91</c:v>
                </c:pt>
                <c:pt idx="455">
                  <c:v>1.96</c:v>
                </c:pt>
                <c:pt idx="456">
                  <c:v>1.17</c:v>
                </c:pt>
                <c:pt idx="457">
                  <c:v>5.81</c:v>
                </c:pt>
                <c:pt idx="458">
                  <c:v>1.81</c:v>
                </c:pt>
                <c:pt idx="459">
                  <c:v>1.33</c:v>
                </c:pt>
                <c:pt idx="460">
                  <c:v>2.12</c:v>
                </c:pt>
                <c:pt idx="461">
                  <c:v>1.33</c:v>
                </c:pt>
                <c:pt idx="462">
                  <c:v>1.78</c:v>
                </c:pt>
                <c:pt idx="463">
                  <c:v>2.63</c:v>
                </c:pt>
                <c:pt idx="464">
                  <c:v>1.88</c:v>
                </c:pt>
                <c:pt idx="465">
                  <c:v>1.86</c:v>
                </c:pt>
                <c:pt idx="466">
                  <c:v>1.36</c:v>
                </c:pt>
                <c:pt idx="467">
                  <c:v>1.03</c:v>
                </c:pt>
                <c:pt idx="468">
                  <c:v>2.16</c:v>
                </c:pt>
                <c:pt idx="469">
                  <c:v>1.1499999999999999</c:v>
                </c:pt>
                <c:pt idx="470">
                  <c:v>1.1599999999999999</c:v>
                </c:pt>
                <c:pt idx="471">
                  <c:v>1.04</c:v>
                </c:pt>
                <c:pt idx="472">
                  <c:v>1.08</c:v>
                </c:pt>
                <c:pt idx="473">
                  <c:v>3.22</c:v>
                </c:pt>
                <c:pt idx="474">
                  <c:v>1.05</c:v>
                </c:pt>
                <c:pt idx="475">
                  <c:v>2</c:v>
                </c:pt>
                <c:pt idx="476">
                  <c:v>1.88</c:v>
                </c:pt>
                <c:pt idx="477">
                  <c:v>2.2799999999999998</c:v>
                </c:pt>
                <c:pt idx="478">
                  <c:v>1.76</c:v>
                </c:pt>
                <c:pt idx="479">
                  <c:v>2</c:v>
                </c:pt>
                <c:pt idx="480">
                  <c:v>3.39</c:v>
                </c:pt>
                <c:pt idx="481">
                  <c:v>3.5</c:v>
                </c:pt>
                <c:pt idx="482">
                  <c:v>1.1499999999999999</c:v>
                </c:pt>
                <c:pt idx="483">
                  <c:v>1.25</c:v>
                </c:pt>
                <c:pt idx="484">
                  <c:v>2.79</c:v>
                </c:pt>
                <c:pt idx="485">
                  <c:v>1.21</c:v>
                </c:pt>
                <c:pt idx="486">
                  <c:v>3.22</c:v>
                </c:pt>
                <c:pt idx="487">
                  <c:v>1.81</c:v>
                </c:pt>
                <c:pt idx="488">
                  <c:v>1.27</c:v>
                </c:pt>
                <c:pt idx="489">
                  <c:v>1.36</c:v>
                </c:pt>
                <c:pt idx="490">
                  <c:v>1.77</c:v>
                </c:pt>
                <c:pt idx="491">
                  <c:v>1.94</c:v>
                </c:pt>
                <c:pt idx="492">
                  <c:v>1.81</c:v>
                </c:pt>
                <c:pt idx="493">
                  <c:v>0.89</c:v>
                </c:pt>
                <c:pt idx="494">
                  <c:v>1.94</c:v>
                </c:pt>
                <c:pt idx="495">
                  <c:v>1.26</c:v>
                </c:pt>
                <c:pt idx="496">
                  <c:v>1.87</c:v>
                </c:pt>
                <c:pt idx="497">
                  <c:v>1.88</c:v>
                </c:pt>
                <c:pt idx="498">
                  <c:v>2.16</c:v>
                </c:pt>
                <c:pt idx="499">
                  <c:v>1.1499999999999999</c:v>
                </c:pt>
                <c:pt idx="500">
                  <c:v>1.24</c:v>
                </c:pt>
                <c:pt idx="501">
                  <c:v>1.04</c:v>
                </c:pt>
                <c:pt idx="502">
                  <c:v>2.23</c:v>
                </c:pt>
                <c:pt idx="503">
                  <c:v>1.92</c:v>
                </c:pt>
                <c:pt idx="504">
                  <c:v>2.41</c:v>
                </c:pt>
                <c:pt idx="505">
                  <c:v>2.04</c:v>
                </c:pt>
                <c:pt idx="506">
                  <c:v>1.05</c:v>
                </c:pt>
                <c:pt idx="507">
                  <c:v>1.07</c:v>
                </c:pt>
                <c:pt idx="508">
                  <c:v>1.75</c:v>
                </c:pt>
                <c:pt idx="509">
                  <c:v>1.96</c:v>
                </c:pt>
                <c:pt idx="510">
                  <c:v>2.58</c:v>
                </c:pt>
                <c:pt idx="511">
                  <c:v>1.81</c:v>
                </c:pt>
                <c:pt idx="512">
                  <c:v>1.67</c:v>
                </c:pt>
                <c:pt idx="513">
                  <c:v>2.77</c:v>
                </c:pt>
                <c:pt idx="514">
                  <c:v>1.84</c:v>
                </c:pt>
                <c:pt idx="515">
                  <c:v>1.22</c:v>
                </c:pt>
                <c:pt idx="516">
                  <c:v>2.0299999999999998</c:v>
                </c:pt>
                <c:pt idx="517">
                  <c:v>0.87</c:v>
                </c:pt>
                <c:pt idx="518">
                  <c:v>0.95</c:v>
                </c:pt>
                <c:pt idx="519">
                  <c:v>0.91</c:v>
                </c:pt>
                <c:pt idx="520">
                  <c:v>1.97</c:v>
                </c:pt>
                <c:pt idx="521">
                  <c:v>0.96</c:v>
                </c:pt>
                <c:pt idx="522">
                  <c:v>1.81</c:v>
                </c:pt>
                <c:pt idx="523">
                  <c:v>1.1000000000000001</c:v>
                </c:pt>
                <c:pt idx="524">
                  <c:v>1.62</c:v>
                </c:pt>
                <c:pt idx="525">
                  <c:v>1.17</c:v>
                </c:pt>
                <c:pt idx="526">
                  <c:v>0.99</c:v>
                </c:pt>
                <c:pt idx="527">
                  <c:v>1</c:v>
                </c:pt>
                <c:pt idx="528">
                  <c:v>2.09</c:v>
                </c:pt>
                <c:pt idx="529">
                  <c:v>1.07</c:v>
                </c:pt>
                <c:pt idx="530">
                  <c:v>1.36</c:v>
                </c:pt>
                <c:pt idx="531">
                  <c:v>1.9</c:v>
                </c:pt>
                <c:pt idx="532">
                  <c:v>2.73</c:v>
                </c:pt>
                <c:pt idx="533">
                  <c:v>2.64</c:v>
                </c:pt>
                <c:pt idx="534">
                  <c:v>1.72</c:v>
                </c:pt>
                <c:pt idx="535">
                  <c:v>2.0299999999999998</c:v>
                </c:pt>
                <c:pt idx="536">
                  <c:v>2</c:v>
                </c:pt>
                <c:pt idx="537">
                  <c:v>2.25</c:v>
                </c:pt>
                <c:pt idx="538">
                  <c:v>2.15</c:v>
                </c:pt>
                <c:pt idx="539">
                  <c:v>2.16</c:v>
                </c:pt>
                <c:pt idx="540">
                  <c:v>2.64</c:v>
                </c:pt>
                <c:pt idx="541">
                  <c:v>1.1499999999999999</c:v>
                </c:pt>
                <c:pt idx="542">
                  <c:v>1.49</c:v>
                </c:pt>
                <c:pt idx="543">
                  <c:v>2.0299999999999998</c:v>
                </c:pt>
                <c:pt idx="544">
                  <c:v>17.170000000000002</c:v>
                </c:pt>
                <c:pt idx="545">
                  <c:v>2.13</c:v>
                </c:pt>
                <c:pt idx="546">
                  <c:v>3.52</c:v>
                </c:pt>
                <c:pt idx="547">
                  <c:v>1.99</c:v>
                </c:pt>
                <c:pt idx="548">
                  <c:v>2.15</c:v>
                </c:pt>
                <c:pt idx="549">
                  <c:v>1.81</c:v>
                </c:pt>
                <c:pt idx="550">
                  <c:v>1.39</c:v>
                </c:pt>
                <c:pt idx="551">
                  <c:v>1.74</c:v>
                </c:pt>
                <c:pt idx="552">
                  <c:v>5.98</c:v>
                </c:pt>
                <c:pt idx="553">
                  <c:v>1.45</c:v>
                </c:pt>
                <c:pt idx="554">
                  <c:v>2.12</c:v>
                </c:pt>
                <c:pt idx="555">
                  <c:v>2.62</c:v>
                </c:pt>
                <c:pt idx="556">
                  <c:v>2.11</c:v>
                </c:pt>
                <c:pt idx="557">
                  <c:v>1.31</c:v>
                </c:pt>
                <c:pt idx="558">
                  <c:v>2.27</c:v>
                </c:pt>
                <c:pt idx="559">
                  <c:v>2.29</c:v>
                </c:pt>
                <c:pt idx="560">
                  <c:v>2.19</c:v>
                </c:pt>
                <c:pt idx="561">
                  <c:v>3.18</c:v>
                </c:pt>
                <c:pt idx="562">
                  <c:v>6.59</c:v>
                </c:pt>
                <c:pt idx="563">
                  <c:v>2.17</c:v>
                </c:pt>
                <c:pt idx="564">
                  <c:v>2.25</c:v>
                </c:pt>
                <c:pt idx="565">
                  <c:v>1.88</c:v>
                </c:pt>
                <c:pt idx="566">
                  <c:v>1.22</c:v>
                </c:pt>
                <c:pt idx="567">
                  <c:v>2.11</c:v>
                </c:pt>
                <c:pt idx="568">
                  <c:v>1.31</c:v>
                </c:pt>
                <c:pt idx="569">
                  <c:v>2.13</c:v>
                </c:pt>
                <c:pt idx="570">
                  <c:v>1.18</c:v>
                </c:pt>
                <c:pt idx="571">
                  <c:v>1.42</c:v>
                </c:pt>
                <c:pt idx="572">
                  <c:v>2.72</c:v>
                </c:pt>
                <c:pt idx="573">
                  <c:v>2.13</c:v>
                </c:pt>
                <c:pt idx="574">
                  <c:v>1.96</c:v>
                </c:pt>
                <c:pt idx="575">
                  <c:v>1.97</c:v>
                </c:pt>
                <c:pt idx="576">
                  <c:v>5.23</c:v>
                </c:pt>
                <c:pt idx="577">
                  <c:v>1.61</c:v>
                </c:pt>
                <c:pt idx="578">
                  <c:v>2.12</c:v>
                </c:pt>
                <c:pt idx="579">
                  <c:v>1.96</c:v>
                </c:pt>
                <c:pt idx="580">
                  <c:v>4.82</c:v>
                </c:pt>
                <c:pt idx="581">
                  <c:v>1.1399999999999999</c:v>
                </c:pt>
                <c:pt idx="582">
                  <c:v>1.93</c:v>
                </c:pt>
                <c:pt idx="583">
                  <c:v>1.58</c:v>
                </c:pt>
                <c:pt idx="584">
                  <c:v>2.0299999999999998</c:v>
                </c:pt>
                <c:pt idx="585">
                  <c:v>5.14</c:v>
                </c:pt>
                <c:pt idx="586">
                  <c:v>2.1</c:v>
                </c:pt>
                <c:pt idx="587">
                  <c:v>2.31</c:v>
                </c:pt>
                <c:pt idx="588">
                  <c:v>2.2799999999999998</c:v>
                </c:pt>
                <c:pt idx="589">
                  <c:v>1.5</c:v>
                </c:pt>
                <c:pt idx="590">
                  <c:v>1.1399999999999999</c:v>
                </c:pt>
                <c:pt idx="591">
                  <c:v>2.21</c:v>
                </c:pt>
                <c:pt idx="592">
                  <c:v>0.82</c:v>
                </c:pt>
                <c:pt idx="593">
                  <c:v>1.18</c:v>
                </c:pt>
                <c:pt idx="594">
                  <c:v>1.18</c:v>
                </c:pt>
                <c:pt idx="595">
                  <c:v>0.9</c:v>
                </c:pt>
                <c:pt idx="596">
                  <c:v>1.73</c:v>
                </c:pt>
                <c:pt idx="597">
                  <c:v>0.91</c:v>
                </c:pt>
                <c:pt idx="598">
                  <c:v>2.2599999999999998</c:v>
                </c:pt>
                <c:pt idx="599">
                  <c:v>2.35</c:v>
                </c:pt>
                <c:pt idx="600">
                  <c:v>1.73</c:v>
                </c:pt>
                <c:pt idx="601">
                  <c:v>2.63</c:v>
                </c:pt>
                <c:pt idx="602">
                  <c:v>2.0699999999999998</c:v>
                </c:pt>
                <c:pt idx="603">
                  <c:v>1.06</c:v>
                </c:pt>
                <c:pt idx="604">
                  <c:v>2.17</c:v>
                </c:pt>
                <c:pt idx="605">
                  <c:v>1.26</c:v>
                </c:pt>
                <c:pt idx="606">
                  <c:v>2.11</c:v>
                </c:pt>
                <c:pt idx="607">
                  <c:v>0.95</c:v>
                </c:pt>
                <c:pt idx="608">
                  <c:v>2.14</c:v>
                </c:pt>
                <c:pt idx="609">
                  <c:v>1.1399999999999999</c:v>
                </c:pt>
                <c:pt idx="610">
                  <c:v>1.79</c:v>
                </c:pt>
                <c:pt idx="611">
                  <c:v>2.52</c:v>
                </c:pt>
                <c:pt idx="612">
                  <c:v>1.88</c:v>
                </c:pt>
                <c:pt idx="613">
                  <c:v>1.47</c:v>
                </c:pt>
                <c:pt idx="614">
                  <c:v>2.8</c:v>
                </c:pt>
                <c:pt idx="615">
                  <c:v>2.62</c:v>
                </c:pt>
                <c:pt idx="616">
                  <c:v>1.26</c:v>
                </c:pt>
                <c:pt idx="617">
                  <c:v>3.67</c:v>
                </c:pt>
                <c:pt idx="618">
                  <c:v>2.85</c:v>
                </c:pt>
                <c:pt idx="619">
                  <c:v>2.87</c:v>
                </c:pt>
                <c:pt idx="620">
                  <c:v>1.71</c:v>
                </c:pt>
                <c:pt idx="621">
                  <c:v>1.94</c:v>
                </c:pt>
                <c:pt idx="622">
                  <c:v>2.48</c:v>
                </c:pt>
                <c:pt idx="623">
                  <c:v>2.62</c:v>
                </c:pt>
                <c:pt idx="624">
                  <c:v>1.1399999999999999</c:v>
                </c:pt>
                <c:pt idx="625">
                  <c:v>2.15</c:v>
                </c:pt>
                <c:pt idx="626">
                  <c:v>3.42</c:v>
                </c:pt>
                <c:pt idx="627">
                  <c:v>1.07</c:v>
                </c:pt>
                <c:pt idx="628">
                  <c:v>1.59</c:v>
                </c:pt>
                <c:pt idx="629">
                  <c:v>0.94</c:v>
                </c:pt>
                <c:pt idx="630">
                  <c:v>2</c:v>
                </c:pt>
                <c:pt idx="631">
                  <c:v>1.82</c:v>
                </c:pt>
                <c:pt idx="632">
                  <c:v>0.78</c:v>
                </c:pt>
                <c:pt idx="633">
                  <c:v>2.58</c:v>
                </c:pt>
                <c:pt idx="634">
                  <c:v>1.9</c:v>
                </c:pt>
                <c:pt idx="635">
                  <c:v>1.83</c:v>
                </c:pt>
                <c:pt idx="636">
                  <c:v>1.21</c:v>
                </c:pt>
                <c:pt idx="637">
                  <c:v>0.83</c:v>
                </c:pt>
                <c:pt idx="638">
                  <c:v>1.76</c:v>
                </c:pt>
                <c:pt idx="639">
                  <c:v>1.42</c:v>
                </c:pt>
                <c:pt idx="640">
                  <c:v>0.95</c:v>
                </c:pt>
                <c:pt idx="641">
                  <c:v>1.26</c:v>
                </c:pt>
                <c:pt idx="642">
                  <c:v>3.36</c:v>
                </c:pt>
                <c:pt idx="643">
                  <c:v>1.17</c:v>
                </c:pt>
                <c:pt idx="644">
                  <c:v>1.42</c:v>
                </c:pt>
                <c:pt idx="645">
                  <c:v>1.21</c:v>
                </c:pt>
                <c:pt idx="646">
                  <c:v>1.1399999999999999</c:v>
                </c:pt>
                <c:pt idx="647">
                  <c:v>3.67</c:v>
                </c:pt>
                <c:pt idx="648">
                  <c:v>0.91</c:v>
                </c:pt>
                <c:pt idx="649">
                  <c:v>1.95</c:v>
                </c:pt>
                <c:pt idx="650">
                  <c:v>1.71</c:v>
                </c:pt>
                <c:pt idx="651">
                  <c:v>2.2799999999999998</c:v>
                </c:pt>
                <c:pt idx="652">
                  <c:v>1.69</c:v>
                </c:pt>
                <c:pt idx="653">
                  <c:v>1.1100000000000001</c:v>
                </c:pt>
                <c:pt idx="654">
                  <c:v>1.1100000000000001</c:v>
                </c:pt>
                <c:pt idx="655">
                  <c:v>1.73</c:v>
                </c:pt>
                <c:pt idx="656">
                  <c:v>1.18</c:v>
                </c:pt>
                <c:pt idx="657">
                  <c:v>1.31</c:v>
                </c:pt>
                <c:pt idx="658">
                  <c:v>2.0099999999999998</c:v>
                </c:pt>
                <c:pt idx="659">
                  <c:v>1.3</c:v>
                </c:pt>
                <c:pt idx="660">
                  <c:v>1.38</c:v>
                </c:pt>
                <c:pt idx="661">
                  <c:v>1.02</c:v>
                </c:pt>
                <c:pt idx="662">
                  <c:v>0.66</c:v>
                </c:pt>
                <c:pt idx="663">
                  <c:v>1.05</c:v>
                </c:pt>
                <c:pt idx="664">
                  <c:v>2.93</c:v>
                </c:pt>
                <c:pt idx="665">
                  <c:v>2.85</c:v>
                </c:pt>
                <c:pt idx="666">
                  <c:v>1.64</c:v>
                </c:pt>
                <c:pt idx="667">
                  <c:v>1.06</c:v>
                </c:pt>
                <c:pt idx="668">
                  <c:v>2.77</c:v>
                </c:pt>
                <c:pt idx="669">
                  <c:v>2.46</c:v>
                </c:pt>
                <c:pt idx="670">
                  <c:v>0.83</c:v>
                </c:pt>
                <c:pt idx="671">
                  <c:v>1.1399999999999999</c:v>
                </c:pt>
                <c:pt idx="672">
                  <c:v>1.19</c:v>
                </c:pt>
                <c:pt idx="673">
                  <c:v>2.87</c:v>
                </c:pt>
                <c:pt idx="674">
                  <c:v>2.38</c:v>
                </c:pt>
                <c:pt idx="675">
                  <c:v>1.43</c:v>
                </c:pt>
                <c:pt idx="676">
                  <c:v>1.42</c:v>
                </c:pt>
                <c:pt idx="677">
                  <c:v>1.97</c:v>
                </c:pt>
                <c:pt idx="678">
                  <c:v>1.1200000000000001</c:v>
                </c:pt>
                <c:pt idx="679">
                  <c:v>1.4</c:v>
                </c:pt>
                <c:pt idx="680">
                  <c:v>1</c:v>
                </c:pt>
                <c:pt idx="681">
                  <c:v>3.28</c:v>
                </c:pt>
                <c:pt idx="682">
                  <c:v>1.18</c:v>
                </c:pt>
                <c:pt idx="683">
                  <c:v>1.87</c:v>
                </c:pt>
                <c:pt idx="684">
                  <c:v>1.65</c:v>
                </c:pt>
                <c:pt idx="685">
                  <c:v>1.26</c:v>
                </c:pt>
                <c:pt idx="686">
                  <c:v>1.82</c:v>
                </c:pt>
                <c:pt idx="687">
                  <c:v>0.98</c:v>
                </c:pt>
                <c:pt idx="688">
                  <c:v>0.95</c:v>
                </c:pt>
                <c:pt idx="689">
                  <c:v>2.81</c:v>
                </c:pt>
                <c:pt idx="690">
                  <c:v>1.43</c:v>
                </c:pt>
                <c:pt idx="691">
                  <c:v>0.94</c:v>
                </c:pt>
                <c:pt idx="692">
                  <c:v>2.71</c:v>
                </c:pt>
                <c:pt idx="693">
                  <c:v>1.37</c:v>
                </c:pt>
                <c:pt idx="694">
                  <c:v>1.06</c:v>
                </c:pt>
                <c:pt idx="695">
                  <c:v>1.37</c:v>
                </c:pt>
                <c:pt idx="696">
                  <c:v>1.37</c:v>
                </c:pt>
                <c:pt idx="697">
                  <c:v>1.56</c:v>
                </c:pt>
                <c:pt idx="698">
                  <c:v>0.87</c:v>
                </c:pt>
                <c:pt idx="699">
                  <c:v>1.57</c:v>
                </c:pt>
                <c:pt idx="700">
                  <c:v>1.08</c:v>
                </c:pt>
                <c:pt idx="701">
                  <c:v>0.84</c:v>
                </c:pt>
                <c:pt idx="702">
                  <c:v>1.02</c:v>
                </c:pt>
                <c:pt idx="703">
                  <c:v>1.3</c:v>
                </c:pt>
                <c:pt idx="704">
                  <c:v>1.06</c:v>
                </c:pt>
                <c:pt idx="705">
                  <c:v>0.93</c:v>
                </c:pt>
                <c:pt idx="706">
                  <c:v>1.02</c:v>
                </c:pt>
                <c:pt idx="707">
                  <c:v>4.0599999999999996</c:v>
                </c:pt>
                <c:pt idx="708">
                  <c:v>0.98</c:v>
                </c:pt>
                <c:pt idx="709">
                  <c:v>1.3</c:v>
                </c:pt>
                <c:pt idx="710">
                  <c:v>1.3</c:v>
                </c:pt>
                <c:pt idx="711">
                  <c:v>1.61</c:v>
                </c:pt>
                <c:pt idx="712">
                  <c:v>2.68</c:v>
                </c:pt>
                <c:pt idx="713">
                  <c:v>2.5</c:v>
                </c:pt>
                <c:pt idx="714">
                  <c:v>1.43</c:v>
                </c:pt>
                <c:pt idx="715">
                  <c:v>1.1200000000000001</c:v>
                </c:pt>
                <c:pt idx="716">
                  <c:v>1.06</c:v>
                </c:pt>
                <c:pt idx="717">
                  <c:v>1.53</c:v>
                </c:pt>
                <c:pt idx="718">
                  <c:v>1.18</c:v>
                </c:pt>
                <c:pt idx="719">
                  <c:v>1.44</c:v>
                </c:pt>
                <c:pt idx="720">
                  <c:v>0.99</c:v>
                </c:pt>
                <c:pt idx="721">
                  <c:v>2.77</c:v>
                </c:pt>
                <c:pt idx="722">
                  <c:v>1.22</c:v>
                </c:pt>
                <c:pt idx="723">
                  <c:v>2.6</c:v>
                </c:pt>
                <c:pt idx="724">
                  <c:v>1.1000000000000001</c:v>
                </c:pt>
                <c:pt idx="725">
                  <c:v>0.95</c:v>
                </c:pt>
                <c:pt idx="726">
                  <c:v>0.91</c:v>
                </c:pt>
                <c:pt idx="727">
                  <c:v>1.48</c:v>
                </c:pt>
                <c:pt idx="728">
                  <c:v>2.2400000000000002</c:v>
                </c:pt>
                <c:pt idx="729">
                  <c:v>0.92</c:v>
                </c:pt>
                <c:pt idx="730">
                  <c:v>1.18</c:v>
                </c:pt>
                <c:pt idx="731">
                  <c:v>0.87</c:v>
                </c:pt>
                <c:pt idx="732">
                  <c:v>1.05</c:v>
                </c:pt>
                <c:pt idx="733">
                  <c:v>2.08</c:v>
                </c:pt>
                <c:pt idx="734">
                  <c:v>2.06</c:v>
                </c:pt>
                <c:pt idx="735">
                  <c:v>3.49</c:v>
                </c:pt>
                <c:pt idx="736">
                  <c:v>1.1100000000000001</c:v>
                </c:pt>
                <c:pt idx="737">
                  <c:v>1.03</c:v>
                </c:pt>
                <c:pt idx="738">
                  <c:v>0.91</c:v>
                </c:pt>
                <c:pt idx="739">
                  <c:v>1.99</c:v>
                </c:pt>
                <c:pt idx="740">
                  <c:v>1.08</c:v>
                </c:pt>
                <c:pt idx="741">
                  <c:v>0.78</c:v>
                </c:pt>
                <c:pt idx="742">
                  <c:v>0.94</c:v>
                </c:pt>
                <c:pt idx="743">
                  <c:v>0.84</c:v>
                </c:pt>
                <c:pt idx="744">
                  <c:v>3.55</c:v>
                </c:pt>
                <c:pt idx="745">
                  <c:v>1.8</c:v>
                </c:pt>
                <c:pt idx="746">
                  <c:v>2.0499999999999998</c:v>
                </c:pt>
                <c:pt idx="747">
                  <c:v>1.96</c:v>
                </c:pt>
                <c:pt idx="748">
                  <c:v>1.07</c:v>
                </c:pt>
                <c:pt idx="749">
                  <c:v>2.73</c:v>
                </c:pt>
                <c:pt idx="750">
                  <c:v>0.87</c:v>
                </c:pt>
                <c:pt idx="751">
                  <c:v>1.76</c:v>
                </c:pt>
                <c:pt idx="752">
                  <c:v>1.77</c:v>
                </c:pt>
                <c:pt idx="753">
                  <c:v>2.76</c:v>
                </c:pt>
                <c:pt idx="754">
                  <c:v>1.24</c:v>
                </c:pt>
                <c:pt idx="755">
                  <c:v>1.07</c:v>
                </c:pt>
                <c:pt idx="756">
                  <c:v>1.69</c:v>
                </c:pt>
                <c:pt idx="757">
                  <c:v>1.03</c:v>
                </c:pt>
                <c:pt idx="758">
                  <c:v>2.58</c:v>
                </c:pt>
                <c:pt idx="759">
                  <c:v>0.96</c:v>
                </c:pt>
                <c:pt idx="760">
                  <c:v>1.06</c:v>
                </c:pt>
                <c:pt idx="761">
                  <c:v>3.39</c:v>
                </c:pt>
                <c:pt idx="762">
                  <c:v>2.5</c:v>
                </c:pt>
                <c:pt idx="763">
                  <c:v>1.18</c:v>
                </c:pt>
                <c:pt idx="764">
                  <c:v>1.1100000000000001</c:v>
                </c:pt>
                <c:pt idx="765">
                  <c:v>1.66</c:v>
                </c:pt>
                <c:pt idx="766">
                  <c:v>1.91</c:v>
                </c:pt>
                <c:pt idx="767">
                  <c:v>1.45</c:v>
                </c:pt>
                <c:pt idx="768">
                  <c:v>1.31</c:v>
                </c:pt>
                <c:pt idx="769">
                  <c:v>1.17</c:v>
                </c:pt>
                <c:pt idx="770">
                  <c:v>1.76</c:v>
                </c:pt>
                <c:pt idx="771">
                  <c:v>5.94</c:v>
                </c:pt>
                <c:pt idx="772">
                  <c:v>5.99</c:v>
                </c:pt>
                <c:pt idx="773">
                  <c:v>0.67</c:v>
                </c:pt>
                <c:pt idx="774">
                  <c:v>2.5099999999999998</c:v>
                </c:pt>
                <c:pt idx="775">
                  <c:v>1.07</c:v>
                </c:pt>
                <c:pt idx="776">
                  <c:v>1.36</c:v>
                </c:pt>
                <c:pt idx="777">
                  <c:v>1.64</c:v>
                </c:pt>
                <c:pt idx="778">
                  <c:v>3.24</c:v>
                </c:pt>
                <c:pt idx="779">
                  <c:v>3.04</c:v>
                </c:pt>
                <c:pt idx="780">
                  <c:v>1.78</c:v>
                </c:pt>
                <c:pt idx="781">
                  <c:v>4.0199999999999996</c:v>
                </c:pt>
                <c:pt idx="782">
                  <c:v>1.08</c:v>
                </c:pt>
                <c:pt idx="783">
                  <c:v>2.29</c:v>
                </c:pt>
                <c:pt idx="784">
                  <c:v>1.36</c:v>
                </c:pt>
                <c:pt idx="785">
                  <c:v>4.63</c:v>
                </c:pt>
                <c:pt idx="786">
                  <c:v>3.88</c:v>
                </c:pt>
                <c:pt idx="787">
                  <c:v>0.84</c:v>
                </c:pt>
                <c:pt idx="788">
                  <c:v>2.33</c:v>
                </c:pt>
                <c:pt idx="789">
                  <c:v>1.59</c:v>
                </c:pt>
                <c:pt idx="790">
                  <c:v>2.5499999999999998</c:v>
                </c:pt>
                <c:pt idx="791">
                  <c:v>1.67</c:v>
                </c:pt>
                <c:pt idx="792">
                  <c:v>1.37</c:v>
                </c:pt>
                <c:pt idx="793">
                  <c:v>2.96</c:v>
                </c:pt>
                <c:pt idx="794">
                  <c:v>1.41</c:v>
                </c:pt>
                <c:pt idx="795">
                  <c:v>0.99</c:v>
                </c:pt>
                <c:pt idx="796">
                  <c:v>0.8</c:v>
                </c:pt>
                <c:pt idx="797">
                  <c:v>3.16</c:v>
                </c:pt>
                <c:pt idx="798">
                  <c:v>1.02</c:v>
                </c:pt>
                <c:pt idx="799">
                  <c:v>1.48</c:v>
                </c:pt>
                <c:pt idx="800">
                  <c:v>0.77</c:v>
                </c:pt>
                <c:pt idx="801">
                  <c:v>0.95</c:v>
                </c:pt>
                <c:pt idx="802">
                  <c:v>0.71</c:v>
                </c:pt>
                <c:pt idx="803">
                  <c:v>2.84</c:v>
                </c:pt>
                <c:pt idx="804">
                  <c:v>1.08</c:v>
                </c:pt>
                <c:pt idx="805">
                  <c:v>0.84</c:v>
                </c:pt>
                <c:pt idx="806">
                  <c:v>3.4</c:v>
                </c:pt>
                <c:pt idx="807">
                  <c:v>0.96</c:v>
                </c:pt>
                <c:pt idx="808">
                  <c:v>1.33</c:v>
                </c:pt>
                <c:pt idx="809">
                  <c:v>0.93</c:v>
                </c:pt>
                <c:pt idx="810">
                  <c:v>1</c:v>
                </c:pt>
                <c:pt idx="811">
                  <c:v>1.34</c:v>
                </c:pt>
                <c:pt idx="812">
                  <c:v>1.72</c:v>
                </c:pt>
                <c:pt idx="813">
                  <c:v>0.6</c:v>
                </c:pt>
                <c:pt idx="814">
                  <c:v>2.4500000000000002</c:v>
                </c:pt>
                <c:pt idx="815">
                  <c:v>1.97</c:v>
                </c:pt>
                <c:pt idx="816">
                  <c:v>1</c:v>
                </c:pt>
                <c:pt idx="817">
                  <c:v>2.4300000000000002</c:v>
                </c:pt>
                <c:pt idx="818">
                  <c:v>2.84</c:v>
                </c:pt>
                <c:pt idx="819">
                  <c:v>1.94</c:v>
                </c:pt>
                <c:pt idx="820">
                  <c:v>0.88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0.89</c:v>
                </c:pt>
                <c:pt idx="824">
                  <c:v>1.25</c:v>
                </c:pt>
                <c:pt idx="825">
                  <c:v>2.02</c:v>
                </c:pt>
                <c:pt idx="826">
                  <c:v>0.74</c:v>
                </c:pt>
                <c:pt idx="827">
                  <c:v>1.35</c:v>
                </c:pt>
                <c:pt idx="828">
                  <c:v>3.29</c:v>
                </c:pt>
                <c:pt idx="829">
                  <c:v>1.68</c:v>
                </c:pt>
                <c:pt idx="830">
                  <c:v>0.63</c:v>
                </c:pt>
                <c:pt idx="831">
                  <c:v>1.1399999999999999</c:v>
                </c:pt>
                <c:pt idx="832">
                  <c:v>2.54</c:v>
                </c:pt>
                <c:pt idx="833">
                  <c:v>2.15</c:v>
                </c:pt>
                <c:pt idx="834">
                  <c:v>1.67</c:v>
                </c:pt>
                <c:pt idx="835">
                  <c:v>1.68</c:v>
                </c:pt>
                <c:pt idx="836">
                  <c:v>1.05</c:v>
                </c:pt>
                <c:pt idx="837">
                  <c:v>1.07</c:v>
                </c:pt>
                <c:pt idx="838">
                  <c:v>0.89</c:v>
                </c:pt>
                <c:pt idx="839">
                  <c:v>1.1499999999999999</c:v>
                </c:pt>
                <c:pt idx="840">
                  <c:v>2.11</c:v>
                </c:pt>
                <c:pt idx="841">
                  <c:v>2.19</c:v>
                </c:pt>
                <c:pt idx="842">
                  <c:v>0.85</c:v>
                </c:pt>
                <c:pt idx="843">
                  <c:v>0.79</c:v>
                </c:pt>
                <c:pt idx="844">
                  <c:v>1.28</c:v>
                </c:pt>
                <c:pt idx="845">
                  <c:v>1.67</c:v>
                </c:pt>
                <c:pt idx="846">
                  <c:v>1.04</c:v>
                </c:pt>
                <c:pt idx="847">
                  <c:v>1.02</c:v>
                </c:pt>
                <c:pt idx="848">
                  <c:v>2.57</c:v>
                </c:pt>
                <c:pt idx="849">
                  <c:v>0.95</c:v>
                </c:pt>
                <c:pt idx="850">
                  <c:v>1</c:v>
                </c:pt>
                <c:pt idx="851">
                  <c:v>2.84</c:v>
                </c:pt>
                <c:pt idx="852">
                  <c:v>2.73</c:v>
                </c:pt>
                <c:pt idx="853">
                  <c:v>1.01</c:v>
                </c:pt>
                <c:pt idx="854">
                  <c:v>2.62</c:v>
                </c:pt>
                <c:pt idx="855">
                  <c:v>2.62</c:v>
                </c:pt>
                <c:pt idx="856">
                  <c:v>0.9</c:v>
                </c:pt>
                <c:pt idx="857">
                  <c:v>1.56</c:v>
                </c:pt>
                <c:pt idx="858">
                  <c:v>0.77</c:v>
                </c:pt>
                <c:pt idx="859">
                  <c:v>2.12</c:v>
                </c:pt>
                <c:pt idx="860">
                  <c:v>0.83</c:v>
                </c:pt>
                <c:pt idx="861">
                  <c:v>3.98</c:v>
                </c:pt>
                <c:pt idx="862">
                  <c:v>0.92</c:v>
                </c:pt>
                <c:pt idx="863">
                  <c:v>0.86</c:v>
                </c:pt>
                <c:pt idx="864">
                  <c:v>2.79</c:v>
                </c:pt>
                <c:pt idx="865">
                  <c:v>1.67</c:v>
                </c:pt>
                <c:pt idx="866">
                  <c:v>1.28</c:v>
                </c:pt>
                <c:pt idx="867">
                  <c:v>1.64</c:v>
                </c:pt>
                <c:pt idx="868">
                  <c:v>0.86</c:v>
                </c:pt>
                <c:pt idx="869">
                  <c:v>2.5</c:v>
                </c:pt>
                <c:pt idx="870">
                  <c:v>1.73</c:v>
                </c:pt>
                <c:pt idx="871">
                  <c:v>1.01</c:v>
                </c:pt>
                <c:pt idx="872">
                  <c:v>0.87</c:v>
                </c:pt>
                <c:pt idx="873">
                  <c:v>1.65</c:v>
                </c:pt>
                <c:pt idx="874">
                  <c:v>1.04</c:v>
                </c:pt>
                <c:pt idx="875">
                  <c:v>2.92</c:v>
                </c:pt>
                <c:pt idx="876">
                  <c:v>0.96</c:v>
                </c:pt>
                <c:pt idx="877">
                  <c:v>1.77</c:v>
                </c:pt>
                <c:pt idx="878">
                  <c:v>1.68</c:v>
                </c:pt>
                <c:pt idx="879">
                  <c:v>1.43</c:v>
                </c:pt>
                <c:pt idx="880">
                  <c:v>4.17</c:v>
                </c:pt>
                <c:pt idx="881">
                  <c:v>0.85</c:v>
                </c:pt>
                <c:pt idx="882">
                  <c:v>3.27</c:v>
                </c:pt>
                <c:pt idx="883">
                  <c:v>1.8</c:v>
                </c:pt>
                <c:pt idx="884">
                  <c:v>1.55</c:v>
                </c:pt>
                <c:pt idx="885">
                  <c:v>0.9</c:v>
                </c:pt>
                <c:pt idx="886">
                  <c:v>0.97</c:v>
                </c:pt>
                <c:pt idx="887">
                  <c:v>0.88</c:v>
                </c:pt>
                <c:pt idx="888">
                  <c:v>1.07</c:v>
                </c:pt>
                <c:pt idx="889">
                  <c:v>2.12</c:v>
                </c:pt>
                <c:pt idx="890">
                  <c:v>1.5</c:v>
                </c:pt>
                <c:pt idx="891">
                  <c:v>0.91</c:v>
                </c:pt>
                <c:pt idx="892">
                  <c:v>1.36</c:v>
                </c:pt>
                <c:pt idx="893">
                  <c:v>2.56</c:v>
                </c:pt>
                <c:pt idx="894">
                  <c:v>2.98</c:v>
                </c:pt>
                <c:pt idx="895">
                  <c:v>1.66</c:v>
                </c:pt>
                <c:pt idx="896">
                  <c:v>2.4900000000000002</c:v>
                </c:pt>
                <c:pt idx="897">
                  <c:v>1.81</c:v>
                </c:pt>
                <c:pt idx="898">
                  <c:v>5.88</c:v>
                </c:pt>
                <c:pt idx="899">
                  <c:v>3.18</c:v>
                </c:pt>
                <c:pt idx="900">
                  <c:v>1.75</c:v>
                </c:pt>
                <c:pt idx="901">
                  <c:v>1.38</c:v>
                </c:pt>
                <c:pt idx="902">
                  <c:v>0.87</c:v>
                </c:pt>
                <c:pt idx="903">
                  <c:v>1.79</c:v>
                </c:pt>
                <c:pt idx="904">
                  <c:v>2.2999999999999998</c:v>
                </c:pt>
                <c:pt idx="905">
                  <c:v>2.92</c:v>
                </c:pt>
                <c:pt idx="906">
                  <c:v>1.05</c:v>
                </c:pt>
                <c:pt idx="907">
                  <c:v>1.68</c:v>
                </c:pt>
                <c:pt idx="908">
                  <c:v>1.75</c:v>
                </c:pt>
                <c:pt idx="909">
                  <c:v>1.69</c:v>
                </c:pt>
                <c:pt idx="910">
                  <c:v>0.92</c:v>
                </c:pt>
                <c:pt idx="911">
                  <c:v>1.61</c:v>
                </c:pt>
                <c:pt idx="912">
                  <c:v>1.86</c:v>
                </c:pt>
                <c:pt idx="913">
                  <c:v>2.85</c:v>
                </c:pt>
                <c:pt idx="914">
                  <c:v>1.64</c:v>
                </c:pt>
                <c:pt idx="915">
                  <c:v>0.89</c:v>
                </c:pt>
                <c:pt idx="916">
                  <c:v>1.81</c:v>
                </c:pt>
                <c:pt idx="917">
                  <c:v>2.0299999999999998</c:v>
                </c:pt>
                <c:pt idx="918">
                  <c:v>2.86</c:v>
                </c:pt>
                <c:pt idx="919">
                  <c:v>1.88</c:v>
                </c:pt>
                <c:pt idx="920">
                  <c:v>1.69</c:v>
                </c:pt>
                <c:pt idx="921">
                  <c:v>3.32</c:v>
                </c:pt>
                <c:pt idx="922">
                  <c:v>5.08</c:v>
                </c:pt>
                <c:pt idx="923">
                  <c:v>0.85</c:v>
                </c:pt>
                <c:pt idx="924">
                  <c:v>2.13</c:v>
                </c:pt>
                <c:pt idx="925">
                  <c:v>2.69</c:v>
                </c:pt>
                <c:pt idx="926">
                  <c:v>2.21</c:v>
                </c:pt>
                <c:pt idx="927">
                  <c:v>2.48</c:v>
                </c:pt>
                <c:pt idx="928">
                  <c:v>1.18</c:v>
                </c:pt>
                <c:pt idx="929">
                  <c:v>3.82</c:v>
                </c:pt>
                <c:pt idx="930">
                  <c:v>2.4500000000000002</c:v>
                </c:pt>
                <c:pt idx="931">
                  <c:v>1.67</c:v>
                </c:pt>
                <c:pt idx="932">
                  <c:v>1.61</c:v>
                </c:pt>
                <c:pt idx="933">
                  <c:v>2.2000000000000002</c:v>
                </c:pt>
                <c:pt idx="934">
                  <c:v>4.1399999999999997</c:v>
                </c:pt>
                <c:pt idx="935">
                  <c:v>2.21</c:v>
                </c:pt>
                <c:pt idx="936">
                  <c:v>1.35</c:v>
                </c:pt>
                <c:pt idx="937">
                  <c:v>2.4</c:v>
                </c:pt>
                <c:pt idx="938">
                  <c:v>2.52</c:v>
                </c:pt>
                <c:pt idx="939">
                  <c:v>1.97</c:v>
                </c:pt>
                <c:pt idx="940">
                  <c:v>1.95</c:v>
                </c:pt>
                <c:pt idx="941">
                  <c:v>2.12</c:v>
                </c:pt>
                <c:pt idx="942">
                  <c:v>1.69</c:v>
                </c:pt>
                <c:pt idx="943">
                  <c:v>3.73</c:v>
                </c:pt>
                <c:pt idx="944">
                  <c:v>2.96</c:v>
                </c:pt>
                <c:pt idx="945">
                  <c:v>1.51</c:v>
                </c:pt>
                <c:pt idx="946">
                  <c:v>1.63</c:v>
                </c:pt>
                <c:pt idx="947">
                  <c:v>4</c:v>
                </c:pt>
                <c:pt idx="948">
                  <c:v>2.7</c:v>
                </c:pt>
                <c:pt idx="949">
                  <c:v>1.74</c:v>
                </c:pt>
                <c:pt idx="950">
                  <c:v>1.91</c:v>
                </c:pt>
                <c:pt idx="951">
                  <c:v>1.95</c:v>
                </c:pt>
                <c:pt idx="952">
                  <c:v>1.63</c:v>
                </c:pt>
                <c:pt idx="953">
                  <c:v>1.72</c:v>
                </c:pt>
                <c:pt idx="954">
                  <c:v>1.7</c:v>
                </c:pt>
                <c:pt idx="955">
                  <c:v>1.83</c:v>
                </c:pt>
                <c:pt idx="956">
                  <c:v>2.4700000000000002</c:v>
                </c:pt>
                <c:pt idx="957">
                  <c:v>2.44</c:v>
                </c:pt>
                <c:pt idx="958">
                  <c:v>2.97</c:v>
                </c:pt>
                <c:pt idx="959">
                  <c:v>1.54</c:v>
                </c:pt>
                <c:pt idx="960">
                  <c:v>2.46</c:v>
                </c:pt>
                <c:pt idx="961">
                  <c:v>2.38</c:v>
                </c:pt>
                <c:pt idx="962">
                  <c:v>3.26</c:v>
                </c:pt>
                <c:pt idx="963">
                  <c:v>1.1200000000000001</c:v>
                </c:pt>
                <c:pt idx="964">
                  <c:v>1.91</c:v>
                </c:pt>
                <c:pt idx="965">
                  <c:v>1.85</c:v>
                </c:pt>
                <c:pt idx="966">
                  <c:v>0.92</c:v>
                </c:pt>
                <c:pt idx="967">
                  <c:v>2.68</c:v>
                </c:pt>
                <c:pt idx="968">
                  <c:v>2.44</c:v>
                </c:pt>
                <c:pt idx="969">
                  <c:v>1.05</c:v>
                </c:pt>
                <c:pt idx="970">
                  <c:v>0.8</c:v>
                </c:pt>
                <c:pt idx="971">
                  <c:v>1.68</c:v>
                </c:pt>
                <c:pt idx="972">
                  <c:v>0.82</c:v>
                </c:pt>
                <c:pt idx="973">
                  <c:v>1.1200000000000001</c:v>
                </c:pt>
                <c:pt idx="974">
                  <c:v>1.08</c:v>
                </c:pt>
                <c:pt idx="975">
                  <c:v>3.4</c:v>
                </c:pt>
                <c:pt idx="976">
                  <c:v>2.79</c:v>
                </c:pt>
                <c:pt idx="977">
                  <c:v>0.75</c:v>
                </c:pt>
                <c:pt idx="978">
                  <c:v>0.99</c:v>
                </c:pt>
                <c:pt idx="979">
                  <c:v>1.1599999999999999</c:v>
                </c:pt>
                <c:pt idx="980">
                  <c:v>2.75</c:v>
                </c:pt>
                <c:pt idx="981">
                  <c:v>1.19</c:v>
                </c:pt>
                <c:pt idx="982">
                  <c:v>0.88</c:v>
                </c:pt>
                <c:pt idx="983">
                  <c:v>0.88</c:v>
                </c:pt>
                <c:pt idx="984">
                  <c:v>2.16</c:v>
                </c:pt>
                <c:pt idx="985">
                  <c:v>1.1100000000000001</c:v>
                </c:pt>
                <c:pt idx="986">
                  <c:v>1.91</c:v>
                </c:pt>
                <c:pt idx="987">
                  <c:v>1.1100000000000001</c:v>
                </c:pt>
                <c:pt idx="988">
                  <c:v>1.81</c:v>
                </c:pt>
                <c:pt idx="989">
                  <c:v>1.59</c:v>
                </c:pt>
                <c:pt idx="990">
                  <c:v>3.15</c:v>
                </c:pt>
                <c:pt idx="991">
                  <c:v>3.11</c:v>
                </c:pt>
                <c:pt idx="992">
                  <c:v>2.69</c:v>
                </c:pt>
                <c:pt idx="993">
                  <c:v>2.19</c:v>
                </c:pt>
                <c:pt idx="994">
                  <c:v>2.15</c:v>
                </c:pt>
                <c:pt idx="995">
                  <c:v>0.92</c:v>
                </c:pt>
                <c:pt idx="996">
                  <c:v>1.5</c:v>
                </c:pt>
                <c:pt idx="997">
                  <c:v>0.99</c:v>
                </c:pt>
                <c:pt idx="998">
                  <c:v>2.5499999999999998</c:v>
                </c:pt>
                <c:pt idx="999">
                  <c:v>2.85</c:v>
                </c:pt>
                <c:pt idx="1000">
                  <c:v>2.0299999999999998</c:v>
                </c:pt>
                <c:pt idx="1001">
                  <c:v>3.04</c:v>
                </c:pt>
                <c:pt idx="1002">
                  <c:v>1.76</c:v>
                </c:pt>
                <c:pt idx="1003">
                  <c:v>2.0299999999999998</c:v>
                </c:pt>
                <c:pt idx="1004">
                  <c:v>1.54</c:v>
                </c:pt>
                <c:pt idx="1005">
                  <c:v>3.08</c:v>
                </c:pt>
                <c:pt idx="1006">
                  <c:v>2.38</c:v>
                </c:pt>
                <c:pt idx="1007">
                  <c:v>2.54</c:v>
                </c:pt>
                <c:pt idx="1008">
                  <c:v>1.1200000000000001</c:v>
                </c:pt>
                <c:pt idx="1009">
                  <c:v>2.2799999999999998</c:v>
                </c:pt>
                <c:pt idx="1010">
                  <c:v>0.95</c:v>
                </c:pt>
                <c:pt idx="1011">
                  <c:v>1.1100000000000001</c:v>
                </c:pt>
                <c:pt idx="1012">
                  <c:v>2.68</c:v>
                </c:pt>
                <c:pt idx="1013">
                  <c:v>2</c:v>
                </c:pt>
                <c:pt idx="1014">
                  <c:v>2.42</c:v>
                </c:pt>
                <c:pt idx="1015">
                  <c:v>2.41</c:v>
                </c:pt>
                <c:pt idx="1016">
                  <c:v>0.97</c:v>
                </c:pt>
                <c:pt idx="1017">
                  <c:v>0.82</c:v>
                </c:pt>
                <c:pt idx="1018">
                  <c:v>1.2</c:v>
                </c:pt>
                <c:pt idx="1019">
                  <c:v>1.79</c:v>
                </c:pt>
                <c:pt idx="1020">
                  <c:v>0.89</c:v>
                </c:pt>
                <c:pt idx="1021">
                  <c:v>0.87</c:v>
                </c:pt>
                <c:pt idx="1022">
                  <c:v>1.1399999999999999</c:v>
                </c:pt>
                <c:pt idx="1023">
                  <c:v>1.6</c:v>
                </c:pt>
                <c:pt idx="1024">
                  <c:v>2.75</c:v>
                </c:pt>
                <c:pt idx="1025">
                  <c:v>0.99</c:v>
                </c:pt>
                <c:pt idx="1026">
                  <c:v>2.75</c:v>
                </c:pt>
                <c:pt idx="1027">
                  <c:v>1.67</c:v>
                </c:pt>
                <c:pt idx="1028">
                  <c:v>2.64</c:v>
                </c:pt>
                <c:pt idx="1029">
                  <c:v>1.75</c:v>
                </c:pt>
                <c:pt idx="1030">
                  <c:v>1.1200000000000001</c:v>
                </c:pt>
                <c:pt idx="1031">
                  <c:v>3.06</c:v>
                </c:pt>
                <c:pt idx="1032">
                  <c:v>0.85</c:v>
                </c:pt>
                <c:pt idx="1033">
                  <c:v>1.08</c:v>
                </c:pt>
                <c:pt idx="1034">
                  <c:v>1.39</c:v>
                </c:pt>
                <c:pt idx="1035">
                  <c:v>1.76</c:v>
                </c:pt>
                <c:pt idx="1036">
                  <c:v>2.82</c:v>
                </c:pt>
                <c:pt idx="1037">
                  <c:v>1.03</c:v>
                </c:pt>
                <c:pt idx="1038">
                  <c:v>0.86</c:v>
                </c:pt>
                <c:pt idx="1039">
                  <c:v>1.89</c:v>
                </c:pt>
                <c:pt idx="1040">
                  <c:v>1.47</c:v>
                </c:pt>
                <c:pt idx="1041">
                  <c:v>0.67</c:v>
                </c:pt>
                <c:pt idx="1042">
                  <c:v>2.67</c:v>
                </c:pt>
                <c:pt idx="1043">
                  <c:v>2.71</c:v>
                </c:pt>
                <c:pt idx="1044">
                  <c:v>2.21</c:v>
                </c:pt>
                <c:pt idx="1045">
                  <c:v>0.97</c:v>
                </c:pt>
                <c:pt idx="1046">
                  <c:v>1.82</c:v>
                </c:pt>
                <c:pt idx="1047">
                  <c:v>1.78</c:v>
                </c:pt>
                <c:pt idx="1048">
                  <c:v>0.95</c:v>
                </c:pt>
                <c:pt idx="1049">
                  <c:v>1.77</c:v>
                </c:pt>
                <c:pt idx="1050">
                  <c:v>1.52</c:v>
                </c:pt>
                <c:pt idx="1051">
                  <c:v>1.73</c:v>
                </c:pt>
                <c:pt idx="1052">
                  <c:v>1.64</c:v>
                </c:pt>
                <c:pt idx="1053">
                  <c:v>2.4500000000000002</c:v>
                </c:pt>
                <c:pt idx="1054">
                  <c:v>4.16</c:v>
                </c:pt>
                <c:pt idx="1055">
                  <c:v>2.4900000000000002</c:v>
                </c:pt>
                <c:pt idx="1056">
                  <c:v>3.43</c:v>
                </c:pt>
                <c:pt idx="1057">
                  <c:v>1.63</c:v>
                </c:pt>
                <c:pt idx="1058">
                  <c:v>1.6</c:v>
                </c:pt>
                <c:pt idx="1059">
                  <c:v>1.96</c:v>
                </c:pt>
                <c:pt idx="1060">
                  <c:v>2.73</c:v>
                </c:pt>
                <c:pt idx="1061">
                  <c:v>2.4500000000000002</c:v>
                </c:pt>
                <c:pt idx="1062">
                  <c:v>2.2400000000000002</c:v>
                </c:pt>
                <c:pt idx="1063">
                  <c:v>2.67</c:v>
                </c:pt>
                <c:pt idx="1064">
                  <c:v>1.99</c:v>
                </c:pt>
                <c:pt idx="1065">
                  <c:v>1.83</c:v>
                </c:pt>
                <c:pt idx="1066">
                  <c:v>0.8</c:v>
                </c:pt>
                <c:pt idx="1067">
                  <c:v>1.69</c:v>
                </c:pt>
                <c:pt idx="1068">
                  <c:v>1.45</c:v>
                </c:pt>
                <c:pt idx="1069">
                  <c:v>1.77</c:v>
                </c:pt>
                <c:pt idx="1070">
                  <c:v>1.41</c:v>
                </c:pt>
                <c:pt idx="1071">
                  <c:v>2.83</c:v>
                </c:pt>
                <c:pt idx="1072">
                  <c:v>2.95</c:v>
                </c:pt>
                <c:pt idx="1073">
                  <c:v>2.0499999999999998</c:v>
                </c:pt>
                <c:pt idx="1074">
                  <c:v>0.98</c:v>
                </c:pt>
                <c:pt idx="1075">
                  <c:v>0.95</c:v>
                </c:pt>
                <c:pt idx="1076">
                  <c:v>0.98</c:v>
                </c:pt>
                <c:pt idx="1077">
                  <c:v>1.75</c:v>
                </c:pt>
                <c:pt idx="1078">
                  <c:v>2.38</c:v>
                </c:pt>
                <c:pt idx="1079">
                  <c:v>1.69</c:v>
                </c:pt>
                <c:pt idx="1080">
                  <c:v>0.74</c:v>
                </c:pt>
                <c:pt idx="1081">
                  <c:v>3.39</c:v>
                </c:pt>
                <c:pt idx="1082">
                  <c:v>0.75</c:v>
                </c:pt>
                <c:pt idx="1083">
                  <c:v>1.84</c:v>
                </c:pt>
                <c:pt idx="1084">
                  <c:v>1.48</c:v>
                </c:pt>
                <c:pt idx="1085">
                  <c:v>0.82</c:v>
                </c:pt>
                <c:pt idx="1086">
                  <c:v>4.2</c:v>
                </c:pt>
                <c:pt idx="1087">
                  <c:v>2.92</c:v>
                </c:pt>
                <c:pt idx="1088">
                  <c:v>1.81</c:v>
                </c:pt>
                <c:pt idx="1089">
                  <c:v>2.19</c:v>
                </c:pt>
                <c:pt idx="1090">
                  <c:v>2.56</c:v>
                </c:pt>
                <c:pt idx="1091">
                  <c:v>1.81</c:v>
                </c:pt>
                <c:pt idx="1092">
                  <c:v>1.47</c:v>
                </c:pt>
                <c:pt idx="1093">
                  <c:v>2.57</c:v>
                </c:pt>
                <c:pt idx="1094">
                  <c:v>1.42</c:v>
                </c:pt>
                <c:pt idx="1095">
                  <c:v>1.65</c:v>
                </c:pt>
                <c:pt idx="1096">
                  <c:v>2.39</c:v>
                </c:pt>
                <c:pt idx="1097">
                  <c:v>1.75</c:v>
                </c:pt>
                <c:pt idx="1098">
                  <c:v>3.57</c:v>
                </c:pt>
                <c:pt idx="1099">
                  <c:v>0.75</c:v>
                </c:pt>
                <c:pt idx="1100">
                  <c:v>1.92</c:v>
                </c:pt>
                <c:pt idx="1101">
                  <c:v>1.1399999999999999</c:v>
                </c:pt>
                <c:pt idx="1102">
                  <c:v>1.08</c:v>
                </c:pt>
                <c:pt idx="1103">
                  <c:v>2.5499999999999998</c:v>
                </c:pt>
                <c:pt idx="1104">
                  <c:v>1.42</c:v>
                </c:pt>
                <c:pt idx="1105">
                  <c:v>1.26</c:v>
                </c:pt>
                <c:pt idx="1106">
                  <c:v>0.94</c:v>
                </c:pt>
                <c:pt idx="1107">
                  <c:v>3.25</c:v>
                </c:pt>
                <c:pt idx="1108">
                  <c:v>0.83</c:v>
                </c:pt>
                <c:pt idx="1109">
                  <c:v>1.27</c:v>
                </c:pt>
                <c:pt idx="1110">
                  <c:v>2.76</c:v>
                </c:pt>
                <c:pt idx="1111">
                  <c:v>2.5099999999999998</c:v>
                </c:pt>
                <c:pt idx="1112">
                  <c:v>4.2699999999999996</c:v>
                </c:pt>
                <c:pt idx="1113">
                  <c:v>1.43</c:v>
                </c:pt>
                <c:pt idx="1114">
                  <c:v>2.39</c:v>
                </c:pt>
                <c:pt idx="1115">
                  <c:v>1.58</c:v>
                </c:pt>
                <c:pt idx="1116">
                  <c:v>1.85</c:v>
                </c:pt>
                <c:pt idx="1117">
                  <c:v>2.83</c:v>
                </c:pt>
                <c:pt idx="1118">
                  <c:v>1.27</c:v>
                </c:pt>
                <c:pt idx="1119">
                  <c:v>2.6</c:v>
                </c:pt>
                <c:pt idx="1120">
                  <c:v>0.83</c:v>
                </c:pt>
                <c:pt idx="1121">
                  <c:v>2.31</c:v>
                </c:pt>
                <c:pt idx="1122">
                  <c:v>2.95</c:v>
                </c:pt>
                <c:pt idx="1123">
                  <c:v>1.33</c:v>
                </c:pt>
                <c:pt idx="1124">
                  <c:v>0.83</c:v>
                </c:pt>
                <c:pt idx="1125">
                  <c:v>2.14</c:v>
                </c:pt>
                <c:pt idx="1126">
                  <c:v>1.99</c:v>
                </c:pt>
                <c:pt idx="1127">
                  <c:v>0.95</c:v>
                </c:pt>
                <c:pt idx="1128">
                  <c:v>1.8</c:v>
                </c:pt>
                <c:pt idx="1129">
                  <c:v>0.98</c:v>
                </c:pt>
                <c:pt idx="1130">
                  <c:v>2.9</c:v>
                </c:pt>
                <c:pt idx="1131">
                  <c:v>0.98</c:v>
                </c:pt>
                <c:pt idx="1132">
                  <c:v>1.25</c:v>
                </c:pt>
                <c:pt idx="1133">
                  <c:v>2.27</c:v>
                </c:pt>
                <c:pt idx="1134">
                  <c:v>0.94</c:v>
                </c:pt>
                <c:pt idx="1135">
                  <c:v>1.1299999999999999</c:v>
                </c:pt>
                <c:pt idx="1136">
                  <c:v>1.18</c:v>
                </c:pt>
                <c:pt idx="1137">
                  <c:v>2.0099999999999998</c:v>
                </c:pt>
                <c:pt idx="1138">
                  <c:v>1.81</c:v>
                </c:pt>
                <c:pt idx="1139">
                  <c:v>2.42</c:v>
                </c:pt>
                <c:pt idx="1140">
                  <c:v>1.85</c:v>
                </c:pt>
                <c:pt idx="1141">
                  <c:v>2.84</c:v>
                </c:pt>
                <c:pt idx="1142">
                  <c:v>2.9</c:v>
                </c:pt>
                <c:pt idx="1143">
                  <c:v>2.16</c:v>
                </c:pt>
                <c:pt idx="1144">
                  <c:v>2.9</c:v>
                </c:pt>
                <c:pt idx="1145">
                  <c:v>0.98</c:v>
                </c:pt>
                <c:pt idx="1146">
                  <c:v>0.85</c:v>
                </c:pt>
                <c:pt idx="1147">
                  <c:v>1.19</c:v>
                </c:pt>
                <c:pt idx="1148">
                  <c:v>1.18</c:v>
                </c:pt>
                <c:pt idx="1149">
                  <c:v>1.25</c:v>
                </c:pt>
                <c:pt idx="1150">
                  <c:v>0.87</c:v>
                </c:pt>
                <c:pt idx="1151">
                  <c:v>1.71</c:v>
                </c:pt>
                <c:pt idx="1152">
                  <c:v>1.54</c:v>
                </c:pt>
                <c:pt idx="1153">
                  <c:v>0.71</c:v>
                </c:pt>
                <c:pt idx="1154">
                  <c:v>1.72</c:v>
                </c:pt>
                <c:pt idx="1155">
                  <c:v>1.56</c:v>
                </c:pt>
                <c:pt idx="1156">
                  <c:v>1.77</c:v>
                </c:pt>
                <c:pt idx="1157">
                  <c:v>0.99</c:v>
                </c:pt>
                <c:pt idx="1158">
                  <c:v>1.02</c:v>
                </c:pt>
                <c:pt idx="1159">
                  <c:v>1.91</c:v>
                </c:pt>
                <c:pt idx="1160">
                  <c:v>1.7</c:v>
                </c:pt>
                <c:pt idx="1161">
                  <c:v>1.06</c:v>
                </c:pt>
                <c:pt idx="1162">
                  <c:v>2.69</c:v>
                </c:pt>
                <c:pt idx="1163">
                  <c:v>0.98</c:v>
                </c:pt>
                <c:pt idx="1164">
                  <c:v>1.18</c:v>
                </c:pt>
                <c:pt idx="1165">
                  <c:v>1.29</c:v>
                </c:pt>
                <c:pt idx="1166">
                  <c:v>1.74</c:v>
                </c:pt>
                <c:pt idx="1167">
                  <c:v>1.62</c:v>
                </c:pt>
                <c:pt idx="1168">
                  <c:v>0.9</c:v>
                </c:pt>
                <c:pt idx="1169">
                  <c:v>1.73</c:v>
                </c:pt>
                <c:pt idx="1170">
                  <c:v>1.37</c:v>
                </c:pt>
                <c:pt idx="1171">
                  <c:v>1.03</c:v>
                </c:pt>
                <c:pt idx="1172">
                  <c:v>1.34</c:v>
                </c:pt>
                <c:pt idx="1173">
                  <c:v>1.66</c:v>
                </c:pt>
                <c:pt idx="1174">
                  <c:v>1.76</c:v>
                </c:pt>
                <c:pt idx="1175">
                  <c:v>3.28</c:v>
                </c:pt>
                <c:pt idx="1176">
                  <c:v>1.3</c:v>
                </c:pt>
                <c:pt idx="1177">
                  <c:v>3.14</c:v>
                </c:pt>
                <c:pt idx="1178">
                  <c:v>1.1100000000000001</c:v>
                </c:pt>
                <c:pt idx="1179">
                  <c:v>1.62</c:v>
                </c:pt>
                <c:pt idx="1180">
                  <c:v>2.54</c:v>
                </c:pt>
                <c:pt idx="1181">
                  <c:v>0.94</c:v>
                </c:pt>
                <c:pt idx="1182">
                  <c:v>1.31</c:v>
                </c:pt>
                <c:pt idx="1183">
                  <c:v>2.87</c:v>
                </c:pt>
                <c:pt idx="1184">
                  <c:v>0.87</c:v>
                </c:pt>
                <c:pt idx="1185">
                  <c:v>4.0999999999999996</c:v>
                </c:pt>
                <c:pt idx="1186">
                  <c:v>2.6</c:v>
                </c:pt>
                <c:pt idx="1187">
                  <c:v>6.11</c:v>
                </c:pt>
                <c:pt idx="1188">
                  <c:v>1.83</c:v>
                </c:pt>
                <c:pt idx="1189">
                  <c:v>0.95</c:v>
                </c:pt>
                <c:pt idx="1190">
                  <c:v>2.71</c:v>
                </c:pt>
                <c:pt idx="1191">
                  <c:v>3.04</c:v>
                </c:pt>
                <c:pt idx="1192">
                  <c:v>1.27</c:v>
                </c:pt>
                <c:pt idx="1193">
                  <c:v>2.62</c:v>
                </c:pt>
                <c:pt idx="1194">
                  <c:v>1.1000000000000001</c:v>
                </c:pt>
                <c:pt idx="1195">
                  <c:v>1.17</c:v>
                </c:pt>
                <c:pt idx="1196">
                  <c:v>1.73</c:v>
                </c:pt>
                <c:pt idx="1197">
                  <c:v>1.21</c:v>
                </c:pt>
                <c:pt idx="1198">
                  <c:v>1.84</c:v>
                </c:pt>
                <c:pt idx="1199">
                  <c:v>2.81</c:v>
                </c:pt>
                <c:pt idx="1200">
                  <c:v>1.83</c:v>
                </c:pt>
                <c:pt idx="1201">
                  <c:v>1.99</c:v>
                </c:pt>
                <c:pt idx="1202">
                  <c:v>2.71</c:v>
                </c:pt>
                <c:pt idx="1203">
                  <c:v>2.72</c:v>
                </c:pt>
                <c:pt idx="1204">
                  <c:v>1.6</c:v>
                </c:pt>
                <c:pt idx="1205">
                  <c:v>2.66</c:v>
                </c:pt>
                <c:pt idx="1206">
                  <c:v>1.19</c:v>
                </c:pt>
                <c:pt idx="1207">
                  <c:v>1.76</c:v>
                </c:pt>
                <c:pt idx="1208">
                  <c:v>2.97</c:v>
                </c:pt>
                <c:pt idx="1209">
                  <c:v>2.31</c:v>
                </c:pt>
                <c:pt idx="1210">
                  <c:v>1.88</c:v>
                </c:pt>
                <c:pt idx="1211">
                  <c:v>2.96</c:v>
                </c:pt>
                <c:pt idx="1212">
                  <c:v>1.65</c:v>
                </c:pt>
                <c:pt idx="1213">
                  <c:v>2.44</c:v>
                </c:pt>
                <c:pt idx="1214">
                  <c:v>2.46</c:v>
                </c:pt>
                <c:pt idx="1215">
                  <c:v>1.83</c:v>
                </c:pt>
                <c:pt idx="1216">
                  <c:v>1.86</c:v>
                </c:pt>
                <c:pt idx="1217">
                  <c:v>3.4</c:v>
                </c:pt>
                <c:pt idx="1218">
                  <c:v>2.95</c:v>
                </c:pt>
                <c:pt idx="1219">
                  <c:v>1.68</c:v>
                </c:pt>
                <c:pt idx="1220">
                  <c:v>1.69</c:v>
                </c:pt>
                <c:pt idx="1221">
                  <c:v>2.54</c:v>
                </c:pt>
                <c:pt idx="1222">
                  <c:v>1.69</c:v>
                </c:pt>
                <c:pt idx="1223">
                  <c:v>0.75</c:v>
                </c:pt>
                <c:pt idx="1224">
                  <c:v>3.01</c:v>
                </c:pt>
                <c:pt idx="1225">
                  <c:v>1.96</c:v>
                </c:pt>
                <c:pt idx="1226">
                  <c:v>1.29</c:v>
                </c:pt>
                <c:pt idx="1227">
                  <c:v>1.18</c:v>
                </c:pt>
                <c:pt idx="1228">
                  <c:v>1.49</c:v>
                </c:pt>
                <c:pt idx="1229">
                  <c:v>2.39</c:v>
                </c:pt>
                <c:pt idx="1230">
                  <c:v>0.98</c:v>
                </c:pt>
                <c:pt idx="1231">
                  <c:v>3.16</c:v>
                </c:pt>
                <c:pt idx="1232">
                  <c:v>1.66</c:v>
                </c:pt>
                <c:pt idx="1233">
                  <c:v>3.36</c:v>
                </c:pt>
                <c:pt idx="1234">
                  <c:v>1.18</c:v>
                </c:pt>
                <c:pt idx="1235">
                  <c:v>1.1100000000000001</c:v>
                </c:pt>
                <c:pt idx="1236">
                  <c:v>1.03</c:v>
                </c:pt>
                <c:pt idx="1237">
                  <c:v>1.59</c:v>
                </c:pt>
                <c:pt idx="1238">
                  <c:v>2.6</c:v>
                </c:pt>
                <c:pt idx="1239">
                  <c:v>2.84</c:v>
                </c:pt>
                <c:pt idx="1240">
                  <c:v>1.36</c:v>
                </c:pt>
                <c:pt idx="1241">
                  <c:v>2.8</c:v>
                </c:pt>
                <c:pt idx="1242">
                  <c:v>2.2999999999999998</c:v>
                </c:pt>
                <c:pt idx="1243">
                  <c:v>3.12</c:v>
                </c:pt>
                <c:pt idx="1244">
                  <c:v>1.99</c:v>
                </c:pt>
                <c:pt idx="1245">
                  <c:v>1.03</c:v>
                </c:pt>
                <c:pt idx="1246">
                  <c:v>3.05</c:v>
                </c:pt>
                <c:pt idx="1247">
                  <c:v>2.89</c:v>
                </c:pt>
                <c:pt idx="1248">
                  <c:v>2.0499999999999998</c:v>
                </c:pt>
                <c:pt idx="1249">
                  <c:v>1.18</c:v>
                </c:pt>
                <c:pt idx="1250">
                  <c:v>2.0099999999999998</c:v>
                </c:pt>
                <c:pt idx="1251">
                  <c:v>1.21</c:v>
                </c:pt>
                <c:pt idx="1252">
                  <c:v>2.82</c:v>
                </c:pt>
                <c:pt idx="1253">
                  <c:v>1.95</c:v>
                </c:pt>
                <c:pt idx="1254">
                  <c:v>1.92</c:v>
                </c:pt>
                <c:pt idx="1255">
                  <c:v>1.93</c:v>
                </c:pt>
                <c:pt idx="1256">
                  <c:v>2.3199999999999998</c:v>
                </c:pt>
                <c:pt idx="1257">
                  <c:v>0.86</c:v>
                </c:pt>
                <c:pt idx="1258">
                  <c:v>1.64</c:v>
                </c:pt>
                <c:pt idx="1259">
                  <c:v>2.69</c:v>
                </c:pt>
                <c:pt idx="1260">
                  <c:v>1.88</c:v>
                </c:pt>
                <c:pt idx="1261">
                  <c:v>0.66</c:v>
                </c:pt>
                <c:pt idx="1262">
                  <c:v>1.53</c:v>
                </c:pt>
                <c:pt idx="1263">
                  <c:v>2.4900000000000002</c:v>
                </c:pt>
                <c:pt idx="1264">
                  <c:v>0.98</c:v>
                </c:pt>
                <c:pt idx="1265">
                  <c:v>2.78</c:v>
                </c:pt>
                <c:pt idx="1266">
                  <c:v>2.66</c:v>
                </c:pt>
                <c:pt idx="1267">
                  <c:v>2.5099999999999998</c:v>
                </c:pt>
                <c:pt idx="1268">
                  <c:v>1.47</c:v>
                </c:pt>
                <c:pt idx="1269">
                  <c:v>2.5299999999999998</c:v>
                </c:pt>
                <c:pt idx="1270">
                  <c:v>0.92</c:v>
                </c:pt>
                <c:pt idx="1271">
                  <c:v>1.83</c:v>
                </c:pt>
                <c:pt idx="1272">
                  <c:v>1.6</c:v>
                </c:pt>
                <c:pt idx="1273">
                  <c:v>2.2999999999999998</c:v>
                </c:pt>
                <c:pt idx="1274">
                  <c:v>1.49</c:v>
                </c:pt>
                <c:pt idx="1275">
                  <c:v>1.58</c:v>
                </c:pt>
                <c:pt idx="1276">
                  <c:v>2.56</c:v>
                </c:pt>
                <c:pt idx="1277">
                  <c:v>1.62</c:v>
                </c:pt>
                <c:pt idx="1278">
                  <c:v>1.69</c:v>
                </c:pt>
                <c:pt idx="1279">
                  <c:v>4.16</c:v>
                </c:pt>
                <c:pt idx="1280">
                  <c:v>3.48</c:v>
                </c:pt>
                <c:pt idx="1281">
                  <c:v>1.1100000000000001</c:v>
                </c:pt>
                <c:pt idx="1282">
                  <c:v>1.93</c:v>
                </c:pt>
                <c:pt idx="1283">
                  <c:v>1.67</c:v>
                </c:pt>
                <c:pt idx="1284">
                  <c:v>1.05</c:v>
                </c:pt>
                <c:pt idx="1285">
                  <c:v>1.93</c:v>
                </c:pt>
                <c:pt idx="1286">
                  <c:v>1.83</c:v>
                </c:pt>
                <c:pt idx="1287">
                  <c:v>1.05</c:v>
                </c:pt>
                <c:pt idx="1288">
                  <c:v>2.63</c:v>
                </c:pt>
                <c:pt idx="1289">
                  <c:v>2.06</c:v>
                </c:pt>
                <c:pt idx="1290">
                  <c:v>1.49</c:v>
                </c:pt>
                <c:pt idx="1291">
                  <c:v>1.18</c:v>
                </c:pt>
                <c:pt idx="1292">
                  <c:v>1.1399999999999999</c:v>
                </c:pt>
                <c:pt idx="1293">
                  <c:v>1.0900000000000001</c:v>
                </c:pt>
                <c:pt idx="1294">
                  <c:v>1.0900000000000001</c:v>
                </c:pt>
                <c:pt idx="1295">
                  <c:v>1</c:v>
                </c:pt>
                <c:pt idx="1296">
                  <c:v>1.04</c:v>
                </c:pt>
                <c:pt idx="1297">
                  <c:v>1.53</c:v>
                </c:pt>
                <c:pt idx="1298">
                  <c:v>1.01</c:v>
                </c:pt>
                <c:pt idx="1299">
                  <c:v>1.95</c:v>
                </c:pt>
                <c:pt idx="1300">
                  <c:v>1.91</c:v>
                </c:pt>
                <c:pt idx="1301">
                  <c:v>1</c:v>
                </c:pt>
                <c:pt idx="1302">
                  <c:v>2.7</c:v>
                </c:pt>
                <c:pt idx="1303">
                  <c:v>1.92</c:v>
                </c:pt>
                <c:pt idx="1304">
                  <c:v>2.2599999999999998</c:v>
                </c:pt>
                <c:pt idx="1305">
                  <c:v>1.91</c:v>
                </c:pt>
                <c:pt idx="1306">
                  <c:v>2.34</c:v>
                </c:pt>
                <c:pt idx="1307">
                  <c:v>1.83</c:v>
                </c:pt>
                <c:pt idx="1308">
                  <c:v>1.1399999999999999</c:v>
                </c:pt>
                <c:pt idx="1309">
                  <c:v>1.08</c:v>
                </c:pt>
                <c:pt idx="1310">
                  <c:v>1.06</c:v>
                </c:pt>
                <c:pt idx="1311">
                  <c:v>1.5</c:v>
                </c:pt>
                <c:pt idx="1312">
                  <c:v>1.81</c:v>
                </c:pt>
                <c:pt idx="1313">
                  <c:v>1.87</c:v>
                </c:pt>
                <c:pt idx="1314">
                  <c:v>0.97</c:v>
                </c:pt>
                <c:pt idx="1315">
                  <c:v>1.57</c:v>
                </c:pt>
                <c:pt idx="1316">
                  <c:v>0.92</c:v>
                </c:pt>
                <c:pt idx="1317">
                  <c:v>1.85</c:v>
                </c:pt>
                <c:pt idx="1318">
                  <c:v>1.1200000000000001</c:v>
                </c:pt>
                <c:pt idx="1319">
                  <c:v>0.83</c:v>
                </c:pt>
                <c:pt idx="1320">
                  <c:v>1.75</c:v>
                </c:pt>
                <c:pt idx="1321">
                  <c:v>2.02</c:v>
                </c:pt>
                <c:pt idx="1322">
                  <c:v>1.95</c:v>
                </c:pt>
                <c:pt idx="1323">
                  <c:v>1.21</c:v>
                </c:pt>
                <c:pt idx="1324">
                  <c:v>19.34</c:v>
                </c:pt>
                <c:pt idx="1325">
                  <c:v>0.99</c:v>
                </c:pt>
                <c:pt idx="1326">
                  <c:v>2.48</c:v>
                </c:pt>
                <c:pt idx="1327">
                  <c:v>2.89</c:v>
                </c:pt>
                <c:pt idx="1328">
                  <c:v>0.55000000000000004</c:v>
                </c:pt>
                <c:pt idx="1329">
                  <c:v>21.66</c:v>
                </c:pt>
                <c:pt idx="1330">
                  <c:v>1.1100000000000001</c:v>
                </c:pt>
                <c:pt idx="1331">
                  <c:v>1.03</c:v>
                </c:pt>
                <c:pt idx="1332">
                  <c:v>1.06</c:v>
                </c:pt>
                <c:pt idx="1333">
                  <c:v>0.77</c:v>
                </c:pt>
                <c:pt idx="1334">
                  <c:v>1.85</c:v>
                </c:pt>
                <c:pt idx="1335">
                  <c:v>1.91</c:v>
                </c:pt>
                <c:pt idx="1336">
                  <c:v>0.55000000000000004</c:v>
                </c:pt>
                <c:pt idx="1337">
                  <c:v>0.83</c:v>
                </c:pt>
                <c:pt idx="1338">
                  <c:v>1.05</c:v>
                </c:pt>
                <c:pt idx="1339">
                  <c:v>0.89</c:v>
                </c:pt>
                <c:pt idx="1340">
                  <c:v>0.91</c:v>
                </c:pt>
                <c:pt idx="1341">
                  <c:v>0.83</c:v>
                </c:pt>
                <c:pt idx="1342">
                  <c:v>1.36</c:v>
                </c:pt>
                <c:pt idx="1343">
                  <c:v>1.29</c:v>
                </c:pt>
                <c:pt idx="1344">
                  <c:v>1.04</c:v>
                </c:pt>
                <c:pt idx="1345">
                  <c:v>0.84</c:v>
                </c:pt>
                <c:pt idx="1346">
                  <c:v>1.03</c:v>
                </c:pt>
                <c:pt idx="1347">
                  <c:v>1.1299999999999999</c:v>
                </c:pt>
                <c:pt idx="1348">
                  <c:v>1.04</c:v>
                </c:pt>
                <c:pt idx="1349">
                  <c:v>0.83</c:v>
                </c:pt>
                <c:pt idx="1350">
                  <c:v>1.03</c:v>
                </c:pt>
                <c:pt idx="1351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74F-89FB-9FFC2745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1152"/>
        <c:axId val="87527808"/>
      </c:scatterChart>
      <c:valAx>
        <c:axId val="875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808"/>
        <c:crosses val="autoZero"/>
        <c:crossBetween val="midCat"/>
      </c:valAx>
      <c:valAx>
        <c:axId val="87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Fish Range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1152"/>
        <c:crosses val="autoZero"/>
        <c:crossBetween val="midCat"/>
      </c:valAx>
      <c:valAx>
        <c:axId val="452724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River</a:t>
                </a:r>
                <a:r>
                  <a:rPr lang="en-US" b="1" baseline="0"/>
                  <a:t> Height (ft)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05520"/>
        <c:crosses val="max"/>
        <c:crossBetween val="between"/>
      </c:valAx>
      <c:dateAx>
        <c:axId val="4945055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52724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Comparative </a:t>
            </a:r>
            <a:r>
              <a:rPr lang="en-US" sz="1400" b="0" i="0" u="none" strike="noStrike" baseline="0">
                <a:effectLst/>
              </a:rPr>
              <a:t>Cumulative</a:t>
            </a:r>
            <a:r>
              <a:rPr lang="en-US" baseline="0"/>
              <a:t> Daily Escapement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Comparative Cumulative'!$B$1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Cumulative'!$B$2:$B$162</c:f>
              <c:numCache>
                <c:formatCode>General</c:formatCode>
                <c:ptCount val="161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15</c:v>
                </c:pt>
                <c:pt idx="22">
                  <c:v>21</c:v>
                </c:pt>
                <c:pt idx="23">
                  <c:v>24</c:v>
                </c:pt>
                <c:pt idx="24">
                  <c:v>29</c:v>
                </c:pt>
                <c:pt idx="25">
                  <c:v>40</c:v>
                </c:pt>
                <c:pt idx="26">
                  <c:v>51</c:v>
                </c:pt>
                <c:pt idx="27">
                  <c:v>63</c:v>
                </c:pt>
                <c:pt idx="28">
                  <c:v>77</c:v>
                </c:pt>
                <c:pt idx="29">
                  <c:v>89</c:v>
                </c:pt>
                <c:pt idx="30">
                  <c:v>110</c:v>
                </c:pt>
                <c:pt idx="31">
                  <c:v>118</c:v>
                </c:pt>
                <c:pt idx="32">
                  <c:v>122</c:v>
                </c:pt>
                <c:pt idx="33">
                  <c:v>138</c:v>
                </c:pt>
                <c:pt idx="34">
                  <c:v>146</c:v>
                </c:pt>
                <c:pt idx="35">
                  <c:v>157</c:v>
                </c:pt>
                <c:pt idx="36">
                  <c:v>173</c:v>
                </c:pt>
                <c:pt idx="37">
                  <c:v>196</c:v>
                </c:pt>
                <c:pt idx="38">
                  <c:v>204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215</c:v>
                </c:pt>
                <c:pt idx="50">
                  <c:v>227</c:v>
                </c:pt>
                <c:pt idx="51">
                  <c:v>232</c:v>
                </c:pt>
                <c:pt idx="52">
                  <c:v>240</c:v>
                </c:pt>
                <c:pt idx="53">
                  <c:v>248</c:v>
                </c:pt>
                <c:pt idx="54">
                  <c:v>258</c:v>
                </c:pt>
                <c:pt idx="55">
                  <c:v>264</c:v>
                </c:pt>
                <c:pt idx="56">
                  <c:v>270</c:v>
                </c:pt>
                <c:pt idx="57">
                  <c:v>280</c:v>
                </c:pt>
                <c:pt idx="58">
                  <c:v>286</c:v>
                </c:pt>
                <c:pt idx="59">
                  <c:v>300</c:v>
                </c:pt>
                <c:pt idx="60">
                  <c:v>311</c:v>
                </c:pt>
                <c:pt idx="61">
                  <c:v>321</c:v>
                </c:pt>
                <c:pt idx="62">
                  <c:v>321</c:v>
                </c:pt>
                <c:pt idx="63">
                  <c:v>333</c:v>
                </c:pt>
                <c:pt idx="64">
                  <c:v>343</c:v>
                </c:pt>
                <c:pt idx="65">
                  <c:v>350</c:v>
                </c:pt>
                <c:pt idx="66">
                  <c:v>365</c:v>
                </c:pt>
                <c:pt idx="67">
                  <c:v>388</c:v>
                </c:pt>
                <c:pt idx="68">
                  <c:v>388</c:v>
                </c:pt>
                <c:pt idx="69">
                  <c:v>388</c:v>
                </c:pt>
                <c:pt idx="70">
                  <c:v>388</c:v>
                </c:pt>
                <c:pt idx="71">
                  <c:v>388</c:v>
                </c:pt>
                <c:pt idx="72">
                  <c:v>388</c:v>
                </c:pt>
                <c:pt idx="73">
                  <c:v>388</c:v>
                </c:pt>
                <c:pt idx="74">
                  <c:v>388</c:v>
                </c:pt>
                <c:pt idx="75">
                  <c:v>388</c:v>
                </c:pt>
                <c:pt idx="76">
                  <c:v>388</c:v>
                </c:pt>
                <c:pt idx="77">
                  <c:v>388</c:v>
                </c:pt>
                <c:pt idx="78">
                  <c:v>388</c:v>
                </c:pt>
                <c:pt idx="79">
                  <c:v>388</c:v>
                </c:pt>
                <c:pt idx="80">
                  <c:v>559</c:v>
                </c:pt>
                <c:pt idx="81">
                  <c:v>673</c:v>
                </c:pt>
                <c:pt idx="82">
                  <c:v>684</c:v>
                </c:pt>
                <c:pt idx="83">
                  <c:v>750</c:v>
                </c:pt>
                <c:pt idx="84">
                  <c:v>850</c:v>
                </c:pt>
                <c:pt idx="85">
                  <c:v>936</c:v>
                </c:pt>
                <c:pt idx="86">
                  <c:v>1018</c:v>
                </c:pt>
                <c:pt idx="87">
                  <c:v>1083</c:v>
                </c:pt>
                <c:pt idx="88">
                  <c:v>1150</c:v>
                </c:pt>
                <c:pt idx="89">
                  <c:v>1222</c:v>
                </c:pt>
                <c:pt idx="90">
                  <c:v>1257</c:v>
                </c:pt>
                <c:pt idx="91">
                  <c:v>1307</c:v>
                </c:pt>
                <c:pt idx="92">
                  <c:v>1342</c:v>
                </c:pt>
                <c:pt idx="93">
                  <c:v>1372</c:v>
                </c:pt>
                <c:pt idx="94">
                  <c:v>1394</c:v>
                </c:pt>
                <c:pt idx="95">
                  <c:v>1437</c:v>
                </c:pt>
                <c:pt idx="96">
                  <c:v>1456</c:v>
                </c:pt>
                <c:pt idx="97">
                  <c:v>1472</c:v>
                </c:pt>
                <c:pt idx="98">
                  <c:v>1487</c:v>
                </c:pt>
                <c:pt idx="99">
                  <c:v>1499</c:v>
                </c:pt>
                <c:pt idx="100">
                  <c:v>1511</c:v>
                </c:pt>
                <c:pt idx="101">
                  <c:v>1523</c:v>
                </c:pt>
                <c:pt idx="102">
                  <c:v>1535</c:v>
                </c:pt>
                <c:pt idx="103">
                  <c:v>1544</c:v>
                </c:pt>
                <c:pt idx="104">
                  <c:v>1561</c:v>
                </c:pt>
                <c:pt idx="105">
                  <c:v>1590</c:v>
                </c:pt>
                <c:pt idx="106">
                  <c:v>1593</c:v>
                </c:pt>
                <c:pt idx="107">
                  <c:v>1595</c:v>
                </c:pt>
                <c:pt idx="108">
                  <c:v>1596</c:v>
                </c:pt>
                <c:pt idx="109">
                  <c:v>1609</c:v>
                </c:pt>
                <c:pt idx="110">
                  <c:v>1615</c:v>
                </c:pt>
                <c:pt idx="111">
                  <c:v>1618</c:v>
                </c:pt>
                <c:pt idx="112">
                  <c:v>1619</c:v>
                </c:pt>
                <c:pt idx="113">
                  <c:v>1624</c:v>
                </c:pt>
                <c:pt idx="114">
                  <c:v>1628</c:v>
                </c:pt>
                <c:pt idx="115">
                  <c:v>1632</c:v>
                </c:pt>
                <c:pt idx="116">
                  <c:v>1632</c:v>
                </c:pt>
                <c:pt idx="117">
                  <c:v>1632</c:v>
                </c:pt>
                <c:pt idx="118">
                  <c:v>1632</c:v>
                </c:pt>
                <c:pt idx="119">
                  <c:v>1635</c:v>
                </c:pt>
                <c:pt idx="120">
                  <c:v>1637</c:v>
                </c:pt>
                <c:pt idx="121">
                  <c:v>1637</c:v>
                </c:pt>
                <c:pt idx="122">
                  <c:v>1641</c:v>
                </c:pt>
                <c:pt idx="123">
                  <c:v>1641</c:v>
                </c:pt>
                <c:pt idx="124">
                  <c:v>1644</c:v>
                </c:pt>
                <c:pt idx="125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D-4074-8D91-41A94F507EC3}"/>
            </c:ext>
          </c:extLst>
        </c:ser>
        <c:ser>
          <c:idx val="2"/>
          <c:order val="1"/>
          <c:tx>
            <c:strRef>
              <c:f>'Annual Comparative Cumulative'!$D$1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Cumulative'!$D$2:$D$162</c:f>
              <c:numCache>
                <c:formatCode>General</c:formatCode>
                <c:ptCount val="161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12</c:v>
                </c:pt>
                <c:pt idx="17">
                  <c:v>28</c:v>
                </c:pt>
                <c:pt idx="18">
                  <c:v>44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112</c:v>
                </c:pt>
                <c:pt idx="26">
                  <c:v>154</c:v>
                </c:pt>
                <c:pt idx="27">
                  <c:v>200</c:v>
                </c:pt>
                <c:pt idx="28">
                  <c:v>246</c:v>
                </c:pt>
                <c:pt idx="29">
                  <c:v>264</c:v>
                </c:pt>
                <c:pt idx="30">
                  <c:v>280</c:v>
                </c:pt>
                <c:pt idx="31">
                  <c:v>306</c:v>
                </c:pt>
                <c:pt idx="32">
                  <c:v>316</c:v>
                </c:pt>
                <c:pt idx="33">
                  <c:v>344</c:v>
                </c:pt>
                <c:pt idx="34">
                  <c:v>370</c:v>
                </c:pt>
                <c:pt idx="35">
                  <c:v>450</c:v>
                </c:pt>
                <c:pt idx="36">
                  <c:v>506</c:v>
                </c:pt>
                <c:pt idx="37">
                  <c:v>544</c:v>
                </c:pt>
                <c:pt idx="38">
                  <c:v>572</c:v>
                </c:pt>
                <c:pt idx="39">
                  <c:v>624</c:v>
                </c:pt>
                <c:pt idx="40">
                  <c:v>660</c:v>
                </c:pt>
                <c:pt idx="41">
                  <c:v>686</c:v>
                </c:pt>
                <c:pt idx="42">
                  <c:v>686</c:v>
                </c:pt>
                <c:pt idx="43">
                  <c:v>696</c:v>
                </c:pt>
                <c:pt idx="44">
                  <c:v>716</c:v>
                </c:pt>
                <c:pt idx="45">
                  <c:v>716</c:v>
                </c:pt>
                <c:pt idx="46">
                  <c:v>730</c:v>
                </c:pt>
                <c:pt idx="47">
                  <c:v>748</c:v>
                </c:pt>
                <c:pt idx="48">
                  <c:v>754</c:v>
                </c:pt>
                <c:pt idx="49">
                  <c:v>756</c:v>
                </c:pt>
                <c:pt idx="50">
                  <c:v>756</c:v>
                </c:pt>
                <c:pt idx="51">
                  <c:v>762</c:v>
                </c:pt>
                <c:pt idx="52">
                  <c:v>765</c:v>
                </c:pt>
                <c:pt idx="53">
                  <c:v>767</c:v>
                </c:pt>
                <c:pt idx="54">
                  <c:v>767</c:v>
                </c:pt>
                <c:pt idx="55">
                  <c:v>767</c:v>
                </c:pt>
                <c:pt idx="56">
                  <c:v>767</c:v>
                </c:pt>
                <c:pt idx="57">
                  <c:v>767</c:v>
                </c:pt>
                <c:pt idx="58">
                  <c:v>767</c:v>
                </c:pt>
                <c:pt idx="59">
                  <c:v>767</c:v>
                </c:pt>
                <c:pt idx="60">
                  <c:v>767</c:v>
                </c:pt>
                <c:pt idx="61">
                  <c:v>767</c:v>
                </c:pt>
                <c:pt idx="62">
                  <c:v>767</c:v>
                </c:pt>
                <c:pt idx="63">
                  <c:v>767</c:v>
                </c:pt>
                <c:pt idx="64">
                  <c:v>767</c:v>
                </c:pt>
                <c:pt idx="65">
                  <c:v>767</c:v>
                </c:pt>
                <c:pt idx="66">
                  <c:v>767</c:v>
                </c:pt>
                <c:pt idx="67">
                  <c:v>767</c:v>
                </c:pt>
                <c:pt idx="68">
                  <c:v>767</c:v>
                </c:pt>
                <c:pt idx="69">
                  <c:v>767</c:v>
                </c:pt>
                <c:pt idx="70">
                  <c:v>767</c:v>
                </c:pt>
                <c:pt idx="71">
                  <c:v>767</c:v>
                </c:pt>
                <c:pt idx="72">
                  <c:v>797</c:v>
                </c:pt>
                <c:pt idx="73">
                  <c:v>889</c:v>
                </c:pt>
                <c:pt idx="74">
                  <c:v>1003</c:v>
                </c:pt>
                <c:pt idx="75">
                  <c:v>1147</c:v>
                </c:pt>
                <c:pt idx="76">
                  <c:v>1221</c:v>
                </c:pt>
                <c:pt idx="77">
                  <c:v>1300</c:v>
                </c:pt>
                <c:pt idx="78">
                  <c:v>1424</c:v>
                </c:pt>
                <c:pt idx="79">
                  <c:v>1555</c:v>
                </c:pt>
                <c:pt idx="80">
                  <c:v>1657</c:v>
                </c:pt>
                <c:pt idx="81">
                  <c:v>1798</c:v>
                </c:pt>
                <c:pt idx="82">
                  <c:v>1972</c:v>
                </c:pt>
                <c:pt idx="83">
                  <c:v>2064</c:v>
                </c:pt>
                <c:pt idx="84">
                  <c:v>2124</c:v>
                </c:pt>
                <c:pt idx="85">
                  <c:v>2189</c:v>
                </c:pt>
                <c:pt idx="86">
                  <c:v>2416</c:v>
                </c:pt>
                <c:pt idx="87">
                  <c:v>2614</c:v>
                </c:pt>
                <c:pt idx="88">
                  <c:v>2648</c:v>
                </c:pt>
                <c:pt idx="89">
                  <c:v>2651</c:v>
                </c:pt>
                <c:pt idx="90">
                  <c:v>2651</c:v>
                </c:pt>
                <c:pt idx="91">
                  <c:v>2654</c:v>
                </c:pt>
                <c:pt idx="92">
                  <c:v>2654</c:v>
                </c:pt>
                <c:pt idx="93">
                  <c:v>2654</c:v>
                </c:pt>
                <c:pt idx="94">
                  <c:v>2654</c:v>
                </c:pt>
                <c:pt idx="95">
                  <c:v>2654</c:v>
                </c:pt>
                <c:pt idx="96">
                  <c:v>2654</c:v>
                </c:pt>
                <c:pt idx="97">
                  <c:v>2654</c:v>
                </c:pt>
                <c:pt idx="98">
                  <c:v>2654</c:v>
                </c:pt>
                <c:pt idx="99">
                  <c:v>2821</c:v>
                </c:pt>
                <c:pt idx="100">
                  <c:v>3032</c:v>
                </c:pt>
                <c:pt idx="101">
                  <c:v>3120</c:v>
                </c:pt>
                <c:pt idx="102">
                  <c:v>3170</c:v>
                </c:pt>
                <c:pt idx="103">
                  <c:v>3226</c:v>
                </c:pt>
                <c:pt idx="104">
                  <c:v>3269</c:v>
                </c:pt>
                <c:pt idx="105">
                  <c:v>3287</c:v>
                </c:pt>
                <c:pt idx="106">
                  <c:v>3326</c:v>
                </c:pt>
                <c:pt idx="107">
                  <c:v>3334</c:v>
                </c:pt>
                <c:pt idx="108">
                  <c:v>3351</c:v>
                </c:pt>
                <c:pt idx="109">
                  <c:v>3380</c:v>
                </c:pt>
                <c:pt idx="110">
                  <c:v>3426</c:v>
                </c:pt>
                <c:pt idx="111">
                  <c:v>3459</c:v>
                </c:pt>
                <c:pt idx="112">
                  <c:v>3492</c:v>
                </c:pt>
                <c:pt idx="113">
                  <c:v>3523</c:v>
                </c:pt>
                <c:pt idx="114">
                  <c:v>3543</c:v>
                </c:pt>
                <c:pt idx="115">
                  <c:v>3567</c:v>
                </c:pt>
                <c:pt idx="116">
                  <c:v>3569</c:v>
                </c:pt>
                <c:pt idx="117">
                  <c:v>3569</c:v>
                </c:pt>
                <c:pt idx="118">
                  <c:v>3569</c:v>
                </c:pt>
                <c:pt idx="119">
                  <c:v>3573</c:v>
                </c:pt>
                <c:pt idx="120">
                  <c:v>3575</c:v>
                </c:pt>
                <c:pt idx="121">
                  <c:v>3575</c:v>
                </c:pt>
                <c:pt idx="122">
                  <c:v>3582</c:v>
                </c:pt>
                <c:pt idx="123">
                  <c:v>3585</c:v>
                </c:pt>
                <c:pt idx="124">
                  <c:v>3585</c:v>
                </c:pt>
                <c:pt idx="125">
                  <c:v>3585</c:v>
                </c:pt>
                <c:pt idx="126">
                  <c:v>3585</c:v>
                </c:pt>
                <c:pt idx="127">
                  <c:v>3585</c:v>
                </c:pt>
                <c:pt idx="128">
                  <c:v>3585</c:v>
                </c:pt>
                <c:pt idx="129">
                  <c:v>3585</c:v>
                </c:pt>
                <c:pt idx="130">
                  <c:v>3592</c:v>
                </c:pt>
                <c:pt idx="131">
                  <c:v>3595</c:v>
                </c:pt>
                <c:pt idx="132">
                  <c:v>3598</c:v>
                </c:pt>
                <c:pt idx="133">
                  <c:v>3598</c:v>
                </c:pt>
                <c:pt idx="134">
                  <c:v>3600</c:v>
                </c:pt>
                <c:pt idx="135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D-4074-8D91-41A94F507EC3}"/>
            </c:ext>
          </c:extLst>
        </c:ser>
        <c:ser>
          <c:idx val="3"/>
          <c:order val="2"/>
          <c:tx>
            <c:strRef>
              <c:f>'Annual Comparative Cumulative'!$E$1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Cumulative'!$E$2:$E$162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13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  <c:pt idx="31">
                  <c:v>35</c:v>
                </c:pt>
                <c:pt idx="32">
                  <c:v>36</c:v>
                </c:pt>
                <c:pt idx="33">
                  <c:v>44</c:v>
                </c:pt>
                <c:pt idx="34">
                  <c:v>71</c:v>
                </c:pt>
                <c:pt idx="35">
                  <c:v>91</c:v>
                </c:pt>
                <c:pt idx="36">
                  <c:v>145</c:v>
                </c:pt>
                <c:pt idx="37">
                  <c:v>162</c:v>
                </c:pt>
                <c:pt idx="38">
                  <c:v>177</c:v>
                </c:pt>
                <c:pt idx="39">
                  <c:v>200</c:v>
                </c:pt>
                <c:pt idx="40">
                  <c:v>227</c:v>
                </c:pt>
                <c:pt idx="41">
                  <c:v>256</c:v>
                </c:pt>
                <c:pt idx="42">
                  <c:v>291</c:v>
                </c:pt>
                <c:pt idx="43">
                  <c:v>332</c:v>
                </c:pt>
                <c:pt idx="44">
                  <c:v>360</c:v>
                </c:pt>
                <c:pt idx="45">
                  <c:v>406</c:v>
                </c:pt>
                <c:pt idx="46">
                  <c:v>427</c:v>
                </c:pt>
                <c:pt idx="47">
                  <c:v>452</c:v>
                </c:pt>
                <c:pt idx="48">
                  <c:v>475</c:v>
                </c:pt>
                <c:pt idx="49">
                  <c:v>523</c:v>
                </c:pt>
                <c:pt idx="50">
                  <c:v>550</c:v>
                </c:pt>
                <c:pt idx="51">
                  <c:v>560</c:v>
                </c:pt>
                <c:pt idx="52">
                  <c:v>568</c:v>
                </c:pt>
                <c:pt idx="53">
                  <c:v>603</c:v>
                </c:pt>
                <c:pt idx="54">
                  <c:v>626</c:v>
                </c:pt>
                <c:pt idx="55">
                  <c:v>641</c:v>
                </c:pt>
                <c:pt idx="56">
                  <c:v>643</c:v>
                </c:pt>
                <c:pt idx="57">
                  <c:v>655</c:v>
                </c:pt>
                <c:pt idx="58">
                  <c:v>676</c:v>
                </c:pt>
                <c:pt idx="59">
                  <c:v>746</c:v>
                </c:pt>
                <c:pt idx="60">
                  <c:v>803</c:v>
                </c:pt>
                <c:pt idx="61">
                  <c:v>870</c:v>
                </c:pt>
                <c:pt idx="62">
                  <c:v>893</c:v>
                </c:pt>
                <c:pt idx="63">
                  <c:v>983</c:v>
                </c:pt>
                <c:pt idx="64">
                  <c:v>1088</c:v>
                </c:pt>
                <c:pt idx="65">
                  <c:v>1148</c:v>
                </c:pt>
                <c:pt idx="66">
                  <c:v>1194</c:v>
                </c:pt>
                <c:pt idx="67">
                  <c:v>1325</c:v>
                </c:pt>
                <c:pt idx="68">
                  <c:v>1577</c:v>
                </c:pt>
                <c:pt idx="69">
                  <c:v>1805</c:v>
                </c:pt>
                <c:pt idx="70">
                  <c:v>2027</c:v>
                </c:pt>
                <c:pt idx="71">
                  <c:v>2185</c:v>
                </c:pt>
                <c:pt idx="72">
                  <c:v>2599</c:v>
                </c:pt>
                <c:pt idx="73">
                  <c:v>3139</c:v>
                </c:pt>
                <c:pt idx="74">
                  <c:v>3389</c:v>
                </c:pt>
                <c:pt idx="75">
                  <c:v>3469</c:v>
                </c:pt>
                <c:pt idx="76">
                  <c:v>4028</c:v>
                </c:pt>
                <c:pt idx="77">
                  <c:v>4401</c:v>
                </c:pt>
                <c:pt idx="78">
                  <c:v>4774</c:v>
                </c:pt>
                <c:pt idx="79">
                  <c:v>5330</c:v>
                </c:pt>
                <c:pt idx="80">
                  <c:v>5893</c:v>
                </c:pt>
                <c:pt idx="81">
                  <c:v>6337</c:v>
                </c:pt>
                <c:pt idx="82">
                  <c:v>6935</c:v>
                </c:pt>
                <c:pt idx="83">
                  <c:v>7419</c:v>
                </c:pt>
                <c:pt idx="84">
                  <c:v>7784</c:v>
                </c:pt>
                <c:pt idx="85">
                  <c:v>8185</c:v>
                </c:pt>
                <c:pt idx="86">
                  <c:v>8780</c:v>
                </c:pt>
                <c:pt idx="87">
                  <c:v>9203</c:v>
                </c:pt>
                <c:pt idx="88">
                  <c:v>9531</c:v>
                </c:pt>
                <c:pt idx="89">
                  <c:v>9709</c:v>
                </c:pt>
                <c:pt idx="90">
                  <c:v>9867</c:v>
                </c:pt>
                <c:pt idx="91">
                  <c:v>10240</c:v>
                </c:pt>
                <c:pt idx="92">
                  <c:v>10620</c:v>
                </c:pt>
                <c:pt idx="93">
                  <c:v>10978</c:v>
                </c:pt>
                <c:pt idx="94">
                  <c:v>11066</c:v>
                </c:pt>
                <c:pt idx="95">
                  <c:v>11293</c:v>
                </c:pt>
                <c:pt idx="96">
                  <c:v>11456</c:v>
                </c:pt>
                <c:pt idx="97">
                  <c:v>11548</c:v>
                </c:pt>
                <c:pt idx="98">
                  <c:v>11551</c:v>
                </c:pt>
                <c:pt idx="99">
                  <c:v>11555</c:v>
                </c:pt>
                <c:pt idx="100">
                  <c:v>11663</c:v>
                </c:pt>
                <c:pt idx="101">
                  <c:v>11779</c:v>
                </c:pt>
                <c:pt idx="102">
                  <c:v>11833</c:v>
                </c:pt>
                <c:pt idx="103">
                  <c:v>11907</c:v>
                </c:pt>
                <c:pt idx="104">
                  <c:v>11987</c:v>
                </c:pt>
                <c:pt idx="105">
                  <c:v>12056</c:v>
                </c:pt>
                <c:pt idx="106">
                  <c:v>12117</c:v>
                </c:pt>
                <c:pt idx="107">
                  <c:v>12189</c:v>
                </c:pt>
                <c:pt idx="108">
                  <c:v>12254</c:v>
                </c:pt>
                <c:pt idx="109">
                  <c:v>12301</c:v>
                </c:pt>
                <c:pt idx="110">
                  <c:v>12351</c:v>
                </c:pt>
                <c:pt idx="111">
                  <c:v>12384</c:v>
                </c:pt>
                <c:pt idx="112">
                  <c:v>12424</c:v>
                </c:pt>
                <c:pt idx="113">
                  <c:v>12445</c:v>
                </c:pt>
                <c:pt idx="114">
                  <c:v>12482</c:v>
                </c:pt>
                <c:pt idx="115">
                  <c:v>12518</c:v>
                </c:pt>
                <c:pt idx="116">
                  <c:v>12547</c:v>
                </c:pt>
                <c:pt idx="117">
                  <c:v>12572</c:v>
                </c:pt>
                <c:pt idx="118">
                  <c:v>12609</c:v>
                </c:pt>
                <c:pt idx="119">
                  <c:v>12626</c:v>
                </c:pt>
                <c:pt idx="120">
                  <c:v>12644</c:v>
                </c:pt>
                <c:pt idx="121">
                  <c:v>12673</c:v>
                </c:pt>
                <c:pt idx="122">
                  <c:v>12689</c:v>
                </c:pt>
                <c:pt idx="123">
                  <c:v>12704</c:v>
                </c:pt>
                <c:pt idx="124">
                  <c:v>12715</c:v>
                </c:pt>
                <c:pt idx="125">
                  <c:v>12724</c:v>
                </c:pt>
                <c:pt idx="126">
                  <c:v>12747</c:v>
                </c:pt>
                <c:pt idx="127">
                  <c:v>12755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D-4074-8D91-41A94F507EC3}"/>
            </c:ext>
          </c:extLst>
        </c:ser>
        <c:ser>
          <c:idx val="4"/>
          <c:order val="3"/>
          <c:tx>
            <c:strRef>
              <c:f>'Annual Comparative Cumulative'!$F$1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Cumulative'!$F$2:$F$162</c:f>
              <c:numCache>
                <c:formatCode>General</c:formatCode>
                <c:ptCount val="161"/>
                <c:pt idx="21">
                  <c:v>10</c:v>
                </c:pt>
                <c:pt idx="22">
                  <c:v>25</c:v>
                </c:pt>
                <c:pt idx="23">
                  <c:v>50</c:v>
                </c:pt>
                <c:pt idx="24">
                  <c:v>67</c:v>
                </c:pt>
                <c:pt idx="25">
                  <c:v>77</c:v>
                </c:pt>
                <c:pt idx="26">
                  <c:v>77</c:v>
                </c:pt>
                <c:pt idx="27">
                  <c:v>82</c:v>
                </c:pt>
                <c:pt idx="28">
                  <c:v>95</c:v>
                </c:pt>
                <c:pt idx="29">
                  <c:v>122</c:v>
                </c:pt>
                <c:pt idx="30">
                  <c:v>150</c:v>
                </c:pt>
                <c:pt idx="31">
                  <c:v>175</c:v>
                </c:pt>
                <c:pt idx="32">
                  <c:v>196</c:v>
                </c:pt>
                <c:pt idx="33">
                  <c:v>216</c:v>
                </c:pt>
                <c:pt idx="34">
                  <c:v>238</c:v>
                </c:pt>
                <c:pt idx="35">
                  <c:v>290</c:v>
                </c:pt>
                <c:pt idx="36">
                  <c:v>355</c:v>
                </c:pt>
                <c:pt idx="37">
                  <c:v>407</c:v>
                </c:pt>
                <c:pt idx="38">
                  <c:v>425</c:v>
                </c:pt>
                <c:pt idx="39">
                  <c:v>433</c:v>
                </c:pt>
                <c:pt idx="40">
                  <c:v>452</c:v>
                </c:pt>
                <c:pt idx="41">
                  <c:v>472</c:v>
                </c:pt>
                <c:pt idx="42">
                  <c:v>493</c:v>
                </c:pt>
                <c:pt idx="43">
                  <c:v>503</c:v>
                </c:pt>
                <c:pt idx="44">
                  <c:v>518</c:v>
                </c:pt>
                <c:pt idx="45">
                  <c:v>530</c:v>
                </c:pt>
                <c:pt idx="46">
                  <c:v>555</c:v>
                </c:pt>
                <c:pt idx="47">
                  <c:v>585</c:v>
                </c:pt>
                <c:pt idx="48">
                  <c:v>609</c:v>
                </c:pt>
                <c:pt idx="49">
                  <c:v>625</c:v>
                </c:pt>
                <c:pt idx="50">
                  <c:v>625</c:v>
                </c:pt>
                <c:pt idx="51">
                  <c:v>625</c:v>
                </c:pt>
                <c:pt idx="52">
                  <c:v>625</c:v>
                </c:pt>
                <c:pt idx="53">
                  <c:v>625</c:v>
                </c:pt>
                <c:pt idx="54">
                  <c:v>640</c:v>
                </c:pt>
                <c:pt idx="55">
                  <c:v>657</c:v>
                </c:pt>
                <c:pt idx="56">
                  <c:v>679</c:v>
                </c:pt>
                <c:pt idx="57">
                  <c:v>710</c:v>
                </c:pt>
                <c:pt idx="58">
                  <c:v>738</c:v>
                </c:pt>
                <c:pt idx="59">
                  <c:v>766</c:v>
                </c:pt>
                <c:pt idx="60">
                  <c:v>795</c:v>
                </c:pt>
                <c:pt idx="61">
                  <c:v>827</c:v>
                </c:pt>
                <c:pt idx="62">
                  <c:v>894</c:v>
                </c:pt>
                <c:pt idx="63">
                  <c:v>954</c:v>
                </c:pt>
                <c:pt idx="64">
                  <c:v>956</c:v>
                </c:pt>
                <c:pt idx="65">
                  <c:v>956</c:v>
                </c:pt>
                <c:pt idx="66">
                  <c:v>956</c:v>
                </c:pt>
                <c:pt idx="67">
                  <c:v>956</c:v>
                </c:pt>
                <c:pt idx="68">
                  <c:v>956</c:v>
                </c:pt>
                <c:pt idx="69">
                  <c:v>956</c:v>
                </c:pt>
                <c:pt idx="70">
                  <c:v>956</c:v>
                </c:pt>
                <c:pt idx="71">
                  <c:v>956</c:v>
                </c:pt>
                <c:pt idx="72">
                  <c:v>956</c:v>
                </c:pt>
                <c:pt idx="73">
                  <c:v>956</c:v>
                </c:pt>
                <c:pt idx="74">
                  <c:v>956</c:v>
                </c:pt>
                <c:pt idx="75">
                  <c:v>956</c:v>
                </c:pt>
                <c:pt idx="76">
                  <c:v>1208</c:v>
                </c:pt>
                <c:pt idx="77">
                  <c:v>1405</c:v>
                </c:pt>
                <c:pt idx="78">
                  <c:v>1626</c:v>
                </c:pt>
                <c:pt idx="79">
                  <c:v>1987</c:v>
                </c:pt>
                <c:pt idx="80">
                  <c:v>2272</c:v>
                </c:pt>
                <c:pt idx="81">
                  <c:v>2422</c:v>
                </c:pt>
                <c:pt idx="82">
                  <c:v>2568</c:v>
                </c:pt>
                <c:pt idx="83">
                  <c:v>2754</c:v>
                </c:pt>
                <c:pt idx="84">
                  <c:v>2879</c:v>
                </c:pt>
                <c:pt idx="85">
                  <c:v>2953</c:v>
                </c:pt>
                <c:pt idx="86">
                  <c:v>2994</c:v>
                </c:pt>
                <c:pt idx="87">
                  <c:v>3006</c:v>
                </c:pt>
                <c:pt idx="88">
                  <c:v>3009</c:v>
                </c:pt>
                <c:pt idx="89">
                  <c:v>3009</c:v>
                </c:pt>
                <c:pt idx="90">
                  <c:v>3009</c:v>
                </c:pt>
                <c:pt idx="91">
                  <c:v>3009</c:v>
                </c:pt>
                <c:pt idx="92">
                  <c:v>3009</c:v>
                </c:pt>
                <c:pt idx="93">
                  <c:v>3009</c:v>
                </c:pt>
                <c:pt idx="94">
                  <c:v>3009</c:v>
                </c:pt>
                <c:pt idx="95">
                  <c:v>3009</c:v>
                </c:pt>
                <c:pt idx="96">
                  <c:v>3709</c:v>
                </c:pt>
                <c:pt idx="97">
                  <c:v>4088</c:v>
                </c:pt>
                <c:pt idx="98">
                  <c:v>4437</c:v>
                </c:pt>
                <c:pt idx="99">
                  <c:v>4670</c:v>
                </c:pt>
                <c:pt idx="100">
                  <c:v>4796</c:v>
                </c:pt>
                <c:pt idx="101">
                  <c:v>4981</c:v>
                </c:pt>
                <c:pt idx="102">
                  <c:v>5062</c:v>
                </c:pt>
                <c:pt idx="103">
                  <c:v>5091</c:v>
                </c:pt>
                <c:pt idx="104">
                  <c:v>5149</c:v>
                </c:pt>
                <c:pt idx="105">
                  <c:v>5152</c:v>
                </c:pt>
                <c:pt idx="106">
                  <c:v>5152</c:v>
                </c:pt>
                <c:pt idx="107">
                  <c:v>5152</c:v>
                </c:pt>
                <c:pt idx="108">
                  <c:v>5152</c:v>
                </c:pt>
                <c:pt idx="109">
                  <c:v>5220</c:v>
                </c:pt>
                <c:pt idx="110">
                  <c:v>5291</c:v>
                </c:pt>
                <c:pt idx="111">
                  <c:v>5353</c:v>
                </c:pt>
                <c:pt idx="112">
                  <c:v>5409</c:v>
                </c:pt>
                <c:pt idx="113">
                  <c:v>5456</c:v>
                </c:pt>
                <c:pt idx="114">
                  <c:v>5495</c:v>
                </c:pt>
                <c:pt idx="115">
                  <c:v>5521</c:v>
                </c:pt>
                <c:pt idx="116">
                  <c:v>5545</c:v>
                </c:pt>
                <c:pt idx="117">
                  <c:v>5570</c:v>
                </c:pt>
                <c:pt idx="118">
                  <c:v>5601</c:v>
                </c:pt>
                <c:pt idx="119">
                  <c:v>5633</c:v>
                </c:pt>
                <c:pt idx="120">
                  <c:v>5666</c:v>
                </c:pt>
                <c:pt idx="121">
                  <c:v>5689</c:v>
                </c:pt>
                <c:pt idx="122">
                  <c:v>5717</c:v>
                </c:pt>
                <c:pt idx="123">
                  <c:v>5726</c:v>
                </c:pt>
                <c:pt idx="124">
                  <c:v>5726</c:v>
                </c:pt>
                <c:pt idx="125">
                  <c:v>5732</c:v>
                </c:pt>
                <c:pt idx="126">
                  <c:v>5739</c:v>
                </c:pt>
                <c:pt idx="127">
                  <c:v>5750</c:v>
                </c:pt>
                <c:pt idx="128">
                  <c:v>5759</c:v>
                </c:pt>
                <c:pt idx="129">
                  <c:v>5768</c:v>
                </c:pt>
                <c:pt idx="130">
                  <c:v>5773</c:v>
                </c:pt>
                <c:pt idx="131">
                  <c:v>5773</c:v>
                </c:pt>
                <c:pt idx="132">
                  <c:v>5773</c:v>
                </c:pt>
                <c:pt idx="133">
                  <c:v>5773</c:v>
                </c:pt>
                <c:pt idx="134">
                  <c:v>5773</c:v>
                </c:pt>
                <c:pt idx="135">
                  <c:v>5773</c:v>
                </c:pt>
                <c:pt idx="136">
                  <c:v>5775</c:v>
                </c:pt>
                <c:pt idx="137">
                  <c:v>5776</c:v>
                </c:pt>
                <c:pt idx="138">
                  <c:v>5777</c:v>
                </c:pt>
                <c:pt idx="139">
                  <c:v>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D-4074-8D91-41A94F507EC3}"/>
            </c:ext>
          </c:extLst>
        </c:ser>
        <c:ser>
          <c:idx val="5"/>
          <c:order val="4"/>
          <c:tx>
            <c:strRef>
              <c:f>'Annual Comparative Cumulative'!$G$1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'Annual Comparative Cumulative'!$A$2:$A$162</c:f>
              <c:numCache>
                <c:formatCode>d\-mmm</c:formatCode>
                <c:ptCount val="161"/>
                <c:pt idx="0">
                  <c:v>42867</c:v>
                </c:pt>
                <c:pt idx="1">
                  <c:v>42868</c:v>
                </c:pt>
                <c:pt idx="2">
                  <c:v>42869</c:v>
                </c:pt>
                <c:pt idx="3">
                  <c:v>42870</c:v>
                </c:pt>
                <c:pt idx="4">
                  <c:v>42871</c:v>
                </c:pt>
                <c:pt idx="5">
                  <c:v>42872</c:v>
                </c:pt>
                <c:pt idx="6">
                  <c:v>42873</c:v>
                </c:pt>
                <c:pt idx="7">
                  <c:v>42874</c:v>
                </c:pt>
                <c:pt idx="8">
                  <c:v>42875</c:v>
                </c:pt>
                <c:pt idx="9">
                  <c:v>42876</c:v>
                </c:pt>
                <c:pt idx="10">
                  <c:v>42877</c:v>
                </c:pt>
                <c:pt idx="11">
                  <c:v>42878</c:v>
                </c:pt>
                <c:pt idx="12">
                  <c:v>42879</c:v>
                </c:pt>
                <c:pt idx="13">
                  <c:v>42880</c:v>
                </c:pt>
                <c:pt idx="14">
                  <c:v>42881</c:v>
                </c:pt>
                <c:pt idx="15">
                  <c:v>42882</c:v>
                </c:pt>
                <c:pt idx="16">
                  <c:v>42883</c:v>
                </c:pt>
                <c:pt idx="17">
                  <c:v>42884</c:v>
                </c:pt>
                <c:pt idx="18">
                  <c:v>42885</c:v>
                </c:pt>
                <c:pt idx="19">
                  <c:v>42886</c:v>
                </c:pt>
                <c:pt idx="20">
                  <c:v>42887</c:v>
                </c:pt>
                <c:pt idx="21">
                  <c:v>42888</c:v>
                </c:pt>
                <c:pt idx="22">
                  <c:v>42889</c:v>
                </c:pt>
                <c:pt idx="23">
                  <c:v>42890</c:v>
                </c:pt>
                <c:pt idx="24">
                  <c:v>42891</c:v>
                </c:pt>
                <c:pt idx="25">
                  <c:v>42892</c:v>
                </c:pt>
                <c:pt idx="26">
                  <c:v>42893</c:v>
                </c:pt>
                <c:pt idx="27">
                  <c:v>42894</c:v>
                </c:pt>
                <c:pt idx="28">
                  <c:v>42895</c:v>
                </c:pt>
                <c:pt idx="29">
                  <c:v>42896</c:v>
                </c:pt>
                <c:pt idx="30">
                  <c:v>42897</c:v>
                </c:pt>
                <c:pt idx="31">
                  <c:v>42898</c:v>
                </c:pt>
                <c:pt idx="32">
                  <c:v>42899</c:v>
                </c:pt>
                <c:pt idx="33">
                  <c:v>42900</c:v>
                </c:pt>
                <c:pt idx="34">
                  <c:v>42901</c:v>
                </c:pt>
                <c:pt idx="35">
                  <c:v>42902</c:v>
                </c:pt>
                <c:pt idx="36">
                  <c:v>42903</c:v>
                </c:pt>
                <c:pt idx="37">
                  <c:v>42904</c:v>
                </c:pt>
                <c:pt idx="38">
                  <c:v>42905</c:v>
                </c:pt>
                <c:pt idx="39">
                  <c:v>42906</c:v>
                </c:pt>
                <c:pt idx="40">
                  <c:v>42907</c:v>
                </c:pt>
                <c:pt idx="41">
                  <c:v>42908</c:v>
                </c:pt>
                <c:pt idx="42">
                  <c:v>42909</c:v>
                </c:pt>
                <c:pt idx="43">
                  <c:v>42910</c:v>
                </c:pt>
                <c:pt idx="44">
                  <c:v>42911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42917</c:v>
                </c:pt>
                <c:pt idx="51">
                  <c:v>42918</c:v>
                </c:pt>
                <c:pt idx="52">
                  <c:v>42919</c:v>
                </c:pt>
                <c:pt idx="53">
                  <c:v>42920</c:v>
                </c:pt>
                <c:pt idx="54">
                  <c:v>42921</c:v>
                </c:pt>
                <c:pt idx="55">
                  <c:v>42922</c:v>
                </c:pt>
                <c:pt idx="56">
                  <c:v>42923</c:v>
                </c:pt>
                <c:pt idx="57">
                  <c:v>42924</c:v>
                </c:pt>
                <c:pt idx="58">
                  <c:v>42925</c:v>
                </c:pt>
                <c:pt idx="59">
                  <c:v>42926</c:v>
                </c:pt>
                <c:pt idx="60">
                  <c:v>42927</c:v>
                </c:pt>
                <c:pt idx="61">
                  <c:v>42928</c:v>
                </c:pt>
                <c:pt idx="62">
                  <c:v>42929</c:v>
                </c:pt>
                <c:pt idx="63">
                  <c:v>42930</c:v>
                </c:pt>
                <c:pt idx="64">
                  <c:v>42931</c:v>
                </c:pt>
                <c:pt idx="65">
                  <c:v>42932</c:v>
                </c:pt>
                <c:pt idx="66">
                  <c:v>42933</c:v>
                </c:pt>
                <c:pt idx="67">
                  <c:v>42934</c:v>
                </c:pt>
                <c:pt idx="68">
                  <c:v>42935</c:v>
                </c:pt>
                <c:pt idx="69">
                  <c:v>42936</c:v>
                </c:pt>
                <c:pt idx="70">
                  <c:v>42937</c:v>
                </c:pt>
                <c:pt idx="71">
                  <c:v>42938</c:v>
                </c:pt>
                <c:pt idx="72">
                  <c:v>42939</c:v>
                </c:pt>
                <c:pt idx="73">
                  <c:v>42940</c:v>
                </c:pt>
                <c:pt idx="74">
                  <c:v>42941</c:v>
                </c:pt>
                <c:pt idx="75">
                  <c:v>42942</c:v>
                </c:pt>
                <c:pt idx="76">
                  <c:v>42943</c:v>
                </c:pt>
                <c:pt idx="77">
                  <c:v>42944</c:v>
                </c:pt>
                <c:pt idx="78">
                  <c:v>42945</c:v>
                </c:pt>
                <c:pt idx="79">
                  <c:v>42946</c:v>
                </c:pt>
                <c:pt idx="80">
                  <c:v>42947</c:v>
                </c:pt>
                <c:pt idx="81">
                  <c:v>42948</c:v>
                </c:pt>
                <c:pt idx="82">
                  <c:v>42949</c:v>
                </c:pt>
                <c:pt idx="83">
                  <c:v>42950</c:v>
                </c:pt>
                <c:pt idx="84">
                  <c:v>42951</c:v>
                </c:pt>
                <c:pt idx="85">
                  <c:v>42952</c:v>
                </c:pt>
                <c:pt idx="86">
                  <c:v>42953</c:v>
                </c:pt>
                <c:pt idx="87">
                  <c:v>42954</c:v>
                </c:pt>
                <c:pt idx="88">
                  <c:v>42955</c:v>
                </c:pt>
                <c:pt idx="89">
                  <c:v>42956</c:v>
                </c:pt>
                <c:pt idx="90">
                  <c:v>42957</c:v>
                </c:pt>
                <c:pt idx="91">
                  <c:v>42958</c:v>
                </c:pt>
                <c:pt idx="92">
                  <c:v>42959</c:v>
                </c:pt>
                <c:pt idx="93">
                  <c:v>42960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42966</c:v>
                </c:pt>
                <c:pt idx="100">
                  <c:v>42967</c:v>
                </c:pt>
                <c:pt idx="101">
                  <c:v>42968</c:v>
                </c:pt>
                <c:pt idx="102">
                  <c:v>42969</c:v>
                </c:pt>
                <c:pt idx="103">
                  <c:v>42970</c:v>
                </c:pt>
                <c:pt idx="104">
                  <c:v>42971</c:v>
                </c:pt>
                <c:pt idx="105">
                  <c:v>42972</c:v>
                </c:pt>
                <c:pt idx="106">
                  <c:v>42973</c:v>
                </c:pt>
                <c:pt idx="107">
                  <c:v>42974</c:v>
                </c:pt>
                <c:pt idx="108">
                  <c:v>42975</c:v>
                </c:pt>
                <c:pt idx="109">
                  <c:v>42976</c:v>
                </c:pt>
                <c:pt idx="110">
                  <c:v>42977</c:v>
                </c:pt>
                <c:pt idx="111">
                  <c:v>42978</c:v>
                </c:pt>
                <c:pt idx="112">
                  <c:v>42979</c:v>
                </c:pt>
                <c:pt idx="113">
                  <c:v>42980</c:v>
                </c:pt>
                <c:pt idx="114">
                  <c:v>42981</c:v>
                </c:pt>
                <c:pt idx="115">
                  <c:v>42982</c:v>
                </c:pt>
                <c:pt idx="116">
                  <c:v>42983</c:v>
                </c:pt>
                <c:pt idx="117">
                  <c:v>42984</c:v>
                </c:pt>
                <c:pt idx="118">
                  <c:v>42985</c:v>
                </c:pt>
                <c:pt idx="119">
                  <c:v>42986</c:v>
                </c:pt>
                <c:pt idx="120">
                  <c:v>42987</c:v>
                </c:pt>
                <c:pt idx="121">
                  <c:v>42988</c:v>
                </c:pt>
                <c:pt idx="122">
                  <c:v>42989</c:v>
                </c:pt>
                <c:pt idx="123">
                  <c:v>42990</c:v>
                </c:pt>
                <c:pt idx="124">
                  <c:v>42991</c:v>
                </c:pt>
                <c:pt idx="125">
                  <c:v>42992</c:v>
                </c:pt>
                <c:pt idx="126">
                  <c:v>42993</c:v>
                </c:pt>
                <c:pt idx="127">
                  <c:v>42994</c:v>
                </c:pt>
                <c:pt idx="128">
                  <c:v>42995</c:v>
                </c:pt>
                <c:pt idx="129">
                  <c:v>42996</c:v>
                </c:pt>
                <c:pt idx="130">
                  <c:v>42997</c:v>
                </c:pt>
                <c:pt idx="131">
                  <c:v>42998</c:v>
                </c:pt>
                <c:pt idx="132">
                  <c:v>42999</c:v>
                </c:pt>
                <c:pt idx="133">
                  <c:v>43000</c:v>
                </c:pt>
                <c:pt idx="134">
                  <c:v>43001</c:v>
                </c:pt>
                <c:pt idx="135">
                  <c:v>43002</c:v>
                </c:pt>
                <c:pt idx="136">
                  <c:v>43003</c:v>
                </c:pt>
                <c:pt idx="137">
                  <c:v>43004</c:v>
                </c:pt>
                <c:pt idx="138">
                  <c:v>43005</c:v>
                </c:pt>
                <c:pt idx="139">
                  <c:v>43006</c:v>
                </c:pt>
                <c:pt idx="140">
                  <c:v>43007</c:v>
                </c:pt>
                <c:pt idx="141">
                  <c:v>43008</c:v>
                </c:pt>
                <c:pt idx="142">
                  <c:v>43009</c:v>
                </c:pt>
                <c:pt idx="143">
                  <c:v>43010</c:v>
                </c:pt>
                <c:pt idx="144">
                  <c:v>43011</c:v>
                </c:pt>
                <c:pt idx="145">
                  <c:v>43012</c:v>
                </c:pt>
                <c:pt idx="146">
                  <c:v>43013</c:v>
                </c:pt>
                <c:pt idx="147">
                  <c:v>43014</c:v>
                </c:pt>
                <c:pt idx="148">
                  <c:v>43015</c:v>
                </c:pt>
                <c:pt idx="149">
                  <c:v>43016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43022</c:v>
                </c:pt>
                <c:pt idx="156">
                  <c:v>43023</c:v>
                </c:pt>
                <c:pt idx="157">
                  <c:v>43024</c:v>
                </c:pt>
                <c:pt idx="158">
                  <c:v>43025</c:v>
                </c:pt>
                <c:pt idx="159">
                  <c:v>43026</c:v>
                </c:pt>
                <c:pt idx="160">
                  <c:v>43027</c:v>
                </c:pt>
              </c:numCache>
            </c:numRef>
          </c:cat>
          <c:val>
            <c:numRef>
              <c:f>'Annual Comparative Cumulative'!$G$2:$G$162</c:f>
              <c:numCache>
                <c:formatCode>General</c:formatCode>
                <c:ptCount val="161"/>
                <c:pt idx="10">
                  <c:v>2</c:v>
                </c:pt>
                <c:pt idx="11">
                  <c:v>4</c:v>
                </c:pt>
                <c:pt idx="12">
                  <c:v>12</c:v>
                </c:pt>
                <c:pt idx="13">
                  <c:v>15</c:v>
                </c:pt>
                <c:pt idx="14">
                  <c:v>18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38</c:v>
                </c:pt>
                <c:pt idx="21">
                  <c:v>53</c:v>
                </c:pt>
                <c:pt idx="22">
                  <c:v>80</c:v>
                </c:pt>
                <c:pt idx="23">
                  <c:v>108</c:v>
                </c:pt>
                <c:pt idx="24">
                  <c:v>126</c:v>
                </c:pt>
                <c:pt idx="25">
                  <c:v>129</c:v>
                </c:pt>
                <c:pt idx="26">
                  <c:v>159</c:v>
                </c:pt>
                <c:pt idx="27">
                  <c:v>198</c:v>
                </c:pt>
                <c:pt idx="28">
                  <c:v>210</c:v>
                </c:pt>
                <c:pt idx="29">
                  <c:v>210</c:v>
                </c:pt>
                <c:pt idx="30">
                  <c:v>219</c:v>
                </c:pt>
                <c:pt idx="31">
                  <c:v>231</c:v>
                </c:pt>
                <c:pt idx="32">
                  <c:v>242</c:v>
                </c:pt>
                <c:pt idx="33">
                  <c:v>253</c:v>
                </c:pt>
                <c:pt idx="34">
                  <c:v>274</c:v>
                </c:pt>
                <c:pt idx="35">
                  <c:v>300</c:v>
                </c:pt>
                <c:pt idx="36">
                  <c:v>344</c:v>
                </c:pt>
                <c:pt idx="37">
                  <c:v>372</c:v>
                </c:pt>
                <c:pt idx="38">
                  <c:v>398</c:v>
                </c:pt>
                <c:pt idx="39">
                  <c:v>419</c:v>
                </c:pt>
                <c:pt idx="40">
                  <c:v>435</c:v>
                </c:pt>
                <c:pt idx="41">
                  <c:v>467</c:v>
                </c:pt>
                <c:pt idx="42">
                  <c:v>489</c:v>
                </c:pt>
                <c:pt idx="43">
                  <c:v>510</c:v>
                </c:pt>
                <c:pt idx="44">
                  <c:v>561</c:v>
                </c:pt>
                <c:pt idx="45">
                  <c:v>571</c:v>
                </c:pt>
                <c:pt idx="46">
                  <c:v>586</c:v>
                </c:pt>
                <c:pt idx="47">
                  <c:v>614</c:v>
                </c:pt>
                <c:pt idx="48">
                  <c:v>644</c:v>
                </c:pt>
                <c:pt idx="49">
                  <c:v>676</c:v>
                </c:pt>
                <c:pt idx="50">
                  <c:v>701</c:v>
                </c:pt>
                <c:pt idx="51">
                  <c:v>730</c:v>
                </c:pt>
                <c:pt idx="52">
                  <c:v>748</c:v>
                </c:pt>
                <c:pt idx="53">
                  <c:v>770</c:v>
                </c:pt>
                <c:pt idx="54">
                  <c:v>784</c:v>
                </c:pt>
                <c:pt idx="55">
                  <c:v>797</c:v>
                </c:pt>
                <c:pt idx="56">
                  <c:v>810</c:v>
                </c:pt>
                <c:pt idx="57">
                  <c:v>822</c:v>
                </c:pt>
                <c:pt idx="58">
                  <c:v>848</c:v>
                </c:pt>
                <c:pt idx="59">
                  <c:v>883</c:v>
                </c:pt>
                <c:pt idx="60">
                  <c:v>911</c:v>
                </c:pt>
                <c:pt idx="61">
                  <c:v>931</c:v>
                </c:pt>
                <c:pt idx="62">
                  <c:v>941</c:v>
                </c:pt>
                <c:pt idx="63">
                  <c:v>946</c:v>
                </c:pt>
                <c:pt idx="64">
                  <c:v>946</c:v>
                </c:pt>
                <c:pt idx="65">
                  <c:v>946</c:v>
                </c:pt>
                <c:pt idx="66">
                  <c:v>954</c:v>
                </c:pt>
                <c:pt idx="67">
                  <c:v>973</c:v>
                </c:pt>
                <c:pt idx="68">
                  <c:v>992</c:v>
                </c:pt>
                <c:pt idx="69">
                  <c:v>1022</c:v>
                </c:pt>
                <c:pt idx="70">
                  <c:v>1064</c:v>
                </c:pt>
                <c:pt idx="71">
                  <c:v>1097</c:v>
                </c:pt>
                <c:pt idx="72">
                  <c:v>1137</c:v>
                </c:pt>
                <c:pt idx="73">
                  <c:v>1181</c:v>
                </c:pt>
                <c:pt idx="74">
                  <c:v>1218</c:v>
                </c:pt>
                <c:pt idx="75">
                  <c:v>1322</c:v>
                </c:pt>
                <c:pt idx="76">
                  <c:v>1497</c:v>
                </c:pt>
                <c:pt idx="77">
                  <c:v>1640</c:v>
                </c:pt>
                <c:pt idx="78">
                  <c:v>1808</c:v>
                </c:pt>
                <c:pt idx="79">
                  <c:v>2068</c:v>
                </c:pt>
                <c:pt idx="80">
                  <c:v>2422</c:v>
                </c:pt>
                <c:pt idx="81">
                  <c:v>2869</c:v>
                </c:pt>
                <c:pt idx="82">
                  <c:v>3224</c:v>
                </c:pt>
                <c:pt idx="83">
                  <c:v>3706</c:v>
                </c:pt>
                <c:pt idx="84">
                  <c:v>4504</c:v>
                </c:pt>
                <c:pt idx="85">
                  <c:v>5252</c:v>
                </c:pt>
                <c:pt idx="86">
                  <c:v>5809</c:v>
                </c:pt>
                <c:pt idx="87">
                  <c:v>6485</c:v>
                </c:pt>
                <c:pt idx="88">
                  <c:v>7201</c:v>
                </c:pt>
                <c:pt idx="89">
                  <c:v>7692</c:v>
                </c:pt>
                <c:pt idx="90">
                  <c:v>8203</c:v>
                </c:pt>
                <c:pt idx="91">
                  <c:v>8706</c:v>
                </c:pt>
                <c:pt idx="92">
                  <c:v>8851</c:v>
                </c:pt>
                <c:pt idx="93">
                  <c:v>8851</c:v>
                </c:pt>
                <c:pt idx="94">
                  <c:v>9122</c:v>
                </c:pt>
                <c:pt idx="95">
                  <c:v>9712</c:v>
                </c:pt>
                <c:pt idx="96">
                  <c:v>10194</c:v>
                </c:pt>
                <c:pt idx="97">
                  <c:v>10420</c:v>
                </c:pt>
                <c:pt idx="98">
                  <c:v>10685</c:v>
                </c:pt>
                <c:pt idx="99">
                  <c:v>10832</c:v>
                </c:pt>
                <c:pt idx="100">
                  <c:v>10931</c:v>
                </c:pt>
                <c:pt idx="101">
                  <c:v>11027</c:v>
                </c:pt>
                <c:pt idx="102">
                  <c:v>11261</c:v>
                </c:pt>
                <c:pt idx="103">
                  <c:v>11479</c:v>
                </c:pt>
                <c:pt idx="104">
                  <c:v>11608</c:v>
                </c:pt>
                <c:pt idx="105">
                  <c:v>11808</c:v>
                </c:pt>
                <c:pt idx="106">
                  <c:v>12074</c:v>
                </c:pt>
                <c:pt idx="107">
                  <c:v>12207</c:v>
                </c:pt>
                <c:pt idx="108">
                  <c:v>12325</c:v>
                </c:pt>
                <c:pt idx="109">
                  <c:v>12386</c:v>
                </c:pt>
                <c:pt idx="110">
                  <c:v>12386</c:v>
                </c:pt>
                <c:pt idx="111">
                  <c:v>12432</c:v>
                </c:pt>
                <c:pt idx="112">
                  <c:v>12505</c:v>
                </c:pt>
                <c:pt idx="113">
                  <c:v>12638</c:v>
                </c:pt>
                <c:pt idx="114">
                  <c:v>12716</c:v>
                </c:pt>
                <c:pt idx="115">
                  <c:v>12753</c:v>
                </c:pt>
                <c:pt idx="116">
                  <c:v>12753</c:v>
                </c:pt>
                <c:pt idx="117">
                  <c:v>12753</c:v>
                </c:pt>
                <c:pt idx="118">
                  <c:v>12753</c:v>
                </c:pt>
                <c:pt idx="119">
                  <c:v>12753</c:v>
                </c:pt>
                <c:pt idx="120">
                  <c:v>12753</c:v>
                </c:pt>
                <c:pt idx="121">
                  <c:v>12753</c:v>
                </c:pt>
                <c:pt idx="122">
                  <c:v>12753</c:v>
                </c:pt>
                <c:pt idx="123">
                  <c:v>12753</c:v>
                </c:pt>
                <c:pt idx="124">
                  <c:v>12759</c:v>
                </c:pt>
                <c:pt idx="125">
                  <c:v>12763</c:v>
                </c:pt>
                <c:pt idx="126">
                  <c:v>12768</c:v>
                </c:pt>
                <c:pt idx="127">
                  <c:v>12775</c:v>
                </c:pt>
                <c:pt idx="128">
                  <c:v>12776</c:v>
                </c:pt>
                <c:pt idx="129">
                  <c:v>12777</c:v>
                </c:pt>
                <c:pt idx="130">
                  <c:v>12783</c:v>
                </c:pt>
                <c:pt idx="131">
                  <c:v>12788</c:v>
                </c:pt>
                <c:pt idx="132">
                  <c:v>12798</c:v>
                </c:pt>
                <c:pt idx="133">
                  <c:v>12801</c:v>
                </c:pt>
                <c:pt idx="134">
                  <c:v>12801</c:v>
                </c:pt>
                <c:pt idx="135">
                  <c:v>12801</c:v>
                </c:pt>
                <c:pt idx="136">
                  <c:v>12805</c:v>
                </c:pt>
                <c:pt idx="137">
                  <c:v>12810</c:v>
                </c:pt>
                <c:pt idx="138">
                  <c:v>12814</c:v>
                </c:pt>
                <c:pt idx="139">
                  <c:v>12817</c:v>
                </c:pt>
                <c:pt idx="140">
                  <c:v>12818</c:v>
                </c:pt>
                <c:pt idx="141">
                  <c:v>12818</c:v>
                </c:pt>
                <c:pt idx="142">
                  <c:v>12818</c:v>
                </c:pt>
                <c:pt idx="143">
                  <c:v>12820</c:v>
                </c:pt>
                <c:pt idx="144">
                  <c:v>12821</c:v>
                </c:pt>
                <c:pt idx="145">
                  <c:v>12823</c:v>
                </c:pt>
                <c:pt idx="146">
                  <c:v>12823</c:v>
                </c:pt>
                <c:pt idx="147">
                  <c:v>12823</c:v>
                </c:pt>
                <c:pt idx="148">
                  <c:v>12823</c:v>
                </c:pt>
                <c:pt idx="149">
                  <c:v>12823</c:v>
                </c:pt>
                <c:pt idx="150">
                  <c:v>12823</c:v>
                </c:pt>
                <c:pt idx="151">
                  <c:v>12823</c:v>
                </c:pt>
                <c:pt idx="152">
                  <c:v>12823</c:v>
                </c:pt>
                <c:pt idx="153">
                  <c:v>12823</c:v>
                </c:pt>
                <c:pt idx="154">
                  <c:v>12823</c:v>
                </c:pt>
                <c:pt idx="155">
                  <c:v>12823</c:v>
                </c:pt>
                <c:pt idx="156">
                  <c:v>12823</c:v>
                </c:pt>
                <c:pt idx="157">
                  <c:v>12823</c:v>
                </c:pt>
                <c:pt idx="158">
                  <c:v>12823</c:v>
                </c:pt>
                <c:pt idx="159">
                  <c:v>12824</c:v>
                </c:pt>
                <c:pt idx="160">
                  <c:v>12824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D-4074-8D91-41A94F507EC3}"/>
            </c:ext>
          </c:extLst>
        </c:ser>
        <c:ser>
          <c:idx val="1"/>
          <c:order val="5"/>
          <c:tx>
            <c:strRef>
              <c:f>'Annual Comparative Cumulative'!$H$1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Comparative Cumulative'!$H$4:$H$148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25</c:v>
                </c:pt>
                <c:pt idx="22">
                  <c:v>32</c:v>
                </c:pt>
                <c:pt idx="23">
                  <c:v>50</c:v>
                </c:pt>
                <c:pt idx="24">
                  <c:v>64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87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96</c:v>
                </c:pt>
                <c:pt idx="44">
                  <c:v>103</c:v>
                </c:pt>
                <c:pt idx="45">
                  <c:v>116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119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137</c:v>
                </c:pt>
                <c:pt idx="59">
                  <c:v>154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169</c:v>
                </c:pt>
                <c:pt idx="64">
                  <c:v>229</c:v>
                </c:pt>
                <c:pt idx="65">
                  <c:v>260</c:v>
                </c:pt>
                <c:pt idx="66">
                  <c:v>322</c:v>
                </c:pt>
                <c:pt idx="67">
                  <c:v>349</c:v>
                </c:pt>
                <c:pt idx="68">
                  <c:v>349</c:v>
                </c:pt>
                <c:pt idx="69">
                  <c:v>349</c:v>
                </c:pt>
                <c:pt idx="70">
                  <c:v>425</c:v>
                </c:pt>
                <c:pt idx="71">
                  <c:v>480</c:v>
                </c:pt>
                <c:pt idx="72">
                  <c:v>544</c:v>
                </c:pt>
                <c:pt idx="73">
                  <c:v>617</c:v>
                </c:pt>
                <c:pt idx="74">
                  <c:v>630</c:v>
                </c:pt>
                <c:pt idx="75">
                  <c:v>630</c:v>
                </c:pt>
                <c:pt idx="76">
                  <c:v>630</c:v>
                </c:pt>
                <c:pt idx="77">
                  <c:v>784</c:v>
                </c:pt>
                <c:pt idx="78">
                  <c:v>930</c:v>
                </c:pt>
                <c:pt idx="79">
                  <c:v>1065</c:v>
                </c:pt>
                <c:pt idx="80">
                  <c:v>1248</c:v>
                </c:pt>
                <c:pt idx="81">
                  <c:v>1272</c:v>
                </c:pt>
                <c:pt idx="82">
                  <c:v>1272</c:v>
                </c:pt>
                <c:pt idx="83">
                  <c:v>1272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1286</c:v>
                </c:pt>
                <c:pt idx="113">
                  <c:v>1302</c:v>
                </c:pt>
                <c:pt idx="114">
                  <c:v>1313</c:v>
                </c:pt>
                <c:pt idx="115">
                  <c:v>1324</c:v>
                </c:pt>
                <c:pt idx="116">
                  <c:v>1329</c:v>
                </c:pt>
                <c:pt idx="117">
                  <c:v>1336</c:v>
                </c:pt>
                <c:pt idx="118">
                  <c:v>1336</c:v>
                </c:pt>
                <c:pt idx="119">
                  <c:v>1336</c:v>
                </c:pt>
                <c:pt idx="120">
                  <c:v>1336</c:v>
                </c:pt>
                <c:pt idx="121">
                  <c:v>1336</c:v>
                </c:pt>
                <c:pt idx="122">
                  <c:v>1336</c:v>
                </c:pt>
                <c:pt idx="123">
                  <c:v>1336</c:v>
                </c:pt>
                <c:pt idx="124">
                  <c:v>1336</c:v>
                </c:pt>
                <c:pt idx="125">
                  <c:v>1336</c:v>
                </c:pt>
                <c:pt idx="126">
                  <c:v>1336</c:v>
                </c:pt>
                <c:pt idx="127">
                  <c:v>1336</c:v>
                </c:pt>
                <c:pt idx="128">
                  <c:v>1336</c:v>
                </c:pt>
                <c:pt idx="129">
                  <c:v>1336</c:v>
                </c:pt>
                <c:pt idx="130">
                  <c:v>1336</c:v>
                </c:pt>
                <c:pt idx="131">
                  <c:v>1336</c:v>
                </c:pt>
                <c:pt idx="132">
                  <c:v>1336</c:v>
                </c:pt>
                <c:pt idx="133">
                  <c:v>1346</c:v>
                </c:pt>
                <c:pt idx="134">
                  <c:v>1346</c:v>
                </c:pt>
                <c:pt idx="135">
                  <c:v>1347</c:v>
                </c:pt>
                <c:pt idx="136">
                  <c:v>1347</c:v>
                </c:pt>
                <c:pt idx="137">
                  <c:v>1347</c:v>
                </c:pt>
                <c:pt idx="138">
                  <c:v>1347</c:v>
                </c:pt>
                <c:pt idx="139">
                  <c:v>1347</c:v>
                </c:pt>
                <c:pt idx="140">
                  <c:v>1347</c:v>
                </c:pt>
                <c:pt idx="141">
                  <c:v>1347</c:v>
                </c:pt>
                <c:pt idx="142">
                  <c:v>1347</c:v>
                </c:pt>
                <c:pt idx="143">
                  <c:v>1349</c:v>
                </c:pt>
                <c:pt idx="14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0-4708-9CCF-9C3B79B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5696"/>
        <c:axId val="81739776"/>
      </c:lineChart>
      <c:dateAx>
        <c:axId val="81725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776"/>
        <c:crosses val="autoZero"/>
        <c:auto val="1"/>
        <c:lblOffset val="100"/>
        <c:baseTimeUnit val="days"/>
      </c:dateAx>
      <c:valAx>
        <c:axId val="81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1120140</xdr:colOff>
      <xdr:row>5</xdr:row>
      <xdr:rowOff>11430</xdr:rowOff>
    </xdr:from>
    <xdr:to>
      <xdr:col>15</xdr:col>
      <xdr:colOff>198120</xdr:colOff>
      <xdr:row>22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1104900</xdr:colOff>
      <xdr:row>23</xdr:row>
      <xdr:rowOff>140970</xdr:rowOff>
    </xdr:from>
    <xdr:to>
      <xdr:col>15</xdr:col>
      <xdr:colOff>182880</xdr:colOff>
      <xdr:row>41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144780</xdr:colOff>
      <xdr:row>65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41910</xdr:rowOff>
    </xdr:from>
    <xdr:to>
      <xdr:col>17</xdr:col>
      <xdr:colOff>601980</xdr:colOff>
      <xdr:row>19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21</xdr:row>
      <xdr:rowOff>3810</xdr:rowOff>
    </xdr:from>
    <xdr:to>
      <xdr:col>17</xdr:col>
      <xdr:colOff>601980</xdr:colOff>
      <xdr:row>38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26670</xdr:rowOff>
    </xdr:from>
    <xdr:to>
      <xdr:col>16</xdr:col>
      <xdr:colOff>533400</xdr:colOff>
      <xdr:row>22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7</xdr:row>
      <xdr:rowOff>11430</xdr:rowOff>
    </xdr:from>
    <xdr:to>
      <xdr:col>19</xdr:col>
      <xdr:colOff>1112520</xdr:colOff>
      <xdr:row>24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125730</xdr:rowOff>
    </xdr:from>
    <xdr:to>
      <xdr:col>18</xdr:col>
      <xdr:colOff>76200</xdr:colOff>
      <xdr:row>34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171450</xdr:rowOff>
    </xdr:from>
    <xdr:to>
      <xdr:col>15</xdr:col>
      <xdr:colOff>1584960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179070</xdr:rowOff>
    </xdr:from>
    <xdr:to>
      <xdr:col>19</xdr:col>
      <xdr:colOff>419100</xdr:colOff>
      <xdr:row>21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</xdr:row>
      <xdr:rowOff>68580</xdr:rowOff>
    </xdr:from>
    <xdr:to>
      <xdr:col>11</xdr:col>
      <xdr:colOff>601980</xdr:colOff>
      <xdr:row>18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6"/>
  <sheetViews>
    <sheetView zoomScale="94" zoomScaleNormal="94" workbookViewId="0">
      <pane xSplit="1" topLeftCell="B1" activePane="topRight" state="frozen"/>
      <selection pane="topRight" activeCell="E4" sqref="E4"/>
    </sheetView>
  </sheetViews>
  <sheetFormatPr defaultRowHeight="14.4" x14ac:dyDescent="0.3"/>
  <cols>
    <col min="1" max="1" width="14.5546875" customWidth="1"/>
    <col min="2" max="2" width="41.33203125" customWidth="1"/>
    <col min="3" max="3" width="39.44140625" customWidth="1"/>
    <col min="4" max="4" width="18.88671875" customWidth="1"/>
    <col min="5" max="5" width="15.33203125" customWidth="1"/>
    <col min="6" max="6" width="13.33203125" customWidth="1"/>
    <col min="7" max="7" width="46.6640625" bestFit="1" customWidth="1"/>
    <col min="8" max="8" width="13.109375" customWidth="1"/>
    <col min="9" max="9" width="11.109375" customWidth="1"/>
    <col min="10" max="10" width="12.88671875" customWidth="1"/>
    <col min="11" max="11" width="12" customWidth="1"/>
  </cols>
  <sheetData>
    <row r="1" spans="1:43" ht="17.399999999999999" x14ac:dyDescent="0.3">
      <c r="A1" s="51"/>
      <c r="B1" s="50" t="s">
        <v>74</v>
      </c>
      <c r="C1" s="49" t="s">
        <v>73</v>
      </c>
      <c r="D1" s="49" t="s">
        <v>72</v>
      </c>
      <c r="E1" s="48"/>
      <c r="F1" s="48"/>
    </row>
    <row r="2" spans="1:43" x14ac:dyDescent="0.3">
      <c r="A2" s="47" t="s">
        <v>0</v>
      </c>
      <c r="B2" s="46" t="s">
        <v>71</v>
      </c>
      <c r="C2" s="45" t="s">
        <v>71</v>
      </c>
      <c r="D2" s="45" t="s">
        <v>70</v>
      </c>
      <c r="E2" s="44" t="s">
        <v>69</v>
      </c>
      <c r="F2" s="44" t="s">
        <v>68</v>
      </c>
      <c r="G2" s="1" t="s">
        <v>67</v>
      </c>
      <c r="H2" s="3" t="s">
        <v>77</v>
      </c>
      <c r="I2" s="3" t="s">
        <v>78</v>
      </c>
      <c r="J2" s="3" t="s">
        <v>79</v>
      </c>
      <c r="K2" s="3" t="s">
        <v>69</v>
      </c>
    </row>
    <row r="3" spans="1:43" s="38" customFormat="1" ht="43.2" x14ac:dyDescent="0.3">
      <c r="A3" s="39">
        <v>43234</v>
      </c>
      <c r="B3" s="16">
        <v>1</v>
      </c>
      <c r="C3" s="43"/>
      <c r="D3" s="16">
        <f t="shared" ref="D3:D34" si="0">SUM(B3:C3)</f>
        <v>1</v>
      </c>
      <c r="E3" s="16">
        <v>1</v>
      </c>
      <c r="F3" s="16"/>
      <c r="G3" s="42" t="s">
        <v>66</v>
      </c>
      <c r="H3" s="16">
        <v>0</v>
      </c>
      <c r="I3" s="16">
        <v>0</v>
      </c>
      <c r="J3" s="16">
        <f>SUM(H3+I3)</f>
        <v>0</v>
      </c>
      <c r="K3" s="16">
        <v>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s="38" customFormat="1" x14ac:dyDescent="0.3">
      <c r="A4" s="39">
        <v>43235</v>
      </c>
      <c r="B4" s="16">
        <v>1</v>
      </c>
      <c r="C4" s="43"/>
      <c r="D4" s="16">
        <f t="shared" si="0"/>
        <v>1</v>
      </c>
      <c r="E4" s="16">
        <f t="shared" ref="E4:E35" si="1">E3+D4</f>
        <v>2</v>
      </c>
      <c r="F4" s="16"/>
      <c r="G4" s="16" t="s">
        <v>65</v>
      </c>
      <c r="H4" s="16">
        <v>0</v>
      </c>
      <c r="I4" s="16">
        <v>0</v>
      </c>
      <c r="J4" s="16">
        <f t="shared" ref="J4:J67" si="2">SUM(H4+I4)</f>
        <v>0</v>
      </c>
      <c r="K4" s="16">
        <f>SUM(K3+J4)</f>
        <v>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 spans="1:43" s="38" customFormat="1" x14ac:dyDescent="0.3">
      <c r="A5" s="39">
        <v>43236</v>
      </c>
      <c r="B5" s="16">
        <v>2</v>
      </c>
      <c r="C5" s="43"/>
      <c r="D5" s="16">
        <f t="shared" si="0"/>
        <v>2</v>
      </c>
      <c r="E5" s="16">
        <f t="shared" si="1"/>
        <v>4</v>
      </c>
      <c r="F5" s="16"/>
      <c r="G5" s="16" t="s">
        <v>65</v>
      </c>
      <c r="H5" s="16">
        <v>0</v>
      </c>
      <c r="I5" s="16">
        <v>0</v>
      </c>
      <c r="J5" s="16">
        <f t="shared" si="2"/>
        <v>0</v>
      </c>
      <c r="K5" s="16">
        <f t="shared" ref="K5:K68" si="3">SUM(K4+J5)</f>
        <v>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43" s="38" customFormat="1" x14ac:dyDescent="0.3">
      <c r="A6" s="39">
        <v>43237</v>
      </c>
      <c r="B6" s="16">
        <v>1</v>
      </c>
      <c r="C6" s="43"/>
      <c r="D6" s="16">
        <f t="shared" si="0"/>
        <v>1</v>
      </c>
      <c r="E6" s="16">
        <f t="shared" si="1"/>
        <v>5</v>
      </c>
      <c r="F6" s="16"/>
      <c r="G6" s="16" t="s">
        <v>65</v>
      </c>
      <c r="H6" s="16">
        <v>0</v>
      </c>
      <c r="I6" s="16">
        <v>0</v>
      </c>
      <c r="J6" s="16">
        <f t="shared" si="2"/>
        <v>0</v>
      </c>
      <c r="K6" s="16">
        <f t="shared" si="3"/>
        <v>0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</row>
    <row r="7" spans="1:43" s="38" customFormat="1" x14ac:dyDescent="0.3">
      <c r="A7" s="39">
        <v>43238</v>
      </c>
      <c r="B7" s="16">
        <v>2</v>
      </c>
      <c r="C7" s="43"/>
      <c r="D7" s="16">
        <f t="shared" si="0"/>
        <v>2</v>
      </c>
      <c r="E7" s="16">
        <f t="shared" si="1"/>
        <v>7</v>
      </c>
      <c r="F7" s="16" t="s">
        <v>64</v>
      </c>
      <c r="G7" s="16" t="s">
        <v>63</v>
      </c>
      <c r="H7" s="16">
        <v>0</v>
      </c>
      <c r="I7" s="16">
        <v>0</v>
      </c>
      <c r="J7" s="16">
        <f t="shared" si="2"/>
        <v>0</v>
      </c>
      <c r="K7" s="16">
        <f t="shared" si="3"/>
        <v>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 spans="1:43" s="38" customFormat="1" x14ac:dyDescent="0.3">
      <c r="A8" s="39">
        <v>43239</v>
      </c>
      <c r="B8" s="40"/>
      <c r="C8" s="40"/>
      <c r="D8" s="40">
        <f t="shared" si="0"/>
        <v>0</v>
      </c>
      <c r="E8" s="40">
        <f t="shared" si="1"/>
        <v>7</v>
      </c>
      <c r="F8" s="40" t="s">
        <v>48</v>
      </c>
      <c r="G8" s="16" t="s">
        <v>47</v>
      </c>
      <c r="H8" s="16">
        <v>0</v>
      </c>
      <c r="I8" s="16">
        <v>0</v>
      </c>
      <c r="J8" s="16">
        <f t="shared" si="2"/>
        <v>0</v>
      </c>
      <c r="K8" s="16">
        <f t="shared" si="3"/>
        <v>0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</row>
    <row r="9" spans="1:43" s="38" customFormat="1" x14ac:dyDescent="0.3">
      <c r="A9" s="39">
        <v>43240</v>
      </c>
      <c r="B9" s="40"/>
      <c r="C9" s="40"/>
      <c r="D9" s="40">
        <f t="shared" si="0"/>
        <v>0</v>
      </c>
      <c r="E9" s="40">
        <f t="shared" si="1"/>
        <v>7</v>
      </c>
      <c r="F9" s="40" t="s">
        <v>48</v>
      </c>
      <c r="G9" s="16" t="s">
        <v>47</v>
      </c>
      <c r="H9" s="16">
        <v>0</v>
      </c>
      <c r="I9" s="16">
        <v>0</v>
      </c>
      <c r="J9" s="16">
        <f t="shared" si="2"/>
        <v>0</v>
      </c>
      <c r="K9" s="16">
        <f t="shared" si="3"/>
        <v>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s="38" customFormat="1" ht="28.8" x14ac:dyDescent="0.3">
      <c r="A10" s="39">
        <v>43241</v>
      </c>
      <c r="B10" s="16">
        <v>2</v>
      </c>
      <c r="C10" s="43"/>
      <c r="D10" s="16">
        <f t="shared" si="0"/>
        <v>2</v>
      </c>
      <c r="E10" s="16">
        <f t="shared" si="1"/>
        <v>9</v>
      </c>
      <c r="F10" s="16" t="s">
        <v>62</v>
      </c>
      <c r="G10" s="42" t="s">
        <v>61</v>
      </c>
      <c r="H10" s="16">
        <v>0</v>
      </c>
      <c r="I10" s="16">
        <v>0</v>
      </c>
      <c r="J10" s="16">
        <f t="shared" si="2"/>
        <v>0</v>
      </c>
      <c r="K10" s="16">
        <f t="shared" si="3"/>
        <v>0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3" s="38" customFormat="1" x14ac:dyDescent="0.3">
      <c r="A11" s="39">
        <v>43242</v>
      </c>
      <c r="B11" s="16">
        <v>2</v>
      </c>
      <c r="C11" s="43"/>
      <c r="D11" s="16">
        <f t="shared" si="0"/>
        <v>2</v>
      </c>
      <c r="E11" s="16">
        <f t="shared" si="1"/>
        <v>11</v>
      </c>
      <c r="F11" s="16"/>
      <c r="G11" s="16"/>
      <c r="H11" s="16">
        <v>0</v>
      </c>
      <c r="I11" s="16">
        <v>0</v>
      </c>
      <c r="J11" s="16">
        <f t="shared" si="2"/>
        <v>0</v>
      </c>
      <c r="K11" s="16">
        <f t="shared" si="3"/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 spans="1:43" s="38" customFormat="1" x14ac:dyDescent="0.3">
      <c r="A12" s="39">
        <v>43243</v>
      </c>
      <c r="B12" s="16">
        <v>1</v>
      </c>
      <c r="C12" s="43"/>
      <c r="D12" s="16">
        <f t="shared" si="0"/>
        <v>1</v>
      </c>
      <c r="E12" s="16">
        <f t="shared" si="1"/>
        <v>12</v>
      </c>
      <c r="F12" s="16"/>
      <c r="G12" s="16"/>
      <c r="H12" s="16">
        <v>0</v>
      </c>
      <c r="I12" s="16">
        <v>0</v>
      </c>
      <c r="J12" s="16">
        <f t="shared" si="2"/>
        <v>0</v>
      </c>
      <c r="K12" s="16">
        <f t="shared" si="3"/>
        <v>0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s="38" customFormat="1" x14ac:dyDescent="0.3">
      <c r="A13" s="39">
        <v>43244</v>
      </c>
      <c r="B13" s="16">
        <v>1</v>
      </c>
      <c r="C13" s="43"/>
      <c r="D13" s="16">
        <f t="shared" si="0"/>
        <v>1</v>
      </c>
      <c r="E13" s="16">
        <f t="shared" si="1"/>
        <v>13</v>
      </c>
      <c r="F13" s="16"/>
      <c r="G13" s="16"/>
      <c r="H13" s="16">
        <v>0</v>
      </c>
      <c r="I13" s="16">
        <v>0</v>
      </c>
      <c r="J13" s="16">
        <f t="shared" si="2"/>
        <v>0</v>
      </c>
      <c r="K13" s="16">
        <f t="shared" si="3"/>
        <v>0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 spans="1:43" s="38" customFormat="1" x14ac:dyDescent="0.3">
      <c r="A14" s="39">
        <v>43245</v>
      </c>
      <c r="B14" s="16">
        <v>3</v>
      </c>
      <c r="C14" s="43"/>
      <c r="D14" s="16">
        <f t="shared" si="0"/>
        <v>3</v>
      </c>
      <c r="E14" s="16">
        <f t="shared" si="1"/>
        <v>16</v>
      </c>
      <c r="F14" s="16"/>
      <c r="G14" s="16"/>
      <c r="H14" s="16">
        <v>0</v>
      </c>
      <c r="I14" s="16">
        <v>0</v>
      </c>
      <c r="J14" s="16">
        <f t="shared" si="2"/>
        <v>0</v>
      </c>
      <c r="K14" s="16">
        <f t="shared" si="3"/>
        <v>0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</row>
    <row r="15" spans="1:43" s="38" customFormat="1" x14ac:dyDescent="0.3">
      <c r="A15" s="39">
        <v>43246</v>
      </c>
      <c r="B15" s="40"/>
      <c r="C15" s="40"/>
      <c r="D15" s="40">
        <f t="shared" si="0"/>
        <v>0</v>
      </c>
      <c r="E15" s="40">
        <f t="shared" si="1"/>
        <v>16</v>
      </c>
      <c r="F15" s="40" t="s">
        <v>48</v>
      </c>
      <c r="G15" s="16" t="s">
        <v>47</v>
      </c>
      <c r="H15" s="16">
        <v>0</v>
      </c>
      <c r="I15" s="16">
        <v>0</v>
      </c>
      <c r="J15" s="16">
        <f t="shared" si="2"/>
        <v>0</v>
      </c>
      <c r="K15" s="16">
        <f t="shared" si="3"/>
        <v>0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 spans="1:43" s="38" customFormat="1" x14ac:dyDescent="0.3">
      <c r="A16" s="39">
        <v>43247</v>
      </c>
      <c r="B16" s="40"/>
      <c r="C16" s="40"/>
      <c r="D16" s="40">
        <f t="shared" si="0"/>
        <v>0</v>
      </c>
      <c r="E16" s="40">
        <f t="shared" si="1"/>
        <v>16</v>
      </c>
      <c r="F16" s="40" t="s">
        <v>48</v>
      </c>
      <c r="G16" s="16" t="s">
        <v>47</v>
      </c>
      <c r="H16" s="16">
        <v>0</v>
      </c>
      <c r="I16" s="16">
        <v>0</v>
      </c>
      <c r="J16" s="16">
        <f t="shared" si="2"/>
        <v>0</v>
      </c>
      <c r="K16" s="16">
        <f t="shared" si="3"/>
        <v>0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 spans="1:43" s="38" customFormat="1" x14ac:dyDescent="0.3">
      <c r="A17" s="39">
        <v>43248</v>
      </c>
      <c r="B17" s="40"/>
      <c r="C17" s="40"/>
      <c r="D17" s="40">
        <f t="shared" si="0"/>
        <v>0</v>
      </c>
      <c r="E17" s="40">
        <f t="shared" si="1"/>
        <v>16</v>
      </c>
      <c r="F17" s="40" t="s">
        <v>48</v>
      </c>
      <c r="G17" s="16" t="s">
        <v>60</v>
      </c>
      <c r="H17" s="16">
        <v>0</v>
      </c>
      <c r="I17" s="16">
        <v>0</v>
      </c>
      <c r="J17" s="16">
        <f t="shared" si="2"/>
        <v>0</v>
      </c>
      <c r="K17" s="16">
        <f t="shared" si="3"/>
        <v>0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spans="1:43" s="38" customFormat="1" x14ac:dyDescent="0.3">
      <c r="A18" s="39">
        <v>43249</v>
      </c>
      <c r="B18" s="16">
        <v>0</v>
      </c>
      <c r="C18" s="43"/>
      <c r="D18" s="16">
        <f t="shared" si="0"/>
        <v>0</v>
      </c>
      <c r="E18" s="16">
        <f t="shared" si="1"/>
        <v>16</v>
      </c>
      <c r="F18" s="16"/>
      <c r="G18" s="16"/>
      <c r="H18" s="16">
        <v>0</v>
      </c>
      <c r="I18" s="16">
        <v>0</v>
      </c>
      <c r="J18" s="16">
        <f t="shared" si="2"/>
        <v>0</v>
      </c>
      <c r="K18" s="16">
        <f t="shared" si="3"/>
        <v>0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</row>
    <row r="19" spans="1:43" s="38" customFormat="1" x14ac:dyDescent="0.3">
      <c r="A19" s="39">
        <v>43250</v>
      </c>
      <c r="B19" s="16">
        <v>0</v>
      </c>
      <c r="C19" s="43"/>
      <c r="D19" s="16">
        <f t="shared" si="0"/>
        <v>0</v>
      </c>
      <c r="E19" s="16">
        <f t="shared" si="1"/>
        <v>16</v>
      </c>
      <c r="F19" s="16"/>
      <c r="G19" s="16" t="s">
        <v>59</v>
      </c>
      <c r="H19" s="16">
        <v>0</v>
      </c>
      <c r="I19" s="16">
        <v>0</v>
      </c>
      <c r="J19" s="16">
        <f t="shared" si="2"/>
        <v>0</v>
      </c>
      <c r="K19" s="16">
        <f t="shared" si="3"/>
        <v>0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</row>
    <row r="20" spans="1:43" s="38" customFormat="1" ht="28.8" x14ac:dyDescent="0.3">
      <c r="A20" s="39">
        <v>43251</v>
      </c>
      <c r="B20" s="16">
        <v>5</v>
      </c>
      <c r="C20" s="43"/>
      <c r="D20" s="16">
        <f t="shared" si="0"/>
        <v>5</v>
      </c>
      <c r="E20" s="16">
        <f t="shared" si="1"/>
        <v>21</v>
      </c>
      <c r="F20" s="16"/>
      <c r="G20" s="42" t="s">
        <v>58</v>
      </c>
      <c r="H20" s="16">
        <v>1</v>
      </c>
      <c r="I20" s="16">
        <v>0</v>
      </c>
      <c r="J20" s="16">
        <f t="shared" si="2"/>
        <v>1</v>
      </c>
      <c r="K20" s="16">
        <f t="shared" si="3"/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 spans="1:43" s="38" customFormat="1" x14ac:dyDescent="0.3">
      <c r="A21" s="39">
        <v>43252</v>
      </c>
      <c r="B21" s="16">
        <v>1</v>
      </c>
      <c r="C21" s="16">
        <v>1</v>
      </c>
      <c r="D21" s="16">
        <f t="shared" si="0"/>
        <v>2</v>
      </c>
      <c r="E21" s="16">
        <f t="shared" si="1"/>
        <v>23</v>
      </c>
      <c r="F21" s="16"/>
      <c r="G21" s="16"/>
      <c r="H21" s="16">
        <v>0</v>
      </c>
      <c r="I21" s="16">
        <v>0</v>
      </c>
      <c r="J21" s="16">
        <f t="shared" si="2"/>
        <v>0</v>
      </c>
      <c r="K21" s="16">
        <f t="shared" si="3"/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38" customFormat="1" x14ac:dyDescent="0.3">
      <c r="A22" s="39">
        <v>43253</v>
      </c>
      <c r="B22" s="40"/>
      <c r="C22" s="40"/>
      <c r="D22" s="40">
        <f t="shared" si="0"/>
        <v>0</v>
      </c>
      <c r="E22" s="40">
        <f t="shared" si="1"/>
        <v>23</v>
      </c>
      <c r="F22" s="40" t="s">
        <v>48</v>
      </c>
      <c r="G22" s="16" t="s">
        <v>47</v>
      </c>
      <c r="H22" s="16">
        <v>0</v>
      </c>
      <c r="I22" s="16">
        <v>0</v>
      </c>
      <c r="J22" s="16">
        <f t="shared" si="2"/>
        <v>0</v>
      </c>
      <c r="K22" s="16">
        <f t="shared" si="3"/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s="38" customFormat="1" x14ac:dyDescent="0.3">
      <c r="A23" s="39">
        <v>43254</v>
      </c>
      <c r="B23" s="40"/>
      <c r="C23" s="40"/>
      <c r="D23" s="40">
        <f t="shared" si="0"/>
        <v>0</v>
      </c>
      <c r="E23" s="40">
        <f t="shared" si="1"/>
        <v>23</v>
      </c>
      <c r="F23" s="40" t="s">
        <v>48</v>
      </c>
      <c r="G23" s="16" t="s">
        <v>47</v>
      </c>
      <c r="H23" s="16">
        <v>0</v>
      </c>
      <c r="I23" s="16">
        <v>0</v>
      </c>
      <c r="J23" s="16">
        <f t="shared" si="2"/>
        <v>0</v>
      </c>
      <c r="K23" s="16">
        <f t="shared" si="3"/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</row>
    <row r="24" spans="1:43" s="38" customFormat="1" x14ac:dyDescent="0.3">
      <c r="A24" s="39">
        <v>43255</v>
      </c>
      <c r="B24" s="16">
        <v>2</v>
      </c>
      <c r="C24" s="16">
        <v>0</v>
      </c>
      <c r="D24" s="16">
        <f t="shared" si="0"/>
        <v>2</v>
      </c>
      <c r="E24" s="16">
        <f t="shared" si="1"/>
        <v>25</v>
      </c>
      <c r="F24" s="16"/>
      <c r="G24" s="16"/>
      <c r="H24" s="16">
        <v>0</v>
      </c>
      <c r="I24" s="16">
        <v>0</v>
      </c>
      <c r="J24" s="16">
        <f t="shared" si="2"/>
        <v>0</v>
      </c>
      <c r="K24" s="16">
        <f t="shared" si="3"/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</row>
    <row r="25" spans="1:43" s="38" customFormat="1" x14ac:dyDescent="0.3">
      <c r="A25" s="39">
        <v>43256</v>
      </c>
      <c r="B25" s="16">
        <v>3</v>
      </c>
      <c r="C25" s="16">
        <v>4</v>
      </c>
      <c r="D25" s="16">
        <f t="shared" si="0"/>
        <v>7</v>
      </c>
      <c r="E25" s="16">
        <f t="shared" si="1"/>
        <v>32</v>
      </c>
      <c r="F25" s="16"/>
      <c r="G25" s="16"/>
      <c r="H25" s="16">
        <v>0</v>
      </c>
      <c r="I25" s="16">
        <v>0</v>
      </c>
      <c r="J25" s="16">
        <f t="shared" si="2"/>
        <v>0</v>
      </c>
      <c r="K25" s="16">
        <f t="shared" si="3"/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</row>
    <row r="26" spans="1:43" s="38" customFormat="1" x14ac:dyDescent="0.3">
      <c r="A26" s="39">
        <v>43257</v>
      </c>
      <c r="B26" s="16">
        <v>10</v>
      </c>
      <c r="C26" s="16">
        <v>8</v>
      </c>
      <c r="D26" s="16">
        <f t="shared" si="0"/>
        <v>18</v>
      </c>
      <c r="E26" s="16">
        <f t="shared" si="1"/>
        <v>50</v>
      </c>
      <c r="F26" s="16"/>
      <c r="G26" s="16"/>
      <c r="H26" s="16">
        <v>0</v>
      </c>
      <c r="I26" s="16">
        <v>1</v>
      </c>
      <c r="J26" s="16">
        <f t="shared" si="2"/>
        <v>1</v>
      </c>
      <c r="K26" s="16">
        <f t="shared" si="3"/>
        <v>2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s="38" customFormat="1" x14ac:dyDescent="0.3">
      <c r="A27" s="39">
        <v>43258</v>
      </c>
      <c r="B27" s="16">
        <v>9</v>
      </c>
      <c r="C27" s="16">
        <v>5</v>
      </c>
      <c r="D27" s="16">
        <f t="shared" si="0"/>
        <v>14</v>
      </c>
      <c r="E27" s="16">
        <f t="shared" si="1"/>
        <v>64</v>
      </c>
      <c r="F27" s="16"/>
      <c r="G27" s="16"/>
      <c r="H27" s="16">
        <v>0</v>
      </c>
      <c r="I27" s="16">
        <v>0</v>
      </c>
      <c r="J27" s="16">
        <f t="shared" si="2"/>
        <v>0</v>
      </c>
      <c r="K27" s="16">
        <f t="shared" si="3"/>
        <v>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 spans="1:43" s="38" customFormat="1" x14ac:dyDescent="0.3">
      <c r="A28" s="39">
        <v>43259</v>
      </c>
      <c r="B28" s="16">
        <v>3</v>
      </c>
      <c r="C28" s="16">
        <v>11</v>
      </c>
      <c r="D28" s="16">
        <f t="shared" si="0"/>
        <v>14</v>
      </c>
      <c r="E28" s="16">
        <f t="shared" si="1"/>
        <v>78</v>
      </c>
      <c r="F28" s="16"/>
      <c r="G28" s="16"/>
      <c r="H28" s="16">
        <v>0</v>
      </c>
      <c r="I28" s="16">
        <v>0</v>
      </c>
      <c r="J28" s="16">
        <f t="shared" si="2"/>
        <v>0</v>
      </c>
      <c r="K28" s="16">
        <f t="shared" si="3"/>
        <v>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 spans="1:43" s="38" customFormat="1" x14ac:dyDescent="0.3">
      <c r="A29" s="39">
        <v>43260</v>
      </c>
      <c r="B29" s="40"/>
      <c r="C29" s="40"/>
      <c r="D29" s="40">
        <f t="shared" si="0"/>
        <v>0</v>
      </c>
      <c r="E29" s="40">
        <f t="shared" si="1"/>
        <v>78</v>
      </c>
      <c r="F29" s="40" t="s">
        <v>48</v>
      </c>
      <c r="G29" s="16" t="s">
        <v>47</v>
      </c>
      <c r="H29" s="16">
        <v>0</v>
      </c>
      <c r="I29" s="16">
        <v>0</v>
      </c>
      <c r="J29" s="16">
        <f t="shared" si="2"/>
        <v>0</v>
      </c>
      <c r="K29" s="16">
        <f t="shared" si="3"/>
        <v>2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 spans="1:43" s="38" customFormat="1" x14ac:dyDescent="0.3">
      <c r="A30" s="39">
        <v>43261</v>
      </c>
      <c r="B30" s="40"/>
      <c r="C30" s="40"/>
      <c r="D30" s="40">
        <f t="shared" si="0"/>
        <v>0</v>
      </c>
      <c r="E30" s="40">
        <f t="shared" si="1"/>
        <v>78</v>
      </c>
      <c r="F30" s="40" t="s">
        <v>48</v>
      </c>
      <c r="G30" s="16" t="s">
        <v>47</v>
      </c>
      <c r="H30" s="16">
        <v>0</v>
      </c>
      <c r="I30" s="16">
        <v>0</v>
      </c>
      <c r="J30" s="16">
        <f t="shared" si="2"/>
        <v>0</v>
      </c>
      <c r="K30" s="16">
        <f t="shared" si="3"/>
        <v>2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 spans="1:43" s="38" customFormat="1" x14ac:dyDescent="0.3">
      <c r="A31" s="39">
        <v>43262</v>
      </c>
      <c r="B31" s="16">
        <v>2</v>
      </c>
      <c r="C31" s="16">
        <v>0</v>
      </c>
      <c r="D31" s="16">
        <f t="shared" si="0"/>
        <v>2</v>
      </c>
      <c r="E31" s="16">
        <f t="shared" si="1"/>
        <v>80</v>
      </c>
      <c r="F31" s="16"/>
      <c r="G31" s="16" t="s">
        <v>57</v>
      </c>
      <c r="H31" s="16">
        <v>0</v>
      </c>
      <c r="I31" s="16">
        <v>0</v>
      </c>
      <c r="J31" s="16">
        <f t="shared" si="2"/>
        <v>0</v>
      </c>
      <c r="K31" s="16">
        <f t="shared" si="3"/>
        <v>2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 s="38" customFormat="1" x14ac:dyDescent="0.3">
      <c r="A32" s="39">
        <v>43263</v>
      </c>
      <c r="B32" s="40"/>
      <c r="C32" s="40"/>
      <c r="D32" s="40">
        <f t="shared" si="0"/>
        <v>0</v>
      </c>
      <c r="E32" s="40">
        <f t="shared" si="1"/>
        <v>80</v>
      </c>
      <c r="F32" s="40" t="s">
        <v>48</v>
      </c>
      <c r="G32" s="16" t="s">
        <v>54</v>
      </c>
      <c r="H32" s="16">
        <v>0</v>
      </c>
      <c r="I32" s="16">
        <v>0</v>
      </c>
      <c r="J32" s="16">
        <f t="shared" si="2"/>
        <v>0</v>
      </c>
      <c r="K32" s="16">
        <f t="shared" si="3"/>
        <v>2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</row>
    <row r="33" spans="1:43" s="38" customFormat="1" x14ac:dyDescent="0.3">
      <c r="A33" s="39">
        <v>43264</v>
      </c>
      <c r="B33" s="40"/>
      <c r="C33" s="40"/>
      <c r="D33" s="40">
        <f t="shared" si="0"/>
        <v>0</v>
      </c>
      <c r="E33" s="40">
        <f t="shared" si="1"/>
        <v>80</v>
      </c>
      <c r="F33" s="40" t="s">
        <v>48</v>
      </c>
      <c r="G33" s="16" t="s">
        <v>54</v>
      </c>
      <c r="H33" s="16">
        <v>0</v>
      </c>
      <c r="I33" s="16">
        <v>0</v>
      </c>
      <c r="J33" s="16">
        <f t="shared" si="2"/>
        <v>0</v>
      </c>
      <c r="K33" s="16">
        <f t="shared" si="3"/>
        <v>2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</row>
    <row r="34" spans="1:43" s="38" customFormat="1" x14ac:dyDescent="0.3">
      <c r="A34" s="39">
        <v>43265</v>
      </c>
      <c r="B34" s="40"/>
      <c r="C34" s="40"/>
      <c r="D34" s="40">
        <f t="shared" si="0"/>
        <v>0</v>
      </c>
      <c r="E34" s="40">
        <f t="shared" si="1"/>
        <v>80</v>
      </c>
      <c r="F34" s="40" t="s">
        <v>48</v>
      </c>
      <c r="G34" s="16" t="s">
        <v>54</v>
      </c>
      <c r="H34" s="16">
        <v>0</v>
      </c>
      <c r="I34" s="16">
        <v>0</v>
      </c>
      <c r="J34" s="16">
        <f t="shared" si="2"/>
        <v>0</v>
      </c>
      <c r="K34" s="16">
        <f t="shared" si="3"/>
        <v>2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 s="38" customFormat="1" x14ac:dyDescent="0.3">
      <c r="A35" s="39">
        <v>43266</v>
      </c>
      <c r="B35" s="40"/>
      <c r="C35" s="40"/>
      <c r="D35" s="40">
        <f t="shared" ref="D35:D66" si="4">SUM(B35:C35)</f>
        <v>0</v>
      </c>
      <c r="E35" s="40">
        <f t="shared" si="1"/>
        <v>80</v>
      </c>
      <c r="F35" s="40" t="s">
        <v>48</v>
      </c>
      <c r="G35" s="16" t="s">
        <v>54</v>
      </c>
      <c r="H35" s="16">
        <v>0</v>
      </c>
      <c r="I35" s="16">
        <v>0</v>
      </c>
      <c r="J35" s="16">
        <f t="shared" si="2"/>
        <v>0</v>
      </c>
      <c r="K35" s="16">
        <f t="shared" si="3"/>
        <v>2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 spans="1:43" s="38" customFormat="1" x14ac:dyDescent="0.3">
      <c r="A36" s="39">
        <v>43267</v>
      </c>
      <c r="B36" s="40"/>
      <c r="C36" s="40"/>
      <c r="D36" s="40">
        <f t="shared" si="4"/>
        <v>0</v>
      </c>
      <c r="E36" s="40">
        <f t="shared" ref="E36:E67" si="5">E35+D36</f>
        <v>80</v>
      </c>
      <c r="F36" s="40" t="s">
        <v>48</v>
      </c>
      <c r="G36" s="16" t="s">
        <v>47</v>
      </c>
      <c r="H36" s="16">
        <v>0</v>
      </c>
      <c r="I36" s="16">
        <v>0</v>
      </c>
      <c r="J36" s="16">
        <f t="shared" si="2"/>
        <v>0</v>
      </c>
      <c r="K36" s="16">
        <f t="shared" si="3"/>
        <v>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</row>
    <row r="37" spans="1:43" s="38" customFormat="1" x14ac:dyDescent="0.3">
      <c r="A37" s="39">
        <v>43268</v>
      </c>
      <c r="B37" s="40"/>
      <c r="C37" s="40"/>
      <c r="D37" s="40">
        <f t="shared" si="4"/>
        <v>0</v>
      </c>
      <c r="E37" s="40">
        <f t="shared" si="5"/>
        <v>80</v>
      </c>
      <c r="F37" s="40" t="s">
        <v>48</v>
      </c>
      <c r="G37" s="16" t="s">
        <v>47</v>
      </c>
      <c r="H37" s="16">
        <v>0</v>
      </c>
      <c r="I37" s="16">
        <v>0</v>
      </c>
      <c r="J37" s="16">
        <f t="shared" si="2"/>
        <v>0</v>
      </c>
      <c r="K37" s="16">
        <f t="shared" si="3"/>
        <v>2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 spans="1:43" s="38" customFormat="1" x14ac:dyDescent="0.3">
      <c r="A38" s="39">
        <v>43269</v>
      </c>
      <c r="B38" s="16">
        <v>7</v>
      </c>
      <c r="C38" s="16">
        <v>0</v>
      </c>
      <c r="D38" s="16">
        <f t="shared" si="4"/>
        <v>7</v>
      </c>
      <c r="E38" s="16">
        <f t="shared" si="5"/>
        <v>87</v>
      </c>
      <c r="F38" s="16"/>
      <c r="G38" s="16" t="s">
        <v>56</v>
      </c>
      <c r="H38" s="16">
        <v>0</v>
      </c>
      <c r="I38" s="16">
        <v>0</v>
      </c>
      <c r="J38" s="16">
        <f t="shared" si="2"/>
        <v>0</v>
      </c>
      <c r="K38" s="16">
        <f t="shared" si="3"/>
        <v>2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 spans="1:43" s="38" customFormat="1" x14ac:dyDescent="0.3">
      <c r="A39" s="39">
        <v>43270</v>
      </c>
      <c r="B39" s="16">
        <v>2</v>
      </c>
      <c r="C39" s="16">
        <v>0</v>
      </c>
      <c r="D39" s="16">
        <f t="shared" si="4"/>
        <v>2</v>
      </c>
      <c r="E39" s="16">
        <f t="shared" si="5"/>
        <v>89</v>
      </c>
      <c r="F39" s="16"/>
      <c r="G39" s="16" t="s">
        <v>55</v>
      </c>
      <c r="H39" s="16">
        <v>0</v>
      </c>
      <c r="I39" s="16">
        <v>0</v>
      </c>
      <c r="J39" s="16">
        <f t="shared" si="2"/>
        <v>0</v>
      </c>
      <c r="K39" s="16">
        <f t="shared" si="3"/>
        <v>2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 spans="1:43" s="38" customFormat="1" x14ac:dyDescent="0.3">
      <c r="A40" s="39">
        <v>43271</v>
      </c>
      <c r="B40" s="40"/>
      <c r="C40" s="40"/>
      <c r="D40" s="40">
        <f t="shared" si="4"/>
        <v>0</v>
      </c>
      <c r="E40" s="40">
        <f t="shared" si="5"/>
        <v>89</v>
      </c>
      <c r="F40" s="40" t="s">
        <v>48</v>
      </c>
      <c r="G40" s="16" t="s">
        <v>54</v>
      </c>
      <c r="H40" s="16">
        <v>0</v>
      </c>
      <c r="I40" s="16">
        <v>0</v>
      </c>
      <c r="J40" s="16">
        <f t="shared" si="2"/>
        <v>0</v>
      </c>
      <c r="K40" s="16">
        <f t="shared" si="3"/>
        <v>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 spans="1:43" s="38" customFormat="1" x14ac:dyDescent="0.3">
      <c r="A41" s="39">
        <v>43272</v>
      </c>
      <c r="B41" s="40"/>
      <c r="C41" s="40"/>
      <c r="D41" s="40">
        <f t="shared" si="4"/>
        <v>0</v>
      </c>
      <c r="E41" s="40">
        <f t="shared" si="5"/>
        <v>89</v>
      </c>
      <c r="F41" s="40" t="s">
        <v>48</v>
      </c>
      <c r="G41" s="16" t="s">
        <v>54</v>
      </c>
      <c r="H41" s="16">
        <v>0</v>
      </c>
      <c r="I41" s="16">
        <v>0</v>
      </c>
      <c r="J41" s="16">
        <f t="shared" si="2"/>
        <v>0</v>
      </c>
      <c r="K41" s="16">
        <f t="shared" si="3"/>
        <v>2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 spans="1:43" s="38" customFormat="1" x14ac:dyDescent="0.3">
      <c r="A42" s="39">
        <v>43273</v>
      </c>
      <c r="B42" s="40"/>
      <c r="C42" s="40"/>
      <c r="D42" s="40">
        <f t="shared" si="4"/>
        <v>0</v>
      </c>
      <c r="E42" s="40">
        <f t="shared" si="5"/>
        <v>89</v>
      </c>
      <c r="F42" s="40" t="s">
        <v>48</v>
      </c>
      <c r="G42" s="16" t="s">
        <v>54</v>
      </c>
      <c r="H42" s="16">
        <v>0</v>
      </c>
      <c r="I42" s="16">
        <v>0</v>
      </c>
      <c r="J42" s="16">
        <f t="shared" si="2"/>
        <v>0</v>
      </c>
      <c r="K42" s="16">
        <f t="shared" si="3"/>
        <v>2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 spans="1:43" s="38" customFormat="1" x14ac:dyDescent="0.3">
      <c r="A43" s="39">
        <v>43274</v>
      </c>
      <c r="B43" s="40"/>
      <c r="C43" s="40"/>
      <c r="D43" s="40">
        <f t="shared" si="4"/>
        <v>0</v>
      </c>
      <c r="E43" s="40">
        <f t="shared" si="5"/>
        <v>89</v>
      </c>
      <c r="F43" s="40" t="s">
        <v>48</v>
      </c>
      <c r="G43" s="16" t="s">
        <v>47</v>
      </c>
      <c r="H43" s="16">
        <v>0</v>
      </c>
      <c r="I43" s="16">
        <v>0</v>
      </c>
      <c r="J43" s="16">
        <f t="shared" si="2"/>
        <v>0</v>
      </c>
      <c r="K43" s="16">
        <f t="shared" si="3"/>
        <v>2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</row>
    <row r="44" spans="1:43" s="38" customFormat="1" x14ac:dyDescent="0.3">
      <c r="A44" s="39">
        <v>43275</v>
      </c>
      <c r="B44" s="40"/>
      <c r="C44" s="40"/>
      <c r="D44" s="40">
        <f t="shared" si="4"/>
        <v>0</v>
      </c>
      <c r="E44" s="40">
        <f t="shared" si="5"/>
        <v>89</v>
      </c>
      <c r="F44" s="40" t="s">
        <v>48</v>
      </c>
      <c r="G44" s="16" t="s">
        <v>47</v>
      </c>
      <c r="H44" s="16">
        <v>0</v>
      </c>
      <c r="I44" s="16">
        <v>0</v>
      </c>
      <c r="J44" s="16">
        <f t="shared" si="2"/>
        <v>0</v>
      </c>
      <c r="K44" s="16">
        <f t="shared" si="3"/>
        <v>2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</row>
    <row r="45" spans="1:43" s="38" customFormat="1" x14ac:dyDescent="0.3">
      <c r="A45" s="39">
        <v>43276</v>
      </c>
      <c r="B45" s="16">
        <v>0</v>
      </c>
      <c r="C45" s="16">
        <v>0</v>
      </c>
      <c r="D45" s="16">
        <f t="shared" si="4"/>
        <v>0</v>
      </c>
      <c r="E45" s="16">
        <f t="shared" si="5"/>
        <v>89</v>
      </c>
      <c r="F45" s="16"/>
      <c r="G45" s="16" t="s">
        <v>53</v>
      </c>
      <c r="H45" s="16">
        <v>0</v>
      </c>
      <c r="I45" s="16">
        <v>0</v>
      </c>
      <c r="J45" s="16">
        <f t="shared" si="2"/>
        <v>0</v>
      </c>
      <c r="K45" s="16">
        <f t="shared" si="3"/>
        <v>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</row>
    <row r="46" spans="1:43" s="38" customFormat="1" x14ac:dyDescent="0.3">
      <c r="A46" s="39">
        <v>43277</v>
      </c>
      <c r="B46" s="16">
        <v>7</v>
      </c>
      <c r="C46" s="16">
        <v>0</v>
      </c>
      <c r="D46" s="16">
        <f t="shared" si="4"/>
        <v>7</v>
      </c>
      <c r="E46" s="16">
        <f t="shared" si="5"/>
        <v>96</v>
      </c>
      <c r="F46" s="16"/>
      <c r="G46" s="16" t="s">
        <v>52</v>
      </c>
      <c r="H46" s="16">
        <v>0</v>
      </c>
      <c r="I46" s="16">
        <v>0</v>
      </c>
      <c r="J46" s="16">
        <f t="shared" si="2"/>
        <v>0</v>
      </c>
      <c r="K46" s="16">
        <f t="shared" si="3"/>
        <v>2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</row>
    <row r="47" spans="1:43" s="38" customFormat="1" x14ac:dyDescent="0.3">
      <c r="A47" s="39">
        <v>43278</v>
      </c>
      <c r="B47" s="16">
        <v>7</v>
      </c>
      <c r="C47" s="16">
        <v>0</v>
      </c>
      <c r="D47" s="16">
        <f t="shared" si="4"/>
        <v>7</v>
      </c>
      <c r="E47" s="16">
        <f t="shared" si="5"/>
        <v>103</v>
      </c>
      <c r="F47" s="16"/>
      <c r="G47" s="16" t="s">
        <v>52</v>
      </c>
      <c r="H47" s="16">
        <v>1</v>
      </c>
      <c r="I47" s="16">
        <v>0</v>
      </c>
      <c r="J47" s="16">
        <f t="shared" si="2"/>
        <v>1</v>
      </c>
      <c r="K47" s="16">
        <f t="shared" si="3"/>
        <v>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</row>
    <row r="48" spans="1:43" s="38" customFormat="1" x14ac:dyDescent="0.3">
      <c r="A48" s="39">
        <v>43279</v>
      </c>
      <c r="B48" s="16">
        <v>13</v>
      </c>
      <c r="C48" s="16">
        <v>0</v>
      </c>
      <c r="D48" s="16">
        <f t="shared" si="4"/>
        <v>13</v>
      </c>
      <c r="E48" s="16">
        <f t="shared" si="5"/>
        <v>116</v>
      </c>
      <c r="F48" s="16"/>
      <c r="G48" s="16" t="s">
        <v>52</v>
      </c>
      <c r="H48" s="16">
        <v>0</v>
      </c>
      <c r="I48" s="16">
        <v>0</v>
      </c>
      <c r="J48" s="16">
        <f t="shared" si="2"/>
        <v>0</v>
      </c>
      <c r="K48" s="16">
        <f t="shared" si="3"/>
        <v>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</row>
    <row r="49" spans="1:43" s="38" customFormat="1" x14ac:dyDescent="0.3">
      <c r="A49" s="39">
        <v>43280</v>
      </c>
      <c r="B49" s="16">
        <v>1</v>
      </c>
      <c r="C49" s="16">
        <v>0</v>
      </c>
      <c r="D49" s="16">
        <f t="shared" si="4"/>
        <v>1</v>
      </c>
      <c r="E49" s="16">
        <f t="shared" si="5"/>
        <v>117</v>
      </c>
      <c r="F49" s="16"/>
      <c r="G49" s="16"/>
      <c r="H49" s="16">
        <v>0</v>
      </c>
      <c r="I49" s="16">
        <v>0</v>
      </c>
      <c r="J49" s="16">
        <f t="shared" si="2"/>
        <v>0</v>
      </c>
      <c r="K49" s="16">
        <f t="shared" si="3"/>
        <v>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</row>
    <row r="50" spans="1:43" s="38" customFormat="1" x14ac:dyDescent="0.3">
      <c r="A50" s="39">
        <v>43281</v>
      </c>
      <c r="B50" s="40"/>
      <c r="C50" s="40"/>
      <c r="D50" s="40">
        <f t="shared" si="4"/>
        <v>0</v>
      </c>
      <c r="E50" s="40">
        <f t="shared" si="5"/>
        <v>117</v>
      </c>
      <c r="F50" s="40" t="s">
        <v>48</v>
      </c>
      <c r="G50" s="16" t="s">
        <v>47</v>
      </c>
      <c r="H50" s="16">
        <v>0</v>
      </c>
      <c r="I50" s="16">
        <v>0</v>
      </c>
      <c r="J50" s="16">
        <f t="shared" si="2"/>
        <v>0</v>
      </c>
      <c r="K50" s="16">
        <f t="shared" si="3"/>
        <v>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43" s="38" customFormat="1" x14ac:dyDescent="0.3">
      <c r="A51" s="39">
        <v>43282</v>
      </c>
      <c r="B51" s="40"/>
      <c r="C51" s="40"/>
      <c r="D51" s="40">
        <f t="shared" si="4"/>
        <v>0</v>
      </c>
      <c r="E51" s="40">
        <f t="shared" si="5"/>
        <v>117</v>
      </c>
      <c r="F51" s="40" t="s">
        <v>48</v>
      </c>
      <c r="G51" s="16" t="s">
        <v>47</v>
      </c>
      <c r="H51" s="16">
        <v>0</v>
      </c>
      <c r="I51" s="16">
        <v>0</v>
      </c>
      <c r="J51" s="16">
        <f t="shared" si="2"/>
        <v>0</v>
      </c>
      <c r="K51" s="16">
        <f t="shared" si="3"/>
        <v>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43" s="38" customFormat="1" x14ac:dyDescent="0.3">
      <c r="A52" s="39">
        <v>43283</v>
      </c>
      <c r="B52" s="16">
        <v>0</v>
      </c>
      <c r="C52" s="16">
        <v>0</v>
      </c>
      <c r="D52" s="16">
        <f t="shared" si="4"/>
        <v>0</v>
      </c>
      <c r="E52" s="16">
        <f t="shared" si="5"/>
        <v>117</v>
      </c>
      <c r="F52" s="16"/>
      <c r="G52" s="16" t="s">
        <v>51</v>
      </c>
      <c r="H52" s="16">
        <v>0</v>
      </c>
      <c r="I52" s="16">
        <v>0</v>
      </c>
      <c r="J52" s="16">
        <f t="shared" si="2"/>
        <v>0</v>
      </c>
      <c r="K52" s="16">
        <f t="shared" si="3"/>
        <v>3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43" s="38" customFormat="1" x14ac:dyDescent="0.3">
      <c r="A53" s="39">
        <v>43284</v>
      </c>
      <c r="B53" s="16">
        <v>2</v>
      </c>
      <c r="C53" s="16">
        <v>0</v>
      </c>
      <c r="D53" s="16">
        <f t="shared" si="4"/>
        <v>2</v>
      </c>
      <c r="E53" s="16">
        <f t="shared" si="5"/>
        <v>119</v>
      </c>
      <c r="F53" s="16"/>
      <c r="G53" s="16"/>
      <c r="H53" s="16">
        <v>0</v>
      </c>
      <c r="I53" s="16">
        <v>0</v>
      </c>
      <c r="J53" s="16">
        <f t="shared" si="2"/>
        <v>0</v>
      </c>
      <c r="K53" s="16">
        <f t="shared" si="3"/>
        <v>3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</row>
    <row r="54" spans="1:43" s="38" customFormat="1" x14ac:dyDescent="0.3">
      <c r="A54" s="39">
        <v>43285</v>
      </c>
      <c r="B54" s="16">
        <v>5</v>
      </c>
      <c r="C54" s="16">
        <v>0</v>
      </c>
      <c r="D54" s="16">
        <f t="shared" si="4"/>
        <v>5</v>
      </c>
      <c r="E54" s="16">
        <f t="shared" si="5"/>
        <v>124</v>
      </c>
      <c r="F54" s="16"/>
      <c r="G54" s="16" t="s">
        <v>50</v>
      </c>
      <c r="H54" s="16">
        <v>0</v>
      </c>
      <c r="I54" s="16">
        <v>0</v>
      </c>
      <c r="J54" s="16">
        <f t="shared" si="2"/>
        <v>0</v>
      </c>
      <c r="K54" s="16">
        <f t="shared" si="3"/>
        <v>3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</row>
    <row r="55" spans="1:43" s="38" customFormat="1" x14ac:dyDescent="0.3">
      <c r="A55" s="39">
        <v>43286</v>
      </c>
      <c r="B55" s="40"/>
      <c r="C55" s="40"/>
      <c r="D55" s="40">
        <f t="shared" si="4"/>
        <v>0</v>
      </c>
      <c r="E55" s="40">
        <f t="shared" si="5"/>
        <v>124</v>
      </c>
      <c r="F55" s="40" t="s">
        <v>48</v>
      </c>
      <c r="G55" s="16" t="s">
        <v>54</v>
      </c>
      <c r="H55" s="16">
        <v>0</v>
      </c>
      <c r="I55" s="16">
        <v>0</v>
      </c>
      <c r="J55" s="16">
        <f t="shared" si="2"/>
        <v>0</v>
      </c>
      <c r="K55" s="16">
        <f t="shared" si="3"/>
        <v>3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</row>
    <row r="56" spans="1:43" s="38" customFormat="1" x14ac:dyDescent="0.3">
      <c r="A56" s="39">
        <v>43287</v>
      </c>
      <c r="B56" s="40"/>
      <c r="C56" s="40"/>
      <c r="D56" s="40">
        <f t="shared" si="4"/>
        <v>0</v>
      </c>
      <c r="E56" s="40">
        <f t="shared" si="5"/>
        <v>124</v>
      </c>
      <c r="F56" s="40" t="s">
        <v>48</v>
      </c>
      <c r="G56" s="16" t="s">
        <v>54</v>
      </c>
      <c r="H56" s="16">
        <v>0</v>
      </c>
      <c r="I56" s="16">
        <v>0</v>
      </c>
      <c r="J56" s="16">
        <f t="shared" si="2"/>
        <v>0</v>
      </c>
      <c r="K56" s="16">
        <f t="shared" si="3"/>
        <v>3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</row>
    <row r="57" spans="1:43" s="38" customFormat="1" x14ac:dyDescent="0.3">
      <c r="A57" s="39">
        <v>43288</v>
      </c>
      <c r="B57" s="40"/>
      <c r="C57" s="40"/>
      <c r="D57" s="40">
        <f t="shared" si="4"/>
        <v>0</v>
      </c>
      <c r="E57" s="40">
        <f t="shared" si="5"/>
        <v>124</v>
      </c>
      <c r="F57" s="40" t="s">
        <v>48</v>
      </c>
      <c r="G57" s="16" t="s">
        <v>47</v>
      </c>
      <c r="H57" s="16">
        <v>0</v>
      </c>
      <c r="I57" s="16">
        <v>0</v>
      </c>
      <c r="J57" s="16">
        <f t="shared" si="2"/>
        <v>0</v>
      </c>
      <c r="K57" s="16">
        <f t="shared" si="3"/>
        <v>3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</row>
    <row r="58" spans="1:43" s="38" customFormat="1" x14ac:dyDescent="0.3">
      <c r="A58" s="39">
        <v>43289</v>
      </c>
      <c r="B58" s="40"/>
      <c r="C58" s="40"/>
      <c r="D58" s="40">
        <f t="shared" si="4"/>
        <v>0</v>
      </c>
      <c r="E58" s="40">
        <f t="shared" si="5"/>
        <v>124</v>
      </c>
      <c r="F58" s="40" t="s">
        <v>48</v>
      </c>
      <c r="G58" s="16" t="s">
        <v>47</v>
      </c>
      <c r="H58" s="16">
        <v>0</v>
      </c>
      <c r="I58" s="16">
        <v>0</v>
      </c>
      <c r="J58" s="16">
        <f t="shared" si="2"/>
        <v>0</v>
      </c>
      <c r="K58" s="16">
        <f t="shared" si="3"/>
        <v>3</v>
      </c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</row>
    <row r="59" spans="1:43" s="38" customFormat="1" x14ac:dyDescent="0.3">
      <c r="A59" s="39">
        <v>43290</v>
      </c>
      <c r="B59" s="40"/>
      <c r="C59" s="40"/>
      <c r="D59" s="40">
        <f t="shared" si="4"/>
        <v>0</v>
      </c>
      <c r="E59" s="40">
        <f t="shared" si="5"/>
        <v>124</v>
      </c>
      <c r="F59" s="40" t="s">
        <v>48</v>
      </c>
      <c r="G59" s="16" t="s">
        <v>54</v>
      </c>
      <c r="H59" s="16">
        <v>0</v>
      </c>
      <c r="I59" s="16">
        <v>0</v>
      </c>
      <c r="J59" s="16">
        <f t="shared" si="2"/>
        <v>0</v>
      </c>
      <c r="K59" s="16">
        <f t="shared" si="3"/>
        <v>3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43" s="38" customFormat="1" x14ac:dyDescent="0.3">
      <c r="A60" s="39">
        <v>43291</v>
      </c>
      <c r="B60" s="40"/>
      <c r="C60" s="40"/>
      <c r="D60" s="40">
        <f t="shared" si="4"/>
        <v>0</v>
      </c>
      <c r="E60" s="40">
        <f t="shared" si="5"/>
        <v>124</v>
      </c>
      <c r="F60" s="40" t="s">
        <v>48</v>
      </c>
      <c r="G60" s="16" t="s">
        <v>54</v>
      </c>
      <c r="H60" s="16">
        <v>0</v>
      </c>
      <c r="I60" s="16">
        <v>0</v>
      </c>
      <c r="J60" s="16">
        <f t="shared" si="2"/>
        <v>0</v>
      </c>
      <c r="K60" s="16">
        <f t="shared" si="3"/>
        <v>3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</row>
    <row r="61" spans="1:43" s="38" customFormat="1" x14ac:dyDescent="0.3">
      <c r="A61" s="39">
        <v>43292</v>
      </c>
      <c r="B61" s="16">
        <v>13</v>
      </c>
      <c r="C61" s="16">
        <v>0</v>
      </c>
      <c r="D61" s="16">
        <f t="shared" si="4"/>
        <v>13</v>
      </c>
      <c r="E61" s="16">
        <f t="shared" si="5"/>
        <v>137</v>
      </c>
      <c r="F61" s="16"/>
      <c r="G61" s="16"/>
      <c r="H61" s="16">
        <v>0</v>
      </c>
      <c r="I61" s="16">
        <v>0</v>
      </c>
      <c r="J61" s="16">
        <f t="shared" si="2"/>
        <v>0</v>
      </c>
      <c r="K61" s="16">
        <f t="shared" si="3"/>
        <v>3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</row>
    <row r="62" spans="1:43" s="38" customFormat="1" x14ac:dyDescent="0.3">
      <c r="A62" s="39">
        <v>43293</v>
      </c>
      <c r="B62" s="16">
        <v>17</v>
      </c>
      <c r="C62" s="16">
        <v>0</v>
      </c>
      <c r="D62" s="16">
        <f t="shared" si="4"/>
        <v>17</v>
      </c>
      <c r="E62" s="16">
        <f t="shared" si="5"/>
        <v>154</v>
      </c>
      <c r="F62" s="16"/>
      <c r="G62" s="16"/>
      <c r="H62" s="16">
        <v>2</v>
      </c>
      <c r="I62" s="16">
        <v>0</v>
      </c>
      <c r="J62" s="16">
        <f t="shared" si="2"/>
        <v>2</v>
      </c>
      <c r="K62" s="16">
        <f t="shared" si="3"/>
        <v>5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</row>
    <row r="63" spans="1:43" s="38" customFormat="1" x14ac:dyDescent="0.3">
      <c r="A63" s="39">
        <v>43294</v>
      </c>
      <c r="B63" s="16">
        <v>9</v>
      </c>
      <c r="C63" s="16">
        <v>0</v>
      </c>
      <c r="D63" s="16">
        <f t="shared" si="4"/>
        <v>9</v>
      </c>
      <c r="E63" s="16">
        <f t="shared" si="5"/>
        <v>163</v>
      </c>
      <c r="F63" s="16"/>
      <c r="G63" s="16"/>
      <c r="H63" s="16">
        <v>0</v>
      </c>
      <c r="I63" s="16">
        <v>0</v>
      </c>
      <c r="J63" s="16">
        <f t="shared" si="2"/>
        <v>0</v>
      </c>
      <c r="K63" s="16">
        <f t="shared" si="3"/>
        <v>5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</row>
    <row r="64" spans="1:43" s="38" customFormat="1" x14ac:dyDescent="0.3">
      <c r="A64" s="39">
        <v>43295</v>
      </c>
      <c r="B64" s="40"/>
      <c r="C64" s="40"/>
      <c r="D64" s="40">
        <f t="shared" si="4"/>
        <v>0</v>
      </c>
      <c r="E64" s="40">
        <f t="shared" si="5"/>
        <v>163</v>
      </c>
      <c r="F64" s="40" t="s">
        <v>48</v>
      </c>
      <c r="G64" s="16" t="s">
        <v>47</v>
      </c>
      <c r="H64" s="16">
        <v>0</v>
      </c>
      <c r="I64" s="16">
        <v>0</v>
      </c>
      <c r="J64" s="16">
        <f t="shared" si="2"/>
        <v>0</v>
      </c>
      <c r="K64" s="16">
        <f t="shared" si="3"/>
        <v>5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</row>
    <row r="65" spans="1:43" s="38" customFormat="1" x14ac:dyDescent="0.3">
      <c r="A65" s="39">
        <v>43296</v>
      </c>
      <c r="B65" s="40"/>
      <c r="C65" s="40"/>
      <c r="D65" s="40">
        <f t="shared" si="4"/>
        <v>0</v>
      </c>
      <c r="E65" s="40">
        <f t="shared" si="5"/>
        <v>163</v>
      </c>
      <c r="F65" s="40" t="s">
        <v>48</v>
      </c>
      <c r="G65" s="16" t="s">
        <v>47</v>
      </c>
      <c r="H65" s="16">
        <v>0</v>
      </c>
      <c r="I65" s="16">
        <v>0</v>
      </c>
      <c r="J65" s="16">
        <f t="shared" si="2"/>
        <v>0</v>
      </c>
      <c r="K65" s="16">
        <f t="shared" si="3"/>
        <v>5</v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</row>
    <row r="66" spans="1:43" s="38" customFormat="1" x14ac:dyDescent="0.3">
      <c r="A66" s="39">
        <v>43297</v>
      </c>
      <c r="B66" s="16">
        <v>6</v>
      </c>
      <c r="C66" s="16">
        <v>0</v>
      </c>
      <c r="D66" s="16">
        <f t="shared" si="4"/>
        <v>6</v>
      </c>
      <c r="E66" s="16">
        <f t="shared" si="5"/>
        <v>169</v>
      </c>
      <c r="F66" s="16"/>
      <c r="G66" s="16"/>
      <c r="H66" s="16">
        <v>0</v>
      </c>
      <c r="I66" s="16">
        <v>0</v>
      </c>
      <c r="J66" s="16">
        <f t="shared" si="2"/>
        <v>0</v>
      </c>
      <c r="K66" s="16">
        <f t="shared" si="3"/>
        <v>5</v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</row>
    <row r="67" spans="1:43" s="38" customFormat="1" x14ac:dyDescent="0.3">
      <c r="A67" s="39">
        <v>43298</v>
      </c>
      <c r="B67" s="16">
        <v>60</v>
      </c>
      <c r="C67" s="16">
        <v>0</v>
      </c>
      <c r="D67" s="16">
        <f t="shared" ref="D67:D98" si="6">SUM(B67:C67)</f>
        <v>60</v>
      </c>
      <c r="E67" s="16">
        <f t="shared" si="5"/>
        <v>229</v>
      </c>
      <c r="F67" s="16"/>
      <c r="G67" s="16"/>
      <c r="H67" s="16">
        <v>3</v>
      </c>
      <c r="I67" s="16">
        <v>0</v>
      </c>
      <c r="J67" s="16">
        <f t="shared" si="2"/>
        <v>3</v>
      </c>
      <c r="K67" s="16">
        <f t="shared" si="3"/>
        <v>8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</row>
    <row r="68" spans="1:43" s="38" customFormat="1" x14ac:dyDescent="0.3">
      <c r="A68" s="39">
        <v>43299</v>
      </c>
      <c r="B68" s="16">
        <v>31</v>
      </c>
      <c r="C68" s="16">
        <v>0</v>
      </c>
      <c r="D68" s="16">
        <f t="shared" si="6"/>
        <v>31</v>
      </c>
      <c r="E68" s="16">
        <f t="shared" ref="E68:E99" si="7">E67+D68</f>
        <v>260</v>
      </c>
      <c r="F68" s="16"/>
      <c r="G68" s="16"/>
      <c r="H68" s="16">
        <v>1</v>
      </c>
      <c r="I68" s="16">
        <v>0</v>
      </c>
      <c r="J68" s="16">
        <f t="shared" ref="J68:J114" si="8">SUM(H68+I68)</f>
        <v>1</v>
      </c>
      <c r="K68" s="16">
        <f t="shared" si="3"/>
        <v>9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</row>
    <row r="69" spans="1:43" s="38" customFormat="1" x14ac:dyDescent="0.3">
      <c r="A69" s="39">
        <v>43300</v>
      </c>
      <c r="B69" s="16">
        <v>62</v>
      </c>
      <c r="C69" s="16">
        <v>0</v>
      </c>
      <c r="D69" s="16">
        <f t="shared" si="6"/>
        <v>62</v>
      </c>
      <c r="E69" s="16">
        <f t="shared" si="7"/>
        <v>322</v>
      </c>
      <c r="F69" s="16"/>
      <c r="G69" s="16"/>
      <c r="H69" s="16">
        <v>0</v>
      </c>
      <c r="I69" s="16">
        <v>0</v>
      </c>
      <c r="J69" s="16">
        <f t="shared" si="8"/>
        <v>0</v>
      </c>
      <c r="K69" s="16">
        <f t="shared" ref="K69:K114" si="9">SUM(K68+J69)</f>
        <v>9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</row>
    <row r="70" spans="1:43" s="38" customFormat="1" x14ac:dyDescent="0.3">
      <c r="A70" s="39">
        <v>43301</v>
      </c>
      <c r="B70" s="16">
        <v>27</v>
      </c>
      <c r="C70" s="16">
        <v>0</v>
      </c>
      <c r="D70" s="16">
        <f t="shared" si="6"/>
        <v>27</v>
      </c>
      <c r="E70" s="16">
        <f t="shared" si="7"/>
        <v>349</v>
      </c>
      <c r="F70" s="16"/>
      <c r="G70" s="16"/>
      <c r="H70" s="16">
        <v>2</v>
      </c>
      <c r="I70" s="16">
        <v>0</v>
      </c>
      <c r="J70" s="16">
        <f t="shared" si="8"/>
        <v>2</v>
      </c>
      <c r="K70" s="16">
        <f t="shared" si="9"/>
        <v>11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</row>
    <row r="71" spans="1:43" s="38" customFormat="1" x14ac:dyDescent="0.3">
      <c r="A71" s="39">
        <v>43302</v>
      </c>
      <c r="B71" s="40"/>
      <c r="C71" s="40"/>
      <c r="D71" s="40">
        <f t="shared" si="6"/>
        <v>0</v>
      </c>
      <c r="E71" s="40">
        <f t="shared" si="7"/>
        <v>349</v>
      </c>
      <c r="F71" s="40" t="s">
        <v>48</v>
      </c>
      <c r="G71" s="16" t="s">
        <v>47</v>
      </c>
      <c r="H71" s="16">
        <v>0</v>
      </c>
      <c r="I71" s="16">
        <v>0</v>
      </c>
      <c r="J71" s="16">
        <f t="shared" si="8"/>
        <v>0</v>
      </c>
      <c r="K71" s="16">
        <f t="shared" si="9"/>
        <v>11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s="38" customFormat="1" x14ac:dyDescent="0.3">
      <c r="A72" s="39">
        <v>43303</v>
      </c>
      <c r="B72" s="40"/>
      <c r="C72" s="40"/>
      <c r="D72" s="40">
        <f t="shared" si="6"/>
        <v>0</v>
      </c>
      <c r="E72" s="40">
        <f t="shared" si="7"/>
        <v>349</v>
      </c>
      <c r="F72" s="40" t="s">
        <v>48</v>
      </c>
      <c r="G72" s="16" t="s">
        <v>47</v>
      </c>
      <c r="H72" s="16">
        <v>0</v>
      </c>
      <c r="I72" s="16">
        <v>0</v>
      </c>
      <c r="J72" s="16">
        <f t="shared" si="8"/>
        <v>0</v>
      </c>
      <c r="K72" s="16">
        <f t="shared" si="9"/>
        <v>11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</row>
    <row r="73" spans="1:43" s="38" customFormat="1" x14ac:dyDescent="0.3">
      <c r="A73" s="39">
        <v>43304</v>
      </c>
      <c r="B73" s="16">
        <v>76</v>
      </c>
      <c r="C73" s="16">
        <v>0</v>
      </c>
      <c r="D73" s="16">
        <f t="shared" si="6"/>
        <v>76</v>
      </c>
      <c r="E73" s="16">
        <f t="shared" si="7"/>
        <v>425</v>
      </c>
      <c r="F73" s="16"/>
      <c r="G73" s="16"/>
      <c r="H73" s="16">
        <v>0</v>
      </c>
      <c r="I73" s="16">
        <v>0</v>
      </c>
      <c r="J73" s="16">
        <f t="shared" si="8"/>
        <v>0</v>
      </c>
      <c r="K73" s="16">
        <f t="shared" si="9"/>
        <v>11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spans="1:43" s="38" customFormat="1" x14ac:dyDescent="0.3">
      <c r="A74" s="39">
        <v>43305</v>
      </c>
      <c r="B74" s="16">
        <v>55</v>
      </c>
      <c r="C74" s="16">
        <v>0</v>
      </c>
      <c r="D74" s="16">
        <f t="shared" si="6"/>
        <v>55</v>
      </c>
      <c r="E74" s="16">
        <f t="shared" si="7"/>
        <v>480</v>
      </c>
      <c r="F74" s="16"/>
      <c r="G74" s="16"/>
      <c r="H74" s="16">
        <v>0</v>
      </c>
      <c r="I74" s="16">
        <v>0</v>
      </c>
      <c r="J74" s="16">
        <f t="shared" si="8"/>
        <v>0</v>
      </c>
      <c r="K74" s="16">
        <f t="shared" si="9"/>
        <v>11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</row>
    <row r="75" spans="1:43" s="38" customFormat="1" x14ac:dyDescent="0.3">
      <c r="A75" s="39">
        <v>43306</v>
      </c>
      <c r="B75" s="16">
        <v>64</v>
      </c>
      <c r="C75" s="16">
        <v>0</v>
      </c>
      <c r="D75" s="16">
        <f t="shared" si="6"/>
        <v>64</v>
      </c>
      <c r="E75" s="16">
        <f t="shared" si="7"/>
        <v>544</v>
      </c>
      <c r="F75" s="16"/>
      <c r="G75" s="16"/>
      <c r="H75" s="16">
        <v>0</v>
      </c>
      <c r="I75" s="16">
        <v>0</v>
      </c>
      <c r="J75" s="16">
        <f t="shared" si="8"/>
        <v>0</v>
      </c>
      <c r="K75" s="16">
        <f t="shared" si="9"/>
        <v>11</v>
      </c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</row>
    <row r="76" spans="1:43" s="38" customFormat="1" x14ac:dyDescent="0.3">
      <c r="A76" s="39">
        <v>43307</v>
      </c>
      <c r="B76" s="16">
        <v>73</v>
      </c>
      <c r="C76" s="16">
        <v>0</v>
      </c>
      <c r="D76" s="16">
        <f t="shared" si="6"/>
        <v>73</v>
      </c>
      <c r="E76" s="16">
        <f t="shared" si="7"/>
        <v>617</v>
      </c>
      <c r="F76" s="16"/>
      <c r="G76" s="16"/>
      <c r="H76" s="16">
        <v>1</v>
      </c>
      <c r="I76" s="16">
        <v>0</v>
      </c>
      <c r="J76" s="16">
        <f t="shared" si="8"/>
        <v>1</v>
      </c>
      <c r="K76" s="16">
        <f t="shared" si="9"/>
        <v>12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</row>
    <row r="77" spans="1:43" s="38" customFormat="1" x14ac:dyDescent="0.3">
      <c r="A77" s="39">
        <v>43308</v>
      </c>
      <c r="B77" s="16">
        <v>13</v>
      </c>
      <c r="C77" s="16">
        <v>0</v>
      </c>
      <c r="D77" s="16">
        <f t="shared" si="6"/>
        <v>13</v>
      </c>
      <c r="E77" s="16">
        <f t="shared" si="7"/>
        <v>630</v>
      </c>
      <c r="F77" s="16"/>
      <c r="G77" s="16"/>
      <c r="H77" s="16">
        <v>1</v>
      </c>
      <c r="I77" s="16">
        <v>0</v>
      </c>
      <c r="J77" s="16">
        <f t="shared" si="8"/>
        <v>1</v>
      </c>
      <c r="K77" s="16">
        <f t="shared" si="9"/>
        <v>13</v>
      </c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</row>
    <row r="78" spans="1:43" s="38" customFormat="1" x14ac:dyDescent="0.3">
      <c r="A78" s="39">
        <v>43309</v>
      </c>
      <c r="B78" s="40"/>
      <c r="C78" s="40"/>
      <c r="D78" s="40">
        <f t="shared" si="6"/>
        <v>0</v>
      </c>
      <c r="E78" s="40">
        <f t="shared" si="7"/>
        <v>630</v>
      </c>
      <c r="F78" s="40" t="s">
        <v>48</v>
      </c>
      <c r="G78" s="16" t="s">
        <v>47</v>
      </c>
      <c r="H78" s="16">
        <v>0</v>
      </c>
      <c r="I78" s="16">
        <v>0</v>
      </c>
      <c r="J78" s="16">
        <f t="shared" si="8"/>
        <v>0</v>
      </c>
      <c r="K78" s="16">
        <f t="shared" si="9"/>
        <v>13</v>
      </c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</row>
    <row r="79" spans="1:43" s="38" customFormat="1" x14ac:dyDescent="0.3">
      <c r="A79" s="39">
        <v>43310</v>
      </c>
      <c r="B79" s="40"/>
      <c r="C79" s="40"/>
      <c r="D79" s="40">
        <f t="shared" si="6"/>
        <v>0</v>
      </c>
      <c r="E79" s="40">
        <f t="shared" si="7"/>
        <v>630</v>
      </c>
      <c r="F79" s="40" t="s">
        <v>48</v>
      </c>
      <c r="G79" s="16" t="s">
        <v>47</v>
      </c>
      <c r="H79" s="16">
        <v>0</v>
      </c>
      <c r="I79" s="16">
        <v>0</v>
      </c>
      <c r="J79" s="16">
        <f t="shared" si="8"/>
        <v>0</v>
      </c>
      <c r="K79" s="16">
        <f t="shared" si="9"/>
        <v>13</v>
      </c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</row>
    <row r="80" spans="1:43" s="38" customFormat="1" x14ac:dyDescent="0.3">
      <c r="A80" s="39">
        <v>43311</v>
      </c>
      <c r="B80" s="16">
        <v>154</v>
      </c>
      <c r="C80" s="16">
        <v>0</v>
      </c>
      <c r="D80" s="16">
        <f t="shared" si="6"/>
        <v>154</v>
      </c>
      <c r="E80" s="16">
        <f t="shared" si="7"/>
        <v>784</v>
      </c>
      <c r="F80" s="16"/>
      <c r="G80" s="16"/>
      <c r="H80" s="16">
        <v>0</v>
      </c>
      <c r="I80" s="16">
        <v>0</v>
      </c>
      <c r="J80" s="16">
        <f t="shared" si="8"/>
        <v>0</v>
      </c>
      <c r="K80" s="16">
        <f t="shared" si="9"/>
        <v>13</v>
      </c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</row>
    <row r="81" spans="1:43" s="38" customFormat="1" x14ac:dyDescent="0.3">
      <c r="A81" s="39">
        <v>43312</v>
      </c>
      <c r="B81" s="16">
        <v>146</v>
      </c>
      <c r="C81" s="16">
        <v>0</v>
      </c>
      <c r="D81" s="16">
        <f t="shared" si="6"/>
        <v>146</v>
      </c>
      <c r="E81" s="16">
        <f t="shared" si="7"/>
        <v>930</v>
      </c>
      <c r="F81" s="16"/>
      <c r="G81" s="16"/>
      <c r="H81" s="16">
        <v>0</v>
      </c>
      <c r="I81" s="16">
        <v>0</v>
      </c>
      <c r="J81" s="16">
        <f t="shared" si="8"/>
        <v>0</v>
      </c>
      <c r="K81" s="16">
        <f t="shared" si="9"/>
        <v>13</v>
      </c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</row>
    <row r="82" spans="1:43" s="38" customFormat="1" x14ac:dyDescent="0.3">
      <c r="A82" s="39">
        <v>43313</v>
      </c>
      <c r="B82" s="16">
        <v>135</v>
      </c>
      <c r="C82" s="16">
        <v>0</v>
      </c>
      <c r="D82" s="16">
        <f t="shared" si="6"/>
        <v>135</v>
      </c>
      <c r="E82" s="16">
        <f t="shared" si="7"/>
        <v>1065</v>
      </c>
      <c r="F82" s="16"/>
      <c r="G82" s="16"/>
      <c r="H82" s="16">
        <v>0</v>
      </c>
      <c r="I82" s="16">
        <v>0</v>
      </c>
      <c r="J82" s="16">
        <f t="shared" si="8"/>
        <v>0</v>
      </c>
      <c r="K82" s="16">
        <f t="shared" si="9"/>
        <v>13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</row>
    <row r="83" spans="1:43" s="38" customFormat="1" x14ac:dyDescent="0.3">
      <c r="A83" s="39">
        <v>43314</v>
      </c>
      <c r="B83" s="16">
        <v>183</v>
      </c>
      <c r="C83" s="16">
        <v>0</v>
      </c>
      <c r="D83" s="16">
        <f t="shared" si="6"/>
        <v>183</v>
      </c>
      <c r="E83" s="16">
        <f t="shared" si="7"/>
        <v>1248</v>
      </c>
      <c r="F83" s="16"/>
      <c r="G83" s="16" t="s">
        <v>113</v>
      </c>
      <c r="H83" s="16">
        <v>6</v>
      </c>
      <c r="I83" s="16">
        <v>0</v>
      </c>
      <c r="J83" s="16">
        <f t="shared" si="8"/>
        <v>6</v>
      </c>
      <c r="K83" s="16">
        <f t="shared" si="9"/>
        <v>19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</row>
    <row r="84" spans="1:43" s="38" customFormat="1" x14ac:dyDescent="0.3">
      <c r="A84" s="39">
        <v>43315</v>
      </c>
      <c r="B84" s="16">
        <v>24</v>
      </c>
      <c r="C84" s="16">
        <v>0</v>
      </c>
      <c r="D84" s="16">
        <f t="shared" si="6"/>
        <v>24</v>
      </c>
      <c r="E84" s="16">
        <f t="shared" si="7"/>
        <v>1272</v>
      </c>
      <c r="F84" s="16"/>
      <c r="G84" s="16"/>
      <c r="H84" s="16">
        <v>0</v>
      </c>
      <c r="I84" s="16">
        <v>0</v>
      </c>
      <c r="J84" s="16">
        <f t="shared" si="8"/>
        <v>0</v>
      </c>
      <c r="K84" s="16">
        <f t="shared" si="9"/>
        <v>19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</row>
    <row r="85" spans="1:43" s="38" customFormat="1" x14ac:dyDescent="0.3">
      <c r="A85" s="39">
        <v>43316</v>
      </c>
      <c r="B85" s="40"/>
      <c r="C85" s="40"/>
      <c r="D85" s="40">
        <f t="shared" si="6"/>
        <v>0</v>
      </c>
      <c r="E85" s="40">
        <f t="shared" si="7"/>
        <v>1272</v>
      </c>
      <c r="F85" s="40" t="s">
        <v>48</v>
      </c>
      <c r="G85" s="16" t="s">
        <v>47</v>
      </c>
      <c r="H85" s="16">
        <v>0</v>
      </c>
      <c r="I85" s="16">
        <v>0</v>
      </c>
      <c r="J85" s="16">
        <f t="shared" si="8"/>
        <v>0</v>
      </c>
      <c r="K85" s="16">
        <f t="shared" si="9"/>
        <v>19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</row>
    <row r="86" spans="1:43" s="38" customFormat="1" x14ac:dyDescent="0.3">
      <c r="A86" s="39">
        <v>43317</v>
      </c>
      <c r="B86" s="40"/>
      <c r="C86" s="40"/>
      <c r="D86" s="40">
        <f t="shared" si="6"/>
        <v>0</v>
      </c>
      <c r="E86" s="40">
        <f t="shared" si="7"/>
        <v>1272</v>
      </c>
      <c r="F86" s="40" t="s">
        <v>48</v>
      </c>
      <c r="G86" s="16" t="s">
        <v>47</v>
      </c>
      <c r="H86" s="16">
        <v>0</v>
      </c>
      <c r="I86" s="16">
        <v>0</v>
      </c>
      <c r="J86" s="16">
        <f t="shared" si="8"/>
        <v>0</v>
      </c>
      <c r="K86" s="16">
        <f t="shared" si="9"/>
        <v>19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</row>
    <row r="87" spans="1:43" s="38" customFormat="1" x14ac:dyDescent="0.3">
      <c r="A87" s="39">
        <v>43318</v>
      </c>
      <c r="B87" s="16">
        <v>9</v>
      </c>
      <c r="C87" s="16">
        <v>0</v>
      </c>
      <c r="D87" s="16">
        <f t="shared" si="6"/>
        <v>9</v>
      </c>
      <c r="E87" s="16">
        <f t="shared" si="7"/>
        <v>1281</v>
      </c>
      <c r="F87" s="16"/>
      <c r="G87" s="16" t="s">
        <v>50</v>
      </c>
      <c r="H87" s="16">
        <v>1</v>
      </c>
      <c r="I87" s="16">
        <v>0</v>
      </c>
      <c r="J87" s="16">
        <f t="shared" si="8"/>
        <v>1</v>
      </c>
      <c r="K87" s="16">
        <f t="shared" si="9"/>
        <v>20</v>
      </c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</row>
    <row r="88" spans="1:43" s="38" customFormat="1" x14ac:dyDescent="0.3">
      <c r="A88" s="39">
        <v>43319</v>
      </c>
      <c r="B88" s="40"/>
      <c r="C88" s="40"/>
      <c r="D88" s="40">
        <f t="shared" si="6"/>
        <v>0</v>
      </c>
      <c r="E88" s="40">
        <f t="shared" si="7"/>
        <v>1281</v>
      </c>
      <c r="F88" s="40" t="s">
        <v>48</v>
      </c>
      <c r="G88" s="16" t="s">
        <v>54</v>
      </c>
      <c r="H88" s="16">
        <v>0</v>
      </c>
      <c r="I88" s="16">
        <v>0</v>
      </c>
      <c r="J88" s="16">
        <f t="shared" si="8"/>
        <v>0</v>
      </c>
      <c r="K88" s="16">
        <f t="shared" si="9"/>
        <v>20</v>
      </c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</row>
    <row r="89" spans="1:43" s="38" customFormat="1" x14ac:dyDescent="0.3">
      <c r="A89" s="39">
        <v>43320</v>
      </c>
      <c r="B89" s="40"/>
      <c r="C89" s="40"/>
      <c r="D89" s="40">
        <f t="shared" si="6"/>
        <v>0</v>
      </c>
      <c r="E89" s="40">
        <f t="shared" si="7"/>
        <v>1281</v>
      </c>
      <c r="F89" s="40" t="s">
        <v>48</v>
      </c>
      <c r="G89" s="16" t="s">
        <v>54</v>
      </c>
      <c r="H89" s="16">
        <v>0</v>
      </c>
      <c r="I89" s="16">
        <v>0</v>
      </c>
      <c r="J89" s="16">
        <f t="shared" si="8"/>
        <v>0</v>
      </c>
      <c r="K89" s="16">
        <f t="shared" si="9"/>
        <v>20</v>
      </c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</row>
    <row r="90" spans="1:43" s="38" customFormat="1" x14ac:dyDescent="0.3">
      <c r="A90" s="39">
        <v>43321</v>
      </c>
      <c r="B90" s="40"/>
      <c r="C90" s="40"/>
      <c r="D90" s="40">
        <f t="shared" si="6"/>
        <v>0</v>
      </c>
      <c r="E90" s="40">
        <f t="shared" si="7"/>
        <v>1281</v>
      </c>
      <c r="F90" s="40" t="s">
        <v>48</v>
      </c>
      <c r="G90" s="16" t="s">
        <v>54</v>
      </c>
      <c r="H90" s="16">
        <v>0</v>
      </c>
      <c r="I90" s="16">
        <v>0</v>
      </c>
      <c r="J90" s="16">
        <f t="shared" si="8"/>
        <v>0</v>
      </c>
      <c r="K90" s="16">
        <f t="shared" si="9"/>
        <v>20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</row>
    <row r="91" spans="1:43" s="38" customFormat="1" x14ac:dyDescent="0.3">
      <c r="A91" s="39">
        <v>43322</v>
      </c>
      <c r="B91" s="40"/>
      <c r="C91" s="40"/>
      <c r="D91" s="40">
        <f t="shared" si="6"/>
        <v>0</v>
      </c>
      <c r="E91" s="40">
        <f t="shared" si="7"/>
        <v>1281</v>
      </c>
      <c r="F91" s="40" t="s">
        <v>48</v>
      </c>
      <c r="G91" s="16" t="s">
        <v>54</v>
      </c>
      <c r="H91" s="16">
        <v>0</v>
      </c>
      <c r="I91" s="16">
        <v>0</v>
      </c>
      <c r="J91" s="16">
        <f t="shared" si="8"/>
        <v>0</v>
      </c>
      <c r="K91" s="16">
        <f t="shared" si="9"/>
        <v>20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</row>
    <row r="92" spans="1:43" s="38" customFormat="1" x14ac:dyDescent="0.3">
      <c r="A92" s="39">
        <v>43323</v>
      </c>
      <c r="B92" s="40"/>
      <c r="C92" s="40"/>
      <c r="D92" s="40">
        <f t="shared" si="6"/>
        <v>0</v>
      </c>
      <c r="E92" s="40">
        <f t="shared" si="7"/>
        <v>1281</v>
      </c>
      <c r="F92" s="40" t="s">
        <v>48</v>
      </c>
      <c r="G92" s="16" t="s">
        <v>47</v>
      </c>
      <c r="H92" s="16">
        <v>0</v>
      </c>
      <c r="I92" s="16">
        <v>0</v>
      </c>
      <c r="J92" s="16">
        <f t="shared" si="8"/>
        <v>0</v>
      </c>
      <c r="K92" s="16">
        <f t="shared" si="9"/>
        <v>20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</row>
    <row r="93" spans="1:43" s="38" customFormat="1" x14ac:dyDescent="0.3">
      <c r="A93" s="39">
        <v>43324</v>
      </c>
      <c r="B93" s="40"/>
      <c r="C93" s="40"/>
      <c r="D93" s="40">
        <f t="shared" si="6"/>
        <v>0</v>
      </c>
      <c r="E93" s="40">
        <f t="shared" si="7"/>
        <v>1281</v>
      </c>
      <c r="F93" s="40" t="s">
        <v>48</v>
      </c>
      <c r="G93" s="16" t="s">
        <v>47</v>
      </c>
      <c r="H93" s="16">
        <v>0</v>
      </c>
      <c r="I93" s="16">
        <v>0</v>
      </c>
      <c r="J93" s="16">
        <f t="shared" si="8"/>
        <v>0</v>
      </c>
      <c r="K93" s="16">
        <f t="shared" si="9"/>
        <v>20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</row>
    <row r="94" spans="1:43" s="38" customFormat="1" x14ac:dyDescent="0.3">
      <c r="A94" s="39">
        <v>43325</v>
      </c>
      <c r="B94" s="40"/>
      <c r="C94" s="40"/>
      <c r="D94" s="40">
        <f t="shared" si="6"/>
        <v>0</v>
      </c>
      <c r="E94" s="40">
        <f t="shared" si="7"/>
        <v>1281</v>
      </c>
      <c r="F94" s="40" t="s">
        <v>48</v>
      </c>
      <c r="G94" s="16" t="s">
        <v>54</v>
      </c>
      <c r="H94" s="16">
        <v>0</v>
      </c>
      <c r="I94" s="16">
        <v>0</v>
      </c>
      <c r="J94" s="16">
        <f t="shared" si="8"/>
        <v>0</v>
      </c>
      <c r="K94" s="16">
        <f t="shared" si="9"/>
        <v>20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</row>
    <row r="95" spans="1:43" s="38" customFormat="1" x14ac:dyDescent="0.3">
      <c r="A95" s="39">
        <v>43326</v>
      </c>
      <c r="B95" s="40"/>
      <c r="C95" s="40"/>
      <c r="D95" s="40">
        <f t="shared" si="6"/>
        <v>0</v>
      </c>
      <c r="E95" s="40">
        <f t="shared" si="7"/>
        <v>1281</v>
      </c>
      <c r="F95" s="40" t="s">
        <v>48</v>
      </c>
      <c r="G95" s="16" t="s">
        <v>54</v>
      </c>
      <c r="H95" s="16">
        <v>0</v>
      </c>
      <c r="I95" s="16">
        <v>0</v>
      </c>
      <c r="J95" s="16">
        <f t="shared" si="8"/>
        <v>0</v>
      </c>
      <c r="K95" s="16">
        <f t="shared" si="9"/>
        <v>20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s="38" customFormat="1" x14ac:dyDescent="0.3">
      <c r="A96" s="39">
        <v>43327</v>
      </c>
      <c r="B96" s="40"/>
      <c r="C96" s="40"/>
      <c r="D96" s="40">
        <f t="shared" si="6"/>
        <v>0</v>
      </c>
      <c r="E96" s="40">
        <f t="shared" si="7"/>
        <v>1281</v>
      </c>
      <c r="F96" s="40" t="s">
        <v>48</v>
      </c>
      <c r="G96" s="16" t="s">
        <v>54</v>
      </c>
      <c r="H96" s="16">
        <v>0</v>
      </c>
      <c r="I96" s="16">
        <v>0</v>
      </c>
      <c r="J96" s="16">
        <f t="shared" si="8"/>
        <v>0</v>
      </c>
      <c r="K96" s="16">
        <f t="shared" si="9"/>
        <v>20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</row>
    <row r="97" spans="1:43" s="38" customFormat="1" x14ac:dyDescent="0.3">
      <c r="A97" s="39">
        <v>43328</v>
      </c>
      <c r="B97" s="40"/>
      <c r="C97" s="40"/>
      <c r="D97" s="40">
        <f t="shared" si="6"/>
        <v>0</v>
      </c>
      <c r="E97" s="40">
        <f t="shared" si="7"/>
        <v>1281</v>
      </c>
      <c r="F97" s="40" t="s">
        <v>48</v>
      </c>
      <c r="G97" s="16" t="s">
        <v>54</v>
      </c>
      <c r="H97" s="16">
        <v>0</v>
      </c>
      <c r="I97" s="16">
        <v>0</v>
      </c>
      <c r="J97" s="16">
        <f t="shared" si="8"/>
        <v>0</v>
      </c>
      <c r="K97" s="16">
        <f t="shared" si="9"/>
        <v>20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</row>
    <row r="98" spans="1:43" s="38" customFormat="1" x14ac:dyDescent="0.3">
      <c r="A98" s="39">
        <v>43329</v>
      </c>
      <c r="B98" s="40"/>
      <c r="C98" s="40"/>
      <c r="D98" s="40">
        <f t="shared" si="6"/>
        <v>0</v>
      </c>
      <c r="E98" s="40">
        <f t="shared" si="7"/>
        <v>1281</v>
      </c>
      <c r="F98" s="40" t="s">
        <v>48</v>
      </c>
      <c r="G98" s="16" t="s">
        <v>54</v>
      </c>
      <c r="H98" s="16">
        <v>0</v>
      </c>
      <c r="I98" s="16">
        <v>0</v>
      </c>
      <c r="J98" s="16">
        <f t="shared" si="8"/>
        <v>0</v>
      </c>
      <c r="K98" s="16">
        <f t="shared" si="9"/>
        <v>20</v>
      </c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</row>
    <row r="99" spans="1:43" s="38" customFormat="1" x14ac:dyDescent="0.3">
      <c r="A99" s="39">
        <v>43330</v>
      </c>
      <c r="B99" s="40"/>
      <c r="C99" s="40"/>
      <c r="D99" s="40">
        <f t="shared" ref="D99:D130" si="10">SUM(B99:C99)</f>
        <v>0</v>
      </c>
      <c r="E99" s="40">
        <f t="shared" si="7"/>
        <v>1281</v>
      </c>
      <c r="F99" s="40" t="s">
        <v>48</v>
      </c>
      <c r="G99" s="16" t="s">
        <v>47</v>
      </c>
      <c r="H99" s="16">
        <v>0</v>
      </c>
      <c r="I99" s="16">
        <v>0</v>
      </c>
      <c r="J99" s="16">
        <f t="shared" si="8"/>
        <v>0</v>
      </c>
      <c r="K99" s="16">
        <f t="shared" si="9"/>
        <v>20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</row>
    <row r="100" spans="1:43" s="38" customFormat="1" x14ac:dyDescent="0.3">
      <c r="A100" s="39">
        <v>43331</v>
      </c>
      <c r="B100" s="40"/>
      <c r="C100" s="40"/>
      <c r="D100" s="40">
        <f t="shared" si="10"/>
        <v>0</v>
      </c>
      <c r="E100" s="40">
        <f t="shared" ref="E100:E131" si="11">E99+D100</f>
        <v>1281</v>
      </c>
      <c r="F100" s="40" t="s">
        <v>48</v>
      </c>
      <c r="G100" s="16" t="s">
        <v>47</v>
      </c>
      <c r="H100" s="16">
        <v>0</v>
      </c>
      <c r="I100" s="16">
        <v>0</v>
      </c>
      <c r="J100" s="16">
        <f t="shared" si="8"/>
        <v>0</v>
      </c>
      <c r="K100" s="16">
        <f t="shared" si="9"/>
        <v>20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</row>
    <row r="101" spans="1:43" s="38" customFormat="1" x14ac:dyDescent="0.3">
      <c r="A101" s="39">
        <v>43332</v>
      </c>
      <c r="B101" s="40"/>
      <c r="C101" s="40"/>
      <c r="D101" s="40">
        <f t="shared" si="10"/>
        <v>0</v>
      </c>
      <c r="E101" s="40">
        <f t="shared" si="11"/>
        <v>1281</v>
      </c>
      <c r="F101" s="40" t="s">
        <v>48</v>
      </c>
      <c r="G101" s="16" t="s">
        <v>54</v>
      </c>
      <c r="H101" s="16">
        <v>0</v>
      </c>
      <c r="I101" s="16">
        <v>0</v>
      </c>
      <c r="J101" s="16">
        <f t="shared" si="8"/>
        <v>0</v>
      </c>
      <c r="K101" s="16">
        <f t="shared" si="9"/>
        <v>20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</row>
    <row r="102" spans="1:43" s="38" customFormat="1" x14ac:dyDescent="0.3">
      <c r="A102" s="39">
        <v>43333</v>
      </c>
      <c r="B102" s="40"/>
      <c r="C102" s="40"/>
      <c r="D102" s="40">
        <f t="shared" si="10"/>
        <v>0</v>
      </c>
      <c r="E102" s="40">
        <f t="shared" si="11"/>
        <v>1281</v>
      </c>
      <c r="F102" s="40" t="s">
        <v>48</v>
      </c>
      <c r="G102" s="16" t="s">
        <v>54</v>
      </c>
      <c r="H102" s="16">
        <v>0</v>
      </c>
      <c r="I102" s="16">
        <v>0</v>
      </c>
      <c r="J102" s="16">
        <f t="shared" si="8"/>
        <v>0</v>
      </c>
      <c r="K102" s="16">
        <f t="shared" si="9"/>
        <v>20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</row>
    <row r="103" spans="1:43" s="38" customFormat="1" x14ac:dyDescent="0.3">
      <c r="A103" s="39">
        <v>43334</v>
      </c>
      <c r="B103" s="40"/>
      <c r="C103" s="40"/>
      <c r="D103" s="40">
        <f t="shared" si="10"/>
        <v>0</v>
      </c>
      <c r="E103" s="40">
        <f t="shared" si="11"/>
        <v>1281</v>
      </c>
      <c r="F103" s="40" t="s">
        <v>48</v>
      </c>
      <c r="G103" s="16" t="s">
        <v>54</v>
      </c>
      <c r="H103" s="16">
        <v>0</v>
      </c>
      <c r="I103" s="16">
        <v>0</v>
      </c>
      <c r="J103" s="16">
        <f t="shared" si="8"/>
        <v>0</v>
      </c>
      <c r="K103" s="16">
        <f t="shared" si="9"/>
        <v>20</v>
      </c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</row>
    <row r="104" spans="1:43" s="38" customFormat="1" x14ac:dyDescent="0.3">
      <c r="A104" s="39">
        <v>43335</v>
      </c>
      <c r="B104" s="40"/>
      <c r="C104" s="40"/>
      <c r="D104" s="40">
        <f t="shared" si="10"/>
        <v>0</v>
      </c>
      <c r="E104" s="40">
        <f t="shared" si="11"/>
        <v>1281</v>
      </c>
      <c r="F104" s="40" t="s">
        <v>48</v>
      </c>
      <c r="G104" s="16" t="s">
        <v>54</v>
      </c>
      <c r="H104" s="16">
        <v>0</v>
      </c>
      <c r="I104" s="16">
        <v>0</v>
      </c>
      <c r="J104" s="16">
        <f t="shared" si="8"/>
        <v>0</v>
      </c>
      <c r="K104" s="16">
        <f t="shared" si="9"/>
        <v>20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</row>
    <row r="105" spans="1:43" s="38" customFormat="1" x14ac:dyDescent="0.3">
      <c r="A105" s="39">
        <v>43336</v>
      </c>
      <c r="B105" s="40"/>
      <c r="C105" s="40"/>
      <c r="D105" s="40">
        <f t="shared" si="10"/>
        <v>0</v>
      </c>
      <c r="E105" s="40">
        <f t="shared" si="11"/>
        <v>1281</v>
      </c>
      <c r="F105" s="40" t="s">
        <v>48</v>
      </c>
      <c r="G105" s="16" t="s">
        <v>54</v>
      </c>
      <c r="H105" s="16">
        <v>0</v>
      </c>
      <c r="I105" s="16">
        <v>0</v>
      </c>
      <c r="J105" s="16">
        <f t="shared" si="8"/>
        <v>0</v>
      </c>
      <c r="K105" s="16">
        <f t="shared" si="9"/>
        <v>20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</row>
    <row r="106" spans="1:43" s="38" customFormat="1" x14ac:dyDescent="0.3">
      <c r="A106" s="39">
        <v>43337</v>
      </c>
      <c r="B106" s="40"/>
      <c r="C106" s="40"/>
      <c r="D106" s="40">
        <f t="shared" si="10"/>
        <v>0</v>
      </c>
      <c r="E106" s="40">
        <f t="shared" si="11"/>
        <v>1281</v>
      </c>
      <c r="F106" s="40" t="s">
        <v>48</v>
      </c>
      <c r="G106" s="16" t="s">
        <v>47</v>
      </c>
      <c r="H106" s="16">
        <v>0</v>
      </c>
      <c r="I106" s="16">
        <v>0</v>
      </c>
      <c r="J106" s="16">
        <f t="shared" si="8"/>
        <v>0</v>
      </c>
      <c r="K106" s="16">
        <f t="shared" si="9"/>
        <v>20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</row>
    <row r="107" spans="1:43" s="38" customFormat="1" x14ac:dyDescent="0.3">
      <c r="A107" s="39">
        <v>43338</v>
      </c>
      <c r="B107" s="40"/>
      <c r="C107" s="40"/>
      <c r="D107" s="40">
        <f t="shared" si="10"/>
        <v>0</v>
      </c>
      <c r="E107" s="40">
        <f t="shared" si="11"/>
        <v>1281</v>
      </c>
      <c r="F107" s="40" t="s">
        <v>48</v>
      </c>
      <c r="G107" s="16" t="s">
        <v>47</v>
      </c>
      <c r="H107" s="16">
        <v>0</v>
      </c>
      <c r="I107" s="16">
        <v>0</v>
      </c>
      <c r="J107" s="16">
        <f t="shared" si="8"/>
        <v>0</v>
      </c>
      <c r="K107" s="16">
        <f t="shared" si="9"/>
        <v>20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</row>
    <row r="108" spans="1:43" s="38" customFormat="1" x14ac:dyDescent="0.3">
      <c r="A108" s="39">
        <v>43339</v>
      </c>
      <c r="B108" s="40"/>
      <c r="C108" s="40"/>
      <c r="D108" s="40">
        <f t="shared" si="10"/>
        <v>0</v>
      </c>
      <c r="E108" s="40">
        <f t="shared" si="11"/>
        <v>1281</v>
      </c>
      <c r="F108" s="40" t="s">
        <v>48</v>
      </c>
      <c r="G108" s="16" t="s">
        <v>54</v>
      </c>
      <c r="H108" s="16">
        <v>0</v>
      </c>
      <c r="I108" s="16">
        <v>0</v>
      </c>
      <c r="J108" s="16">
        <f t="shared" si="8"/>
        <v>0</v>
      </c>
      <c r="K108" s="16">
        <f t="shared" si="9"/>
        <v>20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</row>
    <row r="109" spans="1:43" s="38" customFormat="1" x14ac:dyDescent="0.3">
      <c r="A109" s="39">
        <v>43340</v>
      </c>
      <c r="B109" s="41"/>
      <c r="C109" s="41"/>
      <c r="D109" s="41">
        <f t="shared" si="10"/>
        <v>0</v>
      </c>
      <c r="E109" s="41">
        <f t="shared" si="11"/>
        <v>1281</v>
      </c>
      <c r="F109" s="41" t="s">
        <v>48</v>
      </c>
      <c r="G109" s="16" t="s">
        <v>49</v>
      </c>
      <c r="H109" s="16">
        <v>0</v>
      </c>
      <c r="I109" s="16">
        <v>0</v>
      </c>
      <c r="J109" s="16">
        <f t="shared" si="8"/>
        <v>0</v>
      </c>
      <c r="K109" s="16">
        <f t="shared" si="9"/>
        <v>20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</row>
    <row r="110" spans="1:43" s="38" customFormat="1" x14ac:dyDescent="0.3">
      <c r="A110" s="39">
        <v>43341</v>
      </c>
      <c r="B110" s="41"/>
      <c r="C110" s="41"/>
      <c r="D110" s="41">
        <f t="shared" si="10"/>
        <v>0</v>
      </c>
      <c r="E110" s="41">
        <f t="shared" si="11"/>
        <v>1281</v>
      </c>
      <c r="F110" s="41" t="s">
        <v>48</v>
      </c>
      <c r="G110" s="16" t="s">
        <v>49</v>
      </c>
      <c r="H110" s="16">
        <v>0</v>
      </c>
      <c r="I110" s="16">
        <v>0</v>
      </c>
      <c r="J110" s="16">
        <f t="shared" si="8"/>
        <v>0</v>
      </c>
      <c r="K110" s="16">
        <f t="shared" si="9"/>
        <v>20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</row>
    <row r="111" spans="1:43" s="38" customFormat="1" x14ac:dyDescent="0.3">
      <c r="A111" s="39">
        <v>43342</v>
      </c>
      <c r="B111" s="41"/>
      <c r="C111" s="41"/>
      <c r="D111" s="41">
        <f t="shared" si="10"/>
        <v>0</v>
      </c>
      <c r="E111" s="41">
        <f t="shared" si="11"/>
        <v>1281</v>
      </c>
      <c r="F111" s="41" t="s">
        <v>48</v>
      </c>
      <c r="G111" s="16" t="s">
        <v>49</v>
      </c>
      <c r="H111" s="16">
        <v>0</v>
      </c>
      <c r="I111" s="16">
        <v>0</v>
      </c>
      <c r="J111" s="16">
        <f t="shared" si="8"/>
        <v>0</v>
      </c>
      <c r="K111" s="16">
        <f t="shared" si="9"/>
        <v>20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</row>
    <row r="112" spans="1:43" s="38" customFormat="1" x14ac:dyDescent="0.3">
      <c r="A112" s="39">
        <v>43343</v>
      </c>
      <c r="B112" s="41"/>
      <c r="C112" s="41"/>
      <c r="D112" s="41">
        <f t="shared" si="10"/>
        <v>0</v>
      </c>
      <c r="E112" s="41">
        <f t="shared" si="11"/>
        <v>1281</v>
      </c>
      <c r="F112" s="41" t="s">
        <v>48</v>
      </c>
      <c r="G112" s="16" t="s">
        <v>49</v>
      </c>
      <c r="H112" s="16">
        <v>0</v>
      </c>
      <c r="I112" s="16">
        <v>0</v>
      </c>
      <c r="J112" s="16">
        <f t="shared" si="8"/>
        <v>0</v>
      </c>
      <c r="K112" s="16">
        <f t="shared" si="9"/>
        <v>20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</row>
    <row r="113" spans="1:43" s="38" customFormat="1" x14ac:dyDescent="0.3">
      <c r="A113" s="39">
        <v>43344</v>
      </c>
      <c r="B113" s="40"/>
      <c r="C113" s="40"/>
      <c r="D113" s="40">
        <f t="shared" si="10"/>
        <v>0</v>
      </c>
      <c r="E113" s="40">
        <f t="shared" si="11"/>
        <v>1281</v>
      </c>
      <c r="F113" s="40" t="s">
        <v>48</v>
      </c>
      <c r="G113" s="16" t="s">
        <v>47</v>
      </c>
      <c r="H113" s="16">
        <v>0</v>
      </c>
      <c r="I113" s="16">
        <v>0</v>
      </c>
      <c r="J113" s="16">
        <f t="shared" si="8"/>
        <v>0</v>
      </c>
      <c r="K113" s="16">
        <f t="shared" si="9"/>
        <v>20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</row>
    <row r="114" spans="1:43" s="38" customFormat="1" x14ac:dyDescent="0.3">
      <c r="A114" s="39">
        <v>43345</v>
      </c>
      <c r="B114" s="40"/>
      <c r="C114" s="40"/>
      <c r="D114" s="40">
        <f t="shared" si="10"/>
        <v>0</v>
      </c>
      <c r="E114" s="40">
        <f t="shared" si="11"/>
        <v>1281</v>
      </c>
      <c r="F114" s="40" t="s">
        <v>48</v>
      </c>
      <c r="G114" s="16" t="s">
        <v>47</v>
      </c>
      <c r="H114" s="16">
        <v>0</v>
      </c>
      <c r="I114" s="16">
        <v>0</v>
      </c>
      <c r="J114" s="16">
        <f t="shared" si="8"/>
        <v>0</v>
      </c>
      <c r="K114" s="16">
        <f t="shared" si="9"/>
        <v>20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</row>
    <row r="115" spans="1:43" s="38" customFormat="1" x14ac:dyDescent="0.3">
      <c r="A115" s="39">
        <v>43346</v>
      </c>
      <c r="B115" s="16">
        <v>5</v>
      </c>
      <c r="C115" s="16">
        <v>0</v>
      </c>
      <c r="D115" s="16">
        <f t="shared" si="10"/>
        <v>5</v>
      </c>
      <c r="E115" s="16">
        <f t="shared" si="11"/>
        <v>1286</v>
      </c>
      <c r="F115" s="16"/>
      <c r="G115" s="16"/>
      <c r="H115" s="16">
        <v>0</v>
      </c>
      <c r="I115" s="16">
        <v>0</v>
      </c>
      <c r="J115" s="16">
        <f t="shared" ref="J115:J156" si="12">SUM(H115+I115)</f>
        <v>0</v>
      </c>
      <c r="K115" s="16">
        <f t="shared" ref="K115:K156" si="13">SUM(K114+J115)</f>
        <v>20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</row>
    <row r="116" spans="1:43" s="38" customFormat="1" x14ac:dyDescent="0.3">
      <c r="A116" s="39">
        <v>43347</v>
      </c>
      <c r="B116" s="16">
        <v>16</v>
      </c>
      <c r="C116" s="16">
        <v>0</v>
      </c>
      <c r="D116" s="16">
        <f t="shared" si="10"/>
        <v>16</v>
      </c>
      <c r="E116" s="16">
        <f t="shared" si="11"/>
        <v>1302</v>
      </c>
      <c r="F116" s="16"/>
      <c r="G116" s="16"/>
      <c r="H116" s="16">
        <v>0</v>
      </c>
      <c r="I116" s="16">
        <v>0</v>
      </c>
      <c r="J116" s="16">
        <f t="shared" si="12"/>
        <v>0</v>
      </c>
      <c r="K116" s="16">
        <f t="shared" si="13"/>
        <v>20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</row>
    <row r="117" spans="1:43" s="38" customFormat="1" x14ac:dyDescent="0.3">
      <c r="A117" s="39">
        <v>43348</v>
      </c>
      <c r="B117" s="16">
        <v>11</v>
      </c>
      <c r="C117" s="16">
        <v>0</v>
      </c>
      <c r="D117" s="16">
        <f t="shared" si="10"/>
        <v>11</v>
      </c>
      <c r="E117" s="16">
        <f t="shared" si="11"/>
        <v>1313</v>
      </c>
      <c r="F117" s="16"/>
      <c r="G117" s="16"/>
      <c r="H117" s="16">
        <v>0</v>
      </c>
      <c r="I117" s="16">
        <v>0</v>
      </c>
      <c r="J117" s="16">
        <f t="shared" si="12"/>
        <v>0</v>
      </c>
      <c r="K117" s="16">
        <f t="shared" si="13"/>
        <v>20</v>
      </c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</row>
    <row r="118" spans="1:43" s="38" customFormat="1" x14ac:dyDescent="0.3">
      <c r="A118" s="39">
        <v>43349</v>
      </c>
      <c r="B118" s="16">
        <v>11</v>
      </c>
      <c r="C118" s="16">
        <v>0</v>
      </c>
      <c r="D118" s="16">
        <f t="shared" si="10"/>
        <v>11</v>
      </c>
      <c r="E118" s="16">
        <f t="shared" si="11"/>
        <v>1324</v>
      </c>
      <c r="F118" s="16"/>
      <c r="G118" s="16"/>
      <c r="H118" s="16">
        <v>0</v>
      </c>
      <c r="I118" s="16">
        <v>0</v>
      </c>
      <c r="J118" s="16">
        <f t="shared" si="12"/>
        <v>0</v>
      </c>
      <c r="K118" s="16">
        <f t="shared" si="13"/>
        <v>20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s="38" customFormat="1" x14ac:dyDescent="0.3">
      <c r="A119" s="39">
        <v>43350</v>
      </c>
      <c r="B119" s="16">
        <v>4</v>
      </c>
      <c r="C119" s="16">
        <v>1</v>
      </c>
      <c r="D119" s="16">
        <f t="shared" si="10"/>
        <v>5</v>
      </c>
      <c r="E119" s="16">
        <f t="shared" si="11"/>
        <v>1329</v>
      </c>
      <c r="F119" s="16"/>
      <c r="G119" s="16"/>
      <c r="H119" s="16">
        <v>0</v>
      </c>
      <c r="I119" s="16">
        <v>0</v>
      </c>
      <c r="J119" s="16">
        <f t="shared" si="12"/>
        <v>0</v>
      </c>
      <c r="K119" s="16">
        <f t="shared" si="13"/>
        <v>20</v>
      </c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 spans="1:43" s="38" customFormat="1" x14ac:dyDescent="0.3">
      <c r="A120" s="39">
        <v>43351</v>
      </c>
      <c r="B120" s="16">
        <v>6</v>
      </c>
      <c r="C120" s="16">
        <v>1</v>
      </c>
      <c r="D120" s="16">
        <f t="shared" si="10"/>
        <v>7</v>
      </c>
      <c r="E120" s="16">
        <f t="shared" si="11"/>
        <v>1336</v>
      </c>
      <c r="F120" s="16"/>
      <c r="G120" s="16" t="s">
        <v>75</v>
      </c>
      <c r="H120" s="16">
        <v>0</v>
      </c>
      <c r="I120" s="16">
        <v>0</v>
      </c>
      <c r="J120" s="16">
        <f t="shared" si="12"/>
        <v>0</v>
      </c>
      <c r="K120" s="16">
        <f t="shared" si="13"/>
        <v>20</v>
      </c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</row>
    <row r="121" spans="1:43" s="38" customFormat="1" x14ac:dyDescent="0.3">
      <c r="A121" s="39">
        <v>43352</v>
      </c>
      <c r="B121" s="40"/>
      <c r="C121" s="40"/>
      <c r="D121" s="40">
        <f t="shared" si="10"/>
        <v>0</v>
      </c>
      <c r="E121" s="40">
        <f t="shared" si="11"/>
        <v>1336</v>
      </c>
      <c r="F121" s="40" t="s">
        <v>48</v>
      </c>
      <c r="G121" s="16" t="s">
        <v>47</v>
      </c>
      <c r="H121" s="16">
        <v>0</v>
      </c>
      <c r="I121" s="16">
        <v>0</v>
      </c>
      <c r="J121" s="16">
        <f t="shared" si="12"/>
        <v>0</v>
      </c>
      <c r="K121" s="16">
        <f t="shared" si="13"/>
        <v>20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</row>
    <row r="122" spans="1:43" s="38" customFormat="1" x14ac:dyDescent="0.3">
      <c r="A122" s="39">
        <v>43353</v>
      </c>
      <c r="B122" s="41"/>
      <c r="C122" s="41"/>
      <c r="D122" s="41">
        <f t="shared" si="10"/>
        <v>0</v>
      </c>
      <c r="E122" s="41">
        <f t="shared" si="11"/>
        <v>1336</v>
      </c>
      <c r="F122" s="41"/>
      <c r="G122" s="16" t="s">
        <v>49</v>
      </c>
      <c r="H122" s="16">
        <v>0</v>
      </c>
      <c r="I122" s="16">
        <v>0</v>
      </c>
      <c r="J122" s="16">
        <f t="shared" si="12"/>
        <v>0</v>
      </c>
      <c r="K122" s="16">
        <f t="shared" si="13"/>
        <v>20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</row>
    <row r="123" spans="1:43" s="38" customFormat="1" x14ac:dyDescent="0.3">
      <c r="A123" s="39">
        <v>43354</v>
      </c>
      <c r="B123" s="41"/>
      <c r="C123" s="41"/>
      <c r="D123" s="41">
        <f t="shared" si="10"/>
        <v>0</v>
      </c>
      <c r="E123" s="41">
        <f t="shared" si="11"/>
        <v>1336</v>
      </c>
      <c r="F123" s="41"/>
      <c r="G123" s="16" t="s">
        <v>49</v>
      </c>
      <c r="H123" s="16">
        <v>0</v>
      </c>
      <c r="I123" s="16">
        <v>0</v>
      </c>
      <c r="J123" s="16">
        <f t="shared" si="12"/>
        <v>0</v>
      </c>
      <c r="K123" s="16">
        <f t="shared" si="13"/>
        <v>20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</row>
    <row r="124" spans="1:43" s="38" customFormat="1" x14ac:dyDescent="0.3">
      <c r="A124" s="39">
        <v>43355</v>
      </c>
      <c r="B124" s="41"/>
      <c r="C124" s="41"/>
      <c r="D124" s="41">
        <f t="shared" si="10"/>
        <v>0</v>
      </c>
      <c r="E124" s="41">
        <f t="shared" si="11"/>
        <v>1336</v>
      </c>
      <c r="F124" s="41"/>
      <c r="G124" s="16" t="s">
        <v>49</v>
      </c>
      <c r="H124" s="16">
        <v>0</v>
      </c>
      <c r="I124" s="16">
        <v>0</v>
      </c>
      <c r="J124" s="16">
        <f t="shared" si="12"/>
        <v>0</v>
      </c>
      <c r="K124" s="16">
        <f t="shared" si="13"/>
        <v>20</v>
      </c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</row>
    <row r="125" spans="1:43" s="38" customFormat="1" x14ac:dyDescent="0.3">
      <c r="A125" s="39">
        <v>43356</v>
      </c>
      <c r="B125" s="41"/>
      <c r="C125" s="41"/>
      <c r="D125" s="41">
        <f t="shared" si="10"/>
        <v>0</v>
      </c>
      <c r="E125" s="41">
        <f t="shared" si="11"/>
        <v>1336</v>
      </c>
      <c r="F125" s="41"/>
      <c r="G125" s="16" t="s">
        <v>49</v>
      </c>
      <c r="H125" s="16">
        <v>0</v>
      </c>
      <c r="I125" s="16">
        <v>0</v>
      </c>
      <c r="J125" s="16">
        <f t="shared" si="12"/>
        <v>0</v>
      </c>
      <c r="K125" s="16">
        <f t="shared" si="13"/>
        <v>20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</row>
    <row r="126" spans="1:43" s="38" customFormat="1" x14ac:dyDescent="0.3">
      <c r="A126" s="39">
        <v>43357</v>
      </c>
      <c r="B126" s="41"/>
      <c r="C126" s="41"/>
      <c r="D126" s="41">
        <f t="shared" si="10"/>
        <v>0</v>
      </c>
      <c r="E126" s="41">
        <f t="shared" si="11"/>
        <v>1336</v>
      </c>
      <c r="F126" s="41"/>
      <c r="G126" s="16" t="s">
        <v>49</v>
      </c>
      <c r="H126" s="16">
        <v>0</v>
      </c>
      <c r="I126" s="16">
        <v>0</v>
      </c>
      <c r="J126" s="16">
        <f t="shared" si="12"/>
        <v>0</v>
      </c>
      <c r="K126" s="16">
        <f t="shared" si="13"/>
        <v>20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 spans="1:43" s="38" customFormat="1" x14ac:dyDescent="0.3">
      <c r="A127" s="39">
        <v>43358</v>
      </c>
      <c r="B127" s="40"/>
      <c r="C127" s="40"/>
      <c r="D127" s="40">
        <f t="shared" si="10"/>
        <v>0</v>
      </c>
      <c r="E127" s="40">
        <f t="shared" si="11"/>
        <v>1336</v>
      </c>
      <c r="F127" s="40" t="s">
        <v>48</v>
      </c>
      <c r="G127" s="16" t="s">
        <v>47</v>
      </c>
      <c r="H127" s="16">
        <v>0</v>
      </c>
      <c r="I127" s="16">
        <v>0</v>
      </c>
      <c r="J127" s="16">
        <f t="shared" si="12"/>
        <v>0</v>
      </c>
      <c r="K127" s="16">
        <f t="shared" si="13"/>
        <v>20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</row>
    <row r="128" spans="1:43" s="38" customFormat="1" x14ac:dyDescent="0.3">
      <c r="A128" s="39">
        <v>43359</v>
      </c>
      <c r="B128" s="40"/>
      <c r="C128" s="40"/>
      <c r="D128" s="40">
        <f t="shared" si="10"/>
        <v>0</v>
      </c>
      <c r="E128" s="40">
        <f t="shared" si="11"/>
        <v>1336</v>
      </c>
      <c r="F128" s="40" t="s">
        <v>48</v>
      </c>
      <c r="G128" s="16" t="s">
        <v>47</v>
      </c>
      <c r="H128" s="16">
        <v>0</v>
      </c>
      <c r="I128" s="16">
        <v>0</v>
      </c>
      <c r="J128" s="16">
        <f t="shared" si="12"/>
        <v>0</v>
      </c>
      <c r="K128" s="16">
        <f t="shared" si="13"/>
        <v>20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</row>
    <row r="129" spans="1:43" s="38" customFormat="1" x14ac:dyDescent="0.3">
      <c r="A129" s="39">
        <v>43360</v>
      </c>
      <c r="B129" s="41"/>
      <c r="C129" s="41"/>
      <c r="D129" s="41">
        <f t="shared" si="10"/>
        <v>0</v>
      </c>
      <c r="E129" s="41">
        <f t="shared" si="11"/>
        <v>1336</v>
      </c>
      <c r="F129" s="41"/>
      <c r="G129" s="16" t="s">
        <v>49</v>
      </c>
      <c r="H129" s="16">
        <v>0</v>
      </c>
      <c r="I129" s="16">
        <v>0</v>
      </c>
      <c r="J129" s="16">
        <f t="shared" si="12"/>
        <v>0</v>
      </c>
      <c r="K129" s="16">
        <f t="shared" si="13"/>
        <v>20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</row>
    <row r="130" spans="1:43" s="38" customFormat="1" x14ac:dyDescent="0.3">
      <c r="A130" s="39">
        <v>43361</v>
      </c>
      <c r="B130" s="41"/>
      <c r="C130" s="41"/>
      <c r="D130" s="41">
        <f t="shared" si="10"/>
        <v>0</v>
      </c>
      <c r="E130" s="41">
        <f t="shared" si="11"/>
        <v>1336</v>
      </c>
      <c r="F130" s="41"/>
      <c r="G130" s="16" t="s">
        <v>49</v>
      </c>
      <c r="H130" s="16">
        <v>0</v>
      </c>
      <c r="I130" s="16">
        <v>0</v>
      </c>
      <c r="J130" s="16">
        <f t="shared" si="12"/>
        <v>0</v>
      </c>
      <c r="K130" s="16">
        <f t="shared" si="13"/>
        <v>20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 spans="1:43" s="38" customFormat="1" x14ac:dyDescent="0.3">
      <c r="A131" s="39">
        <v>43362</v>
      </c>
      <c r="B131" s="41"/>
      <c r="C131" s="41"/>
      <c r="D131" s="41">
        <f t="shared" ref="D131:D140" si="14">SUM(B131:C131)</f>
        <v>0</v>
      </c>
      <c r="E131" s="41">
        <f t="shared" si="11"/>
        <v>1336</v>
      </c>
      <c r="F131" s="41"/>
      <c r="G131" s="16" t="s">
        <v>49</v>
      </c>
      <c r="H131" s="16">
        <v>0</v>
      </c>
      <c r="I131" s="16">
        <v>0</v>
      </c>
      <c r="J131" s="16">
        <f t="shared" si="12"/>
        <v>0</v>
      </c>
      <c r="K131" s="16">
        <f t="shared" si="13"/>
        <v>20</v>
      </c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</row>
    <row r="132" spans="1:43" s="38" customFormat="1" x14ac:dyDescent="0.3">
      <c r="A132" s="39">
        <v>43363</v>
      </c>
      <c r="B132" s="41"/>
      <c r="C132" s="41"/>
      <c r="D132" s="41">
        <f t="shared" si="14"/>
        <v>0</v>
      </c>
      <c r="E132" s="41">
        <f t="shared" ref="E132:E140" si="15">E131+D132</f>
        <v>1336</v>
      </c>
      <c r="F132" s="41"/>
      <c r="G132" s="16" t="s">
        <v>49</v>
      </c>
      <c r="H132" s="16">
        <v>0</v>
      </c>
      <c r="I132" s="16">
        <v>0</v>
      </c>
      <c r="J132" s="16">
        <f t="shared" si="12"/>
        <v>0</v>
      </c>
      <c r="K132" s="16">
        <f t="shared" si="13"/>
        <v>20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</row>
    <row r="133" spans="1:43" s="38" customFormat="1" x14ac:dyDescent="0.3">
      <c r="A133" s="39">
        <v>43364</v>
      </c>
      <c r="B133" s="41"/>
      <c r="C133" s="41"/>
      <c r="D133" s="41">
        <f t="shared" si="14"/>
        <v>0</v>
      </c>
      <c r="E133" s="41">
        <f t="shared" si="15"/>
        <v>1336</v>
      </c>
      <c r="F133" s="41"/>
      <c r="G133" s="16" t="s">
        <v>49</v>
      </c>
      <c r="H133" s="16">
        <v>0</v>
      </c>
      <c r="I133" s="16">
        <v>0</v>
      </c>
      <c r="J133" s="16">
        <f t="shared" si="12"/>
        <v>0</v>
      </c>
      <c r="K133" s="16">
        <f t="shared" si="13"/>
        <v>20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</row>
    <row r="134" spans="1:43" s="38" customFormat="1" x14ac:dyDescent="0.3">
      <c r="A134" s="39">
        <v>43365</v>
      </c>
      <c r="B134" s="40"/>
      <c r="C134" s="40"/>
      <c r="D134" s="40">
        <f t="shared" si="14"/>
        <v>0</v>
      </c>
      <c r="E134" s="40">
        <f t="shared" si="15"/>
        <v>1336</v>
      </c>
      <c r="F134" s="40" t="s">
        <v>48</v>
      </c>
      <c r="G134" s="16" t="s">
        <v>47</v>
      </c>
      <c r="H134" s="16">
        <v>0</v>
      </c>
      <c r="I134" s="16">
        <v>0</v>
      </c>
      <c r="J134" s="16">
        <f t="shared" si="12"/>
        <v>0</v>
      </c>
      <c r="K134" s="16">
        <f t="shared" si="13"/>
        <v>20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</row>
    <row r="135" spans="1:43" s="38" customFormat="1" x14ac:dyDescent="0.3">
      <c r="A135" s="39">
        <v>43366</v>
      </c>
      <c r="B135" s="40"/>
      <c r="C135" s="40"/>
      <c r="D135" s="40">
        <f t="shared" si="14"/>
        <v>0</v>
      </c>
      <c r="E135" s="40">
        <f t="shared" si="15"/>
        <v>1336</v>
      </c>
      <c r="F135" s="40" t="s">
        <v>48</v>
      </c>
      <c r="G135" s="16" t="s">
        <v>47</v>
      </c>
      <c r="H135" s="16">
        <v>0</v>
      </c>
      <c r="I135" s="16">
        <v>0</v>
      </c>
      <c r="J135" s="16">
        <f t="shared" si="12"/>
        <v>0</v>
      </c>
      <c r="K135" s="16">
        <f t="shared" si="13"/>
        <v>20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</row>
    <row r="136" spans="1:43" s="38" customFormat="1" x14ac:dyDescent="0.3">
      <c r="A136" s="39">
        <v>43367</v>
      </c>
      <c r="B136" s="16">
        <v>10</v>
      </c>
      <c r="C136" s="16">
        <v>0</v>
      </c>
      <c r="D136" s="16">
        <f t="shared" si="14"/>
        <v>10</v>
      </c>
      <c r="E136" s="16">
        <f t="shared" si="15"/>
        <v>1346</v>
      </c>
      <c r="F136" s="16"/>
      <c r="G136" s="16"/>
      <c r="H136" s="16">
        <v>0</v>
      </c>
      <c r="I136" s="16">
        <v>0</v>
      </c>
      <c r="J136" s="16">
        <f t="shared" si="12"/>
        <v>0</v>
      </c>
      <c r="K136" s="16">
        <f t="shared" si="13"/>
        <v>20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</row>
    <row r="137" spans="1:43" s="38" customFormat="1" x14ac:dyDescent="0.3">
      <c r="A137" s="39">
        <v>43368</v>
      </c>
      <c r="B137" s="16">
        <v>0</v>
      </c>
      <c r="C137" s="16">
        <v>0</v>
      </c>
      <c r="D137" s="16">
        <f t="shared" si="14"/>
        <v>0</v>
      </c>
      <c r="E137" s="16">
        <f t="shared" si="15"/>
        <v>1346</v>
      </c>
      <c r="F137" s="16"/>
      <c r="G137" s="16"/>
      <c r="H137" s="16">
        <v>0</v>
      </c>
      <c r="I137" s="16">
        <v>0</v>
      </c>
      <c r="J137" s="16">
        <f t="shared" si="12"/>
        <v>0</v>
      </c>
      <c r="K137" s="16">
        <f t="shared" si="13"/>
        <v>20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 spans="1:43" s="38" customFormat="1" x14ac:dyDescent="0.3">
      <c r="A138" s="39">
        <v>43369</v>
      </c>
      <c r="B138" s="16">
        <v>1</v>
      </c>
      <c r="C138" s="16">
        <v>0</v>
      </c>
      <c r="D138" s="16">
        <f t="shared" si="14"/>
        <v>1</v>
      </c>
      <c r="E138" s="16">
        <f t="shared" si="15"/>
        <v>1347</v>
      </c>
      <c r="F138" s="16"/>
      <c r="G138" s="16"/>
      <c r="H138" s="16">
        <v>0</v>
      </c>
      <c r="I138" s="16">
        <v>0</v>
      </c>
      <c r="J138" s="16">
        <f t="shared" si="12"/>
        <v>0</v>
      </c>
      <c r="K138" s="16">
        <f t="shared" si="13"/>
        <v>20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</row>
    <row r="139" spans="1:43" s="38" customFormat="1" x14ac:dyDescent="0.3">
      <c r="A139" s="39">
        <v>43370</v>
      </c>
      <c r="B139" s="16">
        <v>0</v>
      </c>
      <c r="C139" s="16">
        <v>0</v>
      </c>
      <c r="D139" s="16">
        <f t="shared" si="14"/>
        <v>0</v>
      </c>
      <c r="E139" s="16">
        <f t="shared" si="15"/>
        <v>1347</v>
      </c>
      <c r="F139" s="16"/>
      <c r="G139" s="16"/>
      <c r="H139" s="16">
        <v>0</v>
      </c>
      <c r="I139" s="16">
        <v>0</v>
      </c>
      <c r="J139" s="16">
        <f t="shared" si="12"/>
        <v>0</v>
      </c>
      <c r="K139" s="16">
        <f t="shared" si="13"/>
        <v>20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</row>
    <row r="140" spans="1:43" s="38" customFormat="1" x14ac:dyDescent="0.3">
      <c r="A140" s="39">
        <v>43371</v>
      </c>
      <c r="B140" s="16">
        <v>0</v>
      </c>
      <c r="C140" s="16">
        <v>0</v>
      </c>
      <c r="D140" s="16">
        <f t="shared" si="14"/>
        <v>0</v>
      </c>
      <c r="E140" s="16">
        <f t="shared" si="15"/>
        <v>1347</v>
      </c>
      <c r="F140" s="16"/>
      <c r="G140" s="16"/>
      <c r="H140" s="16">
        <v>0</v>
      </c>
      <c r="I140" s="16">
        <v>0</v>
      </c>
      <c r="J140" s="16">
        <f t="shared" si="12"/>
        <v>0</v>
      </c>
      <c r="K140" s="16">
        <f t="shared" si="13"/>
        <v>20</v>
      </c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</row>
    <row r="141" spans="1:43" s="38" customFormat="1" x14ac:dyDescent="0.3">
      <c r="A141" s="39">
        <v>43372</v>
      </c>
      <c r="B141" s="40"/>
      <c r="C141" s="40"/>
      <c r="D141" s="40">
        <f t="shared" ref="D141:D156" si="16">SUM(B141:C141)</f>
        <v>0</v>
      </c>
      <c r="E141" s="40">
        <f t="shared" ref="E141:E156" si="17">E140+D141</f>
        <v>1347</v>
      </c>
      <c r="F141" s="40" t="s">
        <v>48</v>
      </c>
      <c r="G141" s="16" t="s">
        <v>47</v>
      </c>
      <c r="H141" s="16">
        <v>0</v>
      </c>
      <c r="I141" s="16">
        <v>0</v>
      </c>
      <c r="J141" s="16">
        <f t="shared" si="12"/>
        <v>0</v>
      </c>
      <c r="K141" s="16">
        <f t="shared" si="13"/>
        <v>20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</row>
    <row r="142" spans="1:43" s="38" customFormat="1" x14ac:dyDescent="0.3">
      <c r="A142" s="39">
        <v>43373</v>
      </c>
      <c r="B142" s="40"/>
      <c r="C142" s="40"/>
      <c r="D142" s="40">
        <f t="shared" si="16"/>
        <v>0</v>
      </c>
      <c r="E142" s="40">
        <f t="shared" si="17"/>
        <v>1347</v>
      </c>
      <c r="F142" s="40" t="s">
        <v>48</v>
      </c>
      <c r="G142" s="16" t="s">
        <v>47</v>
      </c>
      <c r="H142" s="16">
        <v>0</v>
      </c>
      <c r="I142" s="16">
        <v>0</v>
      </c>
      <c r="J142" s="16">
        <f t="shared" si="12"/>
        <v>0</v>
      </c>
      <c r="K142" s="16">
        <f t="shared" si="13"/>
        <v>20</v>
      </c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</row>
    <row r="143" spans="1:43" s="38" customFormat="1" x14ac:dyDescent="0.3">
      <c r="A143" s="39">
        <v>43374</v>
      </c>
      <c r="B143" s="16">
        <v>0</v>
      </c>
      <c r="C143" s="16">
        <v>0</v>
      </c>
      <c r="D143" s="16">
        <f t="shared" si="16"/>
        <v>0</v>
      </c>
      <c r="E143" s="16">
        <f t="shared" si="17"/>
        <v>1347</v>
      </c>
      <c r="F143" s="16"/>
      <c r="G143" s="16"/>
      <c r="H143" s="16">
        <v>0</v>
      </c>
      <c r="I143" s="16">
        <v>0</v>
      </c>
      <c r="J143" s="16">
        <f t="shared" si="12"/>
        <v>0</v>
      </c>
      <c r="K143" s="16">
        <f t="shared" si="13"/>
        <v>20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</row>
    <row r="144" spans="1:43" s="38" customFormat="1" x14ac:dyDescent="0.3">
      <c r="A144" s="39">
        <v>43375</v>
      </c>
      <c r="B144" s="16">
        <v>0</v>
      </c>
      <c r="C144" s="16">
        <v>0</v>
      </c>
      <c r="D144" s="16">
        <f t="shared" si="16"/>
        <v>0</v>
      </c>
      <c r="E144" s="16">
        <f t="shared" si="17"/>
        <v>1347</v>
      </c>
      <c r="F144" s="16"/>
      <c r="G144" s="16"/>
      <c r="H144" s="16">
        <v>0</v>
      </c>
      <c r="I144" s="16">
        <v>0</v>
      </c>
      <c r="J144" s="16">
        <f t="shared" si="12"/>
        <v>0</v>
      </c>
      <c r="K144" s="16">
        <f t="shared" si="13"/>
        <v>20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</row>
    <row r="145" spans="1:43" s="38" customFormat="1" x14ac:dyDescent="0.3">
      <c r="A145" s="39">
        <v>43376</v>
      </c>
      <c r="B145" s="16">
        <v>0</v>
      </c>
      <c r="C145" s="16">
        <v>0</v>
      </c>
      <c r="D145" s="16">
        <f t="shared" si="16"/>
        <v>0</v>
      </c>
      <c r="E145" s="16">
        <f t="shared" si="17"/>
        <v>1347</v>
      </c>
      <c r="F145" s="16"/>
      <c r="G145" s="16"/>
      <c r="H145" s="16">
        <v>0</v>
      </c>
      <c r="I145" s="16">
        <v>0</v>
      </c>
      <c r="J145" s="16">
        <f t="shared" si="12"/>
        <v>0</v>
      </c>
      <c r="K145" s="16">
        <f t="shared" si="13"/>
        <v>20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</row>
    <row r="146" spans="1:43" s="38" customFormat="1" x14ac:dyDescent="0.3">
      <c r="A146" s="39">
        <v>43377</v>
      </c>
      <c r="B146" s="16">
        <v>2</v>
      </c>
      <c r="C146" s="16">
        <v>0</v>
      </c>
      <c r="D146" s="16">
        <f t="shared" si="16"/>
        <v>2</v>
      </c>
      <c r="E146" s="16">
        <f t="shared" si="17"/>
        <v>1349</v>
      </c>
      <c r="F146" s="16"/>
      <c r="G146" s="16"/>
      <c r="H146" s="16">
        <v>0</v>
      </c>
      <c r="I146" s="16">
        <v>0</v>
      </c>
      <c r="J146" s="16">
        <f t="shared" si="12"/>
        <v>0</v>
      </c>
      <c r="K146" s="16">
        <f t="shared" si="13"/>
        <v>20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</row>
    <row r="147" spans="1:43" s="38" customFormat="1" x14ac:dyDescent="0.3">
      <c r="A147" s="39">
        <v>43378</v>
      </c>
      <c r="B147" s="16">
        <v>0</v>
      </c>
      <c r="C147" s="16">
        <v>0</v>
      </c>
      <c r="D147" s="16">
        <f t="shared" si="16"/>
        <v>0</v>
      </c>
      <c r="E147" s="16">
        <f t="shared" si="17"/>
        <v>1349</v>
      </c>
      <c r="F147" s="16"/>
      <c r="G147" s="16"/>
      <c r="H147" s="16">
        <v>0</v>
      </c>
      <c r="I147" s="16">
        <v>0</v>
      </c>
      <c r="J147" s="16">
        <f t="shared" si="12"/>
        <v>0</v>
      </c>
      <c r="K147" s="16">
        <f t="shared" si="13"/>
        <v>20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</row>
    <row r="148" spans="1:43" s="38" customFormat="1" x14ac:dyDescent="0.3">
      <c r="A148" s="39">
        <v>43379</v>
      </c>
      <c r="B148" s="40"/>
      <c r="C148" s="40"/>
      <c r="D148" s="40">
        <f t="shared" si="16"/>
        <v>0</v>
      </c>
      <c r="E148" s="40">
        <f t="shared" si="17"/>
        <v>1349</v>
      </c>
      <c r="F148" s="40" t="s">
        <v>48</v>
      </c>
      <c r="G148" s="16" t="s">
        <v>47</v>
      </c>
      <c r="H148" s="16">
        <v>0</v>
      </c>
      <c r="I148" s="16">
        <v>0</v>
      </c>
      <c r="J148" s="16">
        <f t="shared" si="12"/>
        <v>0</v>
      </c>
      <c r="K148" s="16">
        <f t="shared" si="13"/>
        <v>20</v>
      </c>
    </row>
    <row r="149" spans="1:43" s="38" customFormat="1" x14ac:dyDescent="0.3">
      <c r="A149" s="39">
        <v>43380</v>
      </c>
      <c r="B149" s="40"/>
      <c r="C149" s="40"/>
      <c r="D149" s="40">
        <f t="shared" si="16"/>
        <v>0</v>
      </c>
      <c r="E149" s="40">
        <f t="shared" si="17"/>
        <v>1349</v>
      </c>
      <c r="F149" s="40" t="s">
        <v>48</v>
      </c>
      <c r="G149" s="16" t="s">
        <v>47</v>
      </c>
      <c r="H149" s="16">
        <v>0</v>
      </c>
      <c r="I149" s="16">
        <v>0</v>
      </c>
      <c r="J149" s="16">
        <f t="shared" si="12"/>
        <v>0</v>
      </c>
      <c r="K149" s="16">
        <f t="shared" si="13"/>
        <v>20</v>
      </c>
    </row>
    <row r="150" spans="1:43" s="38" customFormat="1" x14ac:dyDescent="0.3">
      <c r="A150" s="39">
        <v>43381</v>
      </c>
      <c r="B150" s="16">
        <v>1</v>
      </c>
      <c r="C150" s="16">
        <v>0</v>
      </c>
      <c r="D150" s="16">
        <f t="shared" si="16"/>
        <v>1</v>
      </c>
      <c r="E150" s="16">
        <f t="shared" si="17"/>
        <v>1350</v>
      </c>
      <c r="F150" s="16"/>
      <c r="G150" s="16"/>
      <c r="H150" s="16">
        <v>0</v>
      </c>
      <c r="I150" s="16">
        <v>0</v>
      </c>
      <c r="J150" s="16">
        <f t="shared" si="12"/>
        <v>0</v>
      </c>
      <c r="K150" s="16">
        <f t="shared" si="13"/>
        <v>20</v>
      </c>
    </row>
    <row r="151" spans="1:43" s="38" customFormat="1" x14ac:dyDescent="0.3">
      <c r="A151" s="39">
        <v>43382</v>
      </c>
      <c r="B151" s="16">
        <v>1</v>
      </c>
      <c r="C151" s="16">
        <v>0</v>
      </c>
      <c r="D151" s="16">
        <f t="shared" si="16"/>
        <v>1</v>
      </c>
      <c r="E151" s="16">
        <f t="shared" si="17"/>
        <v>1351</v>
      </c>
      <c r="F151" s="16"/>
      <c r="G151" s="16"/>
      <c r="H151" s="16">
        <v>0</v>
      </c>
      <c r="I151" s="16">
        <v>0</v>
      </c>
      <c r="J151" s="16">
        <f t="shared" si="12"/>
        <v>0</v>
      </c>
      <c r="K151" s="16">
        <f t="shared" si="13"/>
        <v>20</v>
      </c>
    </row>
    <row r="152" spans="1:43" s="38" customFormat="1" x14ac:dyDescent="0.3">
      <c r="A152" s="39">
        <v>43383</v>
      </c>
      <c r="B152" s="16">
        <v>0</v>
      </c>
      <c r="C152" s="16">
        <v>0</v>
      </c>
      <c r="D152" s="16">
        <f t="shared" si="16"/>
        <v>0</v>
      </c>
      <c r="E152" s="16">
        <f t="shared" si="17"/>
        <v>1351</v>
      </c>
      <c r="F152" s="16"/>
      <c r="G152" s="16"/>
      <c r="H152" s="16">
        <v>0</v>
      </c>
      <c r="I152" s="16">
        <v>0</v>
      </c>
      <c r="J152" s="16">
        <f t="shared" si="12"/>
        <v>0</v>
      </c>
      <c r="K152" s="16">
        <f t="shared" si="13"/>
        <v>20</v>
      </c>
    </row>
    <row r="153" spans="1:43" s="38" customFormat="1" x14ac:dyDescent="0.3">
      <c r="A153" s="39">
        <v>43384</v>
      </c>
      <c r="B153" s="16">
        <v>0</v>
      </c>
      <c r="C153" s="16">
        <v>0</v>
      </c>
      <c r="D153" s="16">
        <f t="shared" si="16"/>
        <v>0</v>
      </c>
      <c r="E153" s="16">
        <f t="shared" si="17"/>
        <v>1351</v>
      </c>
      <c r="F153" s="16"/>
      <c r="G153" s="16"/>
      <c r="H153" s="16">
        <v>0</v>
      </c>
      <c r="I153" s="16">
        <v>0</v>
      </c>
      <c r="J153" s="16">
        <f t="shared" si="12"/>
        <v>0</v>
      </c>
      <c r="K153" s="16">
        <f t="shared" si="13"/>
        <v>20</v>
      </c>
    </row>
    <row r="154" spans="1:43" s="38" customFormat="1" x14ac:dyDescent="0.3">
      <c r="A154" s="39">
        <v>43385</v>
      </c>
      <c r="B154" s="16">
        <v>1</v>
      </c>
      <c r="C154" s="16">
        <v>0</v>
      </c>
      <c r="D154" s="16">
        <f t="shared" si="16"/>
        <v>1</v>
      </c>
      <c r="E154" s="16">
        <f t="shared" si="17"/>
        <v>1352</v>
      </c>
      <c r="F154" s="16"/>
      <c r="G154" s="16"/>
      <c r="H154" s="16">
        <v>0</v>
      </c>
      <c r="I154" s="16">
        <v>0</v>
      </c>
      <c r="J154" s="16">
        <f t="shared" si="12"/>
        <v>0</v>
      </c>
      <c r="K154" s="16">
        <f t="shared" si="13"/>
        <v>20</v>
      </c>
    </row>
    <row r="155" spans="1:43" x14ac:dyDescent="0.3">
      <c r="A155" s="39">
        <v>43386</v>
      </c>
      <c r="B155" s="40"/>
      <c r="C155" s="40"/>
      <c r="D155" s="40">
        <f t="shared" si="16"/>
        <v>0</v>
      </c>
      <c r="E155" s="40">
        <f t="shared" si="17"/>
        <v>1352</v>
      </c>
      <c r="F155" s="40" t="s">
        <v>48</v>
      </c>
      <c r="G155" s="16" t="s">
        <v>47</v>
      </c>
      <c r="H155" s="16">
        <v>0</v>
      </c>
      <c r="I155" s="16">
        <v>0</v>
      </c>
      <c r="J155" s="16">
        <f t="shared" si="12"/>
        <v>0</v>
      </c>
      <c r="K155" s="16">
        <f t="shared" si="13"/>
        <v>20</v>
      </c>
    </row>
    <row r="156" spans="1:43" x14ac:dyDescent="0.3">
      <c r="A156" s="39">
        <v>43387</v>
      </c>
      <c r="B156" s="40"/>
      <c r="C156" s="40"/>
      <c r="D156" s="40">
        <f t="shared" si="16"/>
        <v>0</v>
      </c>
      <c r="E156" s="40">
        <f t="shared" si="17"/>
        <v>1352</v>
      </c>
      <c r="F156" s="40" t="s">
        <v>48</v>
      </c>
      <c r="G156" s="16" t="s">
        <v>47</v>
      </c>
      <c r="H156" s="16">
        <v>0</v>
      </c>
      <c r="I156" s="16">
        <v>0</v>
      </c>
      <c r="J156" s="16">
        <f t="shared" si="12"/>
        <v>0</v>
      </c>
      <c r="K156" s="16">
        <f t="shared" si="13"/>
        <v>20</v>
      </c>
    </row>
    <row r="157" spans="1:43" x14ac:dyDescent="0.3">
      <c r="A157" s="39"/>
      <c r="B157" s="16"/>
      <c r="C157" s="16"/>
      <c r="D157" s="16"/>
      <c r="E157" s="16"/>
      <c r="F157" s="16"/>
      <c r="G157" s="16"/>
      <c r="H157" s="16"/>
      <c r="I157" s="16"/>
      <c r="J157" s="16"/>
      <c r="K157" s="16"/>
    </row>
    <row r="158" spans="1:43" x14ac:dyDescent="0.3">
      <c r="A158" s="3" t="s">
        <v>15</v>
      </c>
      <c r="B158" s="3">
        <f>SUM(B3:B156)</f>
        <v>1321</v>
      </c>
      <c r="C158" s="3">
        <f>SUM(C3:C156)</f>
        <v>31</v>
      </c>
      <c r="D158" s="3">
        <f>SUM(D3:D156)</f>
        <v>1352</v>
      </c>
      <c r="E158" s="16"/>
      <c r="F158" s="16"/>
      <c r="G158" s="16"/>
    </row>
    <row r="159" spans="1:43" x14ac:dyDescent="0.3">
      <c r="E159" s="16"/>
      <c r="F159" s="16"/>
      <c r="G159" s="16"/>
      <c r="H159" s="16">
        <v>19</v>
      </c>
      <c r="I159" s="16">
        <v>1</v>
      </c>
      <c r="J159">
        <v>21</v>
      </c>
    </row>
    <row r="160" spans="1:43" x14ac:dyDescent="0.3">
      <c r="E160" s="16"/>
      <c r="F160" s="16"/>
      <c r="G160" s="16"/>
    </row>
    <row r="161" spans="1:11" x14ac:dyDescent="0.3">
      <c r="B161" s="18" t="s">
        <v>110</v>
      </c>
      <c r="C161" s="18" t="s">
        <v>109</v>
      </c>
      <c r="E161" s="16"/>
      <c r="F161" s="16"/>
      <c r="G161" s="16"/>
    </row>
    <row r="162" spans="1:11" x14ac:dyDescent="0.3">
      <c r="A162" t="s">
        <v>93</v>
      </c>
      <c r="B162" s="18">
        <v>21</v>
      </c>
      <c r="C162" s="62">
        <f>B162/13.52</f>
        <v>1.5532544378698225</v>
      </c>
      <c r="E162" s="16"/>
      <c r="F162" s="16"/>
      <c r="G162" s="16"/>
    </row>
    <row r="163" spans="1:11" x14ac:dyDescent="0.3">
      <c r="A163" t="s">
        <v>94</v>
      </c>
      <c r="B163" s="18">
        <v>96</v>
      </c>
      <c r="C163" s="62">
        <f t="shared" ref="C163:C167" si="18">B163/13.52</f>
        <v>7.1005917159763312</v>
      </c>
      <c r="E163" s="16"/>
      <c r="F163" s="16"/>
      <c r="G163" s="16"/>
    </row>
    <row r="164" spans="1:11" x14ac:dyDescent="0.3">
      <c r="A164" t="s">
        <v>95</v>
      </c>
      <c r="B164" s="18">
        <v>813</v>
      </c>
      <c r="C164" s="62">
        <f t="shared" si="18"/>
        <v>60.133136094674555</v>
      </c>
      <c r="E164" s="16"/>
      <c r="F164" s="16"/>
      <c r="G164" s="16"/>
    </row>
    <row r="165" spans="1:11" x14ac:dyDescent="0.3">
      <c r="A165" t="s">
        <v>96</v>
      </c>
      <c r="B165" s="18">
        <v>351</v>
      </c>
      <c r="C165" s="62">
        <f t="shared" si="18"/>
        <v>25.961538461538463</v>
      </c>
      <c r="E165" s="16"/>
      <c r="F165" s="16"/>
      <c r="G165" s="16"/>
    </row>
    <row r="166" spans="1:11" x14ac:dyDescent="0.3">
      <c r="A166" t="s">
        <v>97</v>
      </c>
      <c r="B166" s="18">
        <v>66</v>
      </c>
      <c r="C166" s="62">
        <f t="shared" si="18"/>
        <v>4.8816568047337281</v>
      </c>
      <c r="E166" s="16"/>
      <c r="F166" s="16"/>
      <c r="G166" s="16"/>
    </row>
    <row r="167" spans="1:11" x14ac:dyDescent="0.3">
      <c r="A167" t="s">
        <v>98</v>
      </c>
      <c r="B167" s="18">
        <v>5</v>
      </c>
      <c r="C167" s="62">
        <f t="shared" si="18"/>
        <v>0.36982248520710059</v>
      </c>
      <c r="E167" s="16"/>
      <c r="F167" s="16"/>
      <c r="G167" s="16"/>
    </row>
    <row r="168" spans="1:11" x14ac:dyDescent="0.3">
      <c r="B168" s="18"/>
      <c r="C168" s="18"/>
      <c r="E168" s="16"/>
      <c r="F168" s="16"/>
      <c r="G168" s="16"/>
    </row>
    <row r="169" spans="1:11" x14ac:dyDescent="0.3">
      <c r="E169" s="16"/>
      <c r="F169" s="16"/>
      <c r="G169" s="16"/>
    </row>
    <row r="170" spans="1:11" x14ac:dyDescent="0.3">
      <c r="E170" s="16"/>
      <c r="F170" s="16"/>
      <c r="G170" s="16"/>
    </row>
    <row r="171" spans="1:11" x14ac:dyDescent="0.3">
      <c r="E171" s="16"/>
      <c r="F171" s="16"/>
      <c r="G171" s="16"/>
    </row>
    <row r="172" spans="1:11" x14ac:dyDescent="0.3">
      <c r="E172" s="16"/>
      <c r="F172" s="16"/>
      <c r="G172" s="16"/>
    </row>
    <row r="173" spans="1:11" x14ac:dyDescent="0.3">
      <c r="E173" s="16"/>
      <c r="F173" s="16"/>
      <c r="G173" s="16"/>
    </row>
    <row r="174" spans="1:11" x14ac:dyDescent="0.3">
      <c r="E174" s="16"/>
      <c r="F174" s="16"/>
      <c r="G174" s="16"/>
    </row>
    <row r="176" spans="1:11" x14ac:dyDescent="0.3">
      <c r="E176" s="3"/>
      <c r="F176" s="3"/>
      <c r="G176" s="3"/>
      <c r="H176" s="3">
        <f>SUM(H3:H153)</f>
        <v>19</v>
      </c>
      <c r="I176" s="3">
        <f>SUM(I3:I153)</f>
        <v>1</v>
      </c>
      <c r="K176" s="3">
        <v>385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C40" workbookViewId="0">
      <selection activeCell="H4" sqref="H4:H155"/>
    </sheetView>
  </sheetViews>
  <sheetFormatPr defaultRowHeight="14.4" x14ac:dyDescent="0.3"/>
  <sheetData>
    <row r="1" spans="1:8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</row>
    <row r="2" spans="1:8" x14ac:dyDescent="0.3">
      <c r="A2" s="4">
        <v>42867</v>
      </c>
      <c r="E2">
        <v>0</v>
      </c>
    </row>
    <row r="3" spans="1:8" x14ac:dyDescent="0.3">
      <c r="A3" s="4">
        <v>42868</v>
      </c>
      <c r="E3">
        <v>0</v>
      </c>
    </row>
    <row r="4" spans="1:8" x14ac:dyDescent="0.3">
      <c r="A4" s="4">
        <v>42869</v>
      </c>
      <c r="E4">
        <v>0</v>
      </c>
      <c r="H4">
        <v>1</v>
      </c>
    </row>
    <row r="5" spans="1:8" x14ac:dyDescent="0.3">
      <c r="A5" s="4">
        <v>42870</v>
      </c>
      <c r="E5">
        <v>0</v>
      </c>
      <c r="H5">
        <v>1</v>
      </c>
    </row>
    <row r="6" spans="1:8" x14ac:dyDescent="0.3">
      <c r="A6" s="4">
        <v>42871</v>
      </c>
      <c r="E6">
        <v>0</v>
      </c>
      <c r="H6">
        <v>2</v>
      </c>
    </row>
    <row r="7" spans="1:8" x14ac:dyDescent="0.3">
      <c r="A7" s="4">
        <v>42872</v>
      </c>
      <c r="B7">
        <v>1</v>
      </c>
      <c r="E7">
        <v>0</v>
      </c>
      <c r="H7">
        <v>1</v>
      </c>
    </row>
    <row r="8" spans="1:8" x14ac:dyDescent="0.3">
      <c r="A8" s="4">
        <v>42873</v>
      </c>
      <c r="B8">
        <v>0</v>
      </c>
      <c r="E8">
        <v>0</v>
      </c>
      <c r="H8">
        <v>2</v>
      </c>
    </row>
    <row r="9" spans="1:8" x14ac:dyDescent="0.3">
      <c r="A9" s="4">
        <v>42874</v>
      </c>
      <c r="B9">
        <v>0</v>
      </c>
      <c r="E9">
        <v>1</v>
      </c>
      <c r="H9">
        <v>0</v>
      </c>
    </row>
    <row r="10" spans="1:8" x14ac:dyDescent="0.3">
      <c r="A10" s="4">
        <v>42875</v>
      </c>
      <c r="B10">
        <v>1</v>
      </c>
      <c r="E10">
        <v>0</v>
      </c>
      <c r="H10">
        <v>0</v>
      </c>
    </row>
    <row r="11" spans="1:8" x14ac:dyDescent="0.3">
      <c r="A11" s="4">
        <v>42876</v>
      </c>
      <c r="B11">
        <v>0</v>
      </c>
      <c r="E11">
        <v>2</v>
      </c>
      <c r="H11">
        <v>2</v>
      </c>
    </row>
    <row r="12" spans="1:8" x14ac:dyDescent="0.3">
      <c r="A12" s="4">
        <v>42877</v>
      </c>
      <c r="B12">
        <v>2</v>
      </c>
      <c r="E12">
        <v>3</v>
      </c>
      <c r="G12">
        <v>2</v>
      </c>
      <c r="H12">
        <v>2</v>
      </c>
    </row>
    <row r="13" spans="1:8" x14ac:dyDescent="0.3">
      <c r="A13" s="4">
        <v>42878</v>
      </c>
      <c r="B13">
        <v>0</v>
      </c>
      <c r="D13">
        <v>0</v>
      </c>
      <c r="E13">
        <v>1</v>
      </c>
      <c r="G13">
        <v>2</v>
      </c>
      <c r="H13">
        <v>1</v>
      </c>
    </row>
    <row r="14" spans="1:8" x14ac:dyDescent="0.3">
      <c r="A14" s="4">
        <v>42879</v>
      </c>
      <c r="B14">
        <v>0</v>
      </c>
      <c r="D14">
        <v>0</v>
      </c>
      <c r="E14">
        <v>0</v>
      </c>
      <c r="G14">
        <v>8</v>
      </c>
      <c r="H14">
        <v>1</v>
      </c>
    </row>
    <row r="15" spans="1:8" x14ac:dyDescent="0.3">
      <c r="A15" s="4">
        <v>42880</v>
      </c>
      <c r="B15">
        <v>0</v>
      </c>
      <c r="D15">
        <v>0</v>
      </c>
      <c r="E15">
        <v>2</v>
      </c>
      <c r="G15">
        <v>3</v>
      </c>
      <c r="H15">
        <v>3</v>
      </c>
    </row>
    <row r="16" spans="1:8" x14ac:dyDescent="0.3">
      <c r="A16" s="4">
        <v>42881</v>
      </c>
      <c r="B16">
        <v>1</v>
      </c>
      <c r="D16">
        <v>0</v>
      </c>
      <c r="E16">
        <v>1</v>
      </c>
      <c r="G16">
        <v>3</v>
      </c>
      <c r="H16">
        <v>0</v>
      </c>
    </row>
    <row r="17" spans="1:8" x14ac:dyDescent="0.3">
      <c r="A17" s="4">
        <v>42882</v>
      </c>
      <c r="B17">
        <v>0</v>
      </c>
      <c r="D17">
        <v>2</v>
      </c>
      <c r="E17">
        <v>0</v>
      </c>
      <c r="G17">
        <v>6</v>
      </c>
      <c r="H17">
        <v>0</v>
      </c>
    </row>
    <row r="18" spans="1:8" x14ac:dyDescent="0.3">
      <c r="A18" s="4">
        <v>42883</v>
      </c>
      <c r="B18">
        <v>2</v>
      </c>
      <c r="D18">
        <v>10</v>
      </c>
      <c r="E18">
        <v>0</v>
      </c>
      <c r="G18">
        <v>2</v>
      </c>
      <c r="H18">
        <v>0</v>
      </c>
    </row>
    <row r="19" spans="1:8" x14ac:dyDescent="0.3">
      <c r="A19" s="4">
        <v>42884</v>
      </c>
      <c r="B19">
        <v>1</v>
      </c>
      <c r="D19">
        <v>16</v>
      </c>
      <c r="E19">
        <v>3</v>
      </c>
      <c r="G19">
        <v>1</v>
      </c>
      <c r="H19">
        <v>0</v>
      </c>
    </row>
    <row r="20" spans="1:8" x14ac:dyDescent="0.3">
      <c r="A20" s="4">
        <v>42885</v>
      </c>
      <c r="B20">
        <v>3</v>
      </c>
      <c r="D20">
        <v>16</v>
      </c>
      <c r="E20">
        <v>7</v>
      </c>
      <c r="G20">
        <v>0</v>
      </c>
      <c r="H20">
        <v>0</v>
      </c>
    </row>
    <row r="21" spans="1:8" x14ac:dyDescent="0.3">
      <c r="A21" s="4">
        <v>42886</v>
      </c>
      <c r="B21">
        <v>0</v>
      </c>
      <c r="D21">
        <v>12</v>
      </c>
      <c r="E21">
        <v>5</v>
      </c>
      <c r="G21">
        <v>4</v>
      </c>
      <c r="H21">
        <v>5</v>
      </c>
    </row>
    <row r="22" spans="1:8" x14ac:dyDescent="0.3">
      <c r="A22" s="4">
        <v>42887</v>
      </c>
      <c r="B22">
        <v>1</v>
      </c>
      <c r="D22">
        <v>0</v>
      </c>
      <c r="E22">
        <v>0</v>
      </c>
      <c r="G22">
        <v>7</v>
      </c>
      <c r="H22">
        <v>2</v>
      </c>
    </row>
    <row r="23" spans="1:8" x14ac:dyDescent="0.3">
      <c r="A23" s="4">
        <v>42888</v>
      </c>
      <c r="B23">
        <v>3</v>
      </c>
      <c r="D23">
        <v>0</v>
      </c>
      <c r="E23">
        <v>0</v>
      </c>
      <c r="F23">
        <v>10</v>
      </c>
      <c r="G23">
        <v>15</v>
      </c>
      <c r="H23">
        <v>0</v>
      </c>
    </row>
    <row r="24" spans="1:8" x14ac:dyDescent="0.3">
      <c r="A24" s="4">
        <v>42889</v>
      </c>
      <c r="B24">
        <v>6</v>
      </c>
      <c r="D24">
        <v>2</v>
      </c>
      <c r="E24">
        <v>0</v>
      </c>
      <c r="F24">
        <v>15</v>
      </c>
      <c r="G24">
        <v>27</v>
      </c>
      <c r="H24">
        <v>0</v>
      </c>
    </row>
    <row r="25" spans="1:8" x14ac:dyDescent="0.3">
      <c r="A25" s="4">
        <v>42890</v>
      </c>
      <c r="B25">
        <v>3</v>
      </c>
      <c r="D25">
        <v>0</v>
      </c>
      <c r="E25">
        <v>0</v>
      </c>
      <c r="F25">
        <v>25</v>
      </c>
      <c r="G25">
        <v>28</v>
      </c>
      <c r="H25">
        <v>2</v>
      </c>
    </row>
    <row r="26" spans="1:8" x14ac:dyDescent="0.3">
      <c r="A26" s="4">
        <v>42891</v>
      </c>
      <c r="B26">
        <v>5</v>
      </c>
      <c r="D26">
        <v>0</v>
      </c>
      <c r="E26">
        <v>0</v>
      </c>
      <c r="F26">
        <v>17</v>
      </c>
      <c r="G26">
        <v>18</v>
      </c>
      <c r="H26">
        <v>7</v>
      </c>
    </row>
    <row r="27" spans="1:8" x14ac:dyDescent="0.3">
      <c r="A27" s="4">
        <v>42892</v>
      </c>
      <c r="B27">
        <v>11</v>
      </c>
      <c r="D27">
        <v>54</v>
      </c>
      <c r="E27">
        <v>0</v>
      </c>
      <c r="F27">
        <v>10</v>
      </c>
      <c r="G27">
        <v>3</v>
      </c>
      <c r="H27">
        <v>18</v>
      </c>
    </row>
    <row r="28" spans="1:8" x14ac:dyDescent="0.3">
      <c r="A28" s="4">
        <v>42893</v>
      </c>
      <c r="B28">
        <v>11</v>
      </c>
      <c r="D28">
        <v>42</v>
      </c>
      <c r="E28">
        <v>1</v>
      </c>
      <c r="F28">
        <v>0</v>
      </c>
      <c r="G28">
        <v>30</v>
      </c>
      <c r="H28">
        <v>14</v>
      </c>
    </row>
    <row r="29" spans="1:8" x14ac:dyDescent="0.3">
      <c r="A29" s="4">
        <v>42894</v>
      </c>
      <c r="B29">
        <v>12</v>
      </c>
      <c r="D29">
        <v>46</v>
      </c>
      <c r="E29">
        <v>4</v>
      </c>
      <c r="F29">
        <v>5</v>
      </c>
      <c r="G29">
        <v>39</v>
      </c>
      <c r="H29">
        <v>14</v>
      </c>
    </row>
    <row r="30" spans="1:8" x14ac:dyDescent="0.3">
      <c r="A30" s="4">
        <v>42895</v>
      </c>
      <c r="B30">
        <v>14</v>
      </c>
      <c r="D30">
        <v>46</v>
      </c>
      <c r="E30">
        <v>1</v>
      </c>
      <c r="F30">
        <v>13</v>
      </c>
      <c r="G30">
        <v>12</v>
      </c>
      <c r="H30">
        <v>0</v>
      </c>
    </row>
    <row r="31" spans="1:8" x14ac:dyDescent="0.3">
      <c r="A31" s="4">
        <v>42896</v>
      </c>
      <c r="B31">
        <v>12</v>
      </c>
      <c r="D31">
        <v>18</v>
      </c>
      <c r="E31">
        <v>1</v>
      </c>
      <c r="F31">
        <v>27</v>
      </c>
      <c r="G31">
        <v>0</v>
      </c>
      <c r="H31">
        <v>0</v>
      </c>
    </row>
    <row r="32" spans="1:8" x14ac:dyDescent="0.3">
      <c r="A32" s="4">
        <v>42897</v>
      </c>
      <c r="B32">
        <v>21</v>
      </c>
      <c r="D32">
        <v>16</v>
      </c>
      <c r="E32">
        <v>0</v>
      </c>
      <c r="F32">
        <v>28</v>
      </c>
      <c r="G32">
        <v>9</v>
      </c>
      <c r="H32">
        <v>2</v>
      </c>
    </row>
    <row r="33" spans="1:8" x14ac:dyDescent="0.3">
      <c r="A33" s="4">
        <v>42898</v>
      </c>
      <c r="B33">
        <v>8</v>
      </c>
      <c r="D33">
        <v>26</v>
      </c>
      <c r="E33">
        <v>3</v>
      </c>
      <c r="F33">
        <v>25</v>
      </c>
      <c r="G33">
        <v>12</v>
      </c>
      <c r="H33">
        <v>0</v>
      </c>
    </row>
    <row r="34" spans="1:8" x14ac:dyDescent="0.3">
      <c r="A34" s="4">
        <v>42899</v>
      </c>
      <c r="B34">
        <v>4</v>
      </c>
      <c r="D34">
        <v>10</v>
      </c>
      <c r="E34">
        <v>1</v>
      </c>
      <c r="F34">
        <v>21</v>
      </c>
      <c r="G34">
        <v>11</v>
      </c>
      <c r="H34">
        <v>0</v>
      </c>
    </row>
    <row r="35" spans="1:8" x14ac:dyDescent="0.3">
      <c r="A35" s="4">
        <v>42900</v>
      </c>
      <c r="B35">
        <v>16</v>
      </c>
      <c r="D35">
        <v>28</v>
      </c>
      <c r="E35">
        <v>8</v>
      </c>
      <c r="F35">
        <v>20</v>
      </c>
      <c r="G35">
        <v>11</v>
      </c>
      <c r="H35">
        <v>0</v>
      </c>
    </row>
    <row r="36" spans="1:8" x14ac:dyDescent="0.3">
      <c r="A36" s="4">
        <v>42901</v>
      </c>
      <c r="B36">
        <v>8</v>
      </c>
      <c r="D36">
        <v>26</v>
      </c>
      <c r="E36">
        <v>27</v>
      </c>
      <c r="F36">
        <v>22</v>
      </c>
      <c r="G36">
        <v>21</v>
      </c>
      <c r="H36">
        <v>0</v>
      </c>
    </row>
    <row r="37" spans="1:8" x14ac:dyDescent="0.3">
      <c r="A37" s="4">
        <v>42902</v>
      </c>
      <c r="B37">
        <v>11</v>
      </c>
      <c r="D37">
        <v>80</v>
      </c>
      <c r="E37">
        <v>20</v>
      </c>
      <c r="F37">
        <v>52</v>
      </c>
      <c r="G37">
        <v>26</v>
      </c>
      <c r="H37">
        <v>0</v>
      </c>
    </row>
    <row r="38" spans="1:8" x14ac:dyDescent="0.3">
      <c r="A38" s="4">
        <v>42903</v>
      </c>
      <c r="B38">
        <v>16</v>
      </c>
      <c r="D38">
        <v>56</v>
      </c>
      <c r="E38">
        <v>54</v>
      </c>
      <c r="F38">
        <v>65</v>
      </c>
      <c r="G38">
        <v>44</v>
      </c>
      <c r="H38">
        <v>0</v>
      </c>
    </row>
    <row r="39" spans="1:8" x14ac:dyDescent="0.3">
      <c r="A39" s="4">
        <v>42904</v>
      </c>
      <c r="B39">
        <v>23</v>
      </c>
      <c r="D39">
        <v>38</v>
      </c>
      <c r="E39">
        <v>17</v>
      </c>
      <c r="F39">
        <v>52</v>
      </c>
      <c r="G39">
        <v>28</v>
      </c>
      <c r="H39">
        <v>7</v>
      </c>
    </row>
    <row r="40" spans="1:8" x14ac:dyDescent="0.3">
      <c r="A40" s="4">
        <v>42905</v>
      </c>
      <c r="B40">
        <v>8</v>
      </c>
      <c r="D40">
        <v>28</v>
      </c>
      <c r="E40">
        <v>15</v>
      </c>
      <c r="F40">
        <v>18</v>
      </c>
      <c r="G40">
        <v>26</v>
      </c>
      <c r="H40">
        <v>2</v>
      </c>
    </row>
    <row r="41" spans="1:8" x14ac:dyDescent="0.3">
      <c r="A41" s="4">
        <v>42906</v>
      </c>
      <c r="B41">
        <v>1</v>
      </c>
      <c r="D41">
        <v>52</v>
      </c>
      <c r="E41">
        <v>23</v>
      </c>
      <c r="F41">
        <v>8</v>
      </c>
      <c r="G41">
        <v>21</v>
      </c>
      <c r="H41">
        <v>0</v>
      </c>
    </row>
    <row r="42" spans="1:8" x14ac:dyDescent="0.3">
      <c r="A42" s="4">
        <v>42907</v>
      </c>
      <c r="B42">
        <v>0</v>
      </c>
      <c r="D42">
        <v>36</v>
      </c>
      <c r="E42">
        <v>27</v>
      </c>
      <c r="F42">
        <v>19</v>
      </c>
      <c r="G42">
        <v>16</v>
      </c>
      <c r="H42">
        <v>0</v>
      </c>
    </row>
    <row r="43" spans="1:8" x14ac:dyDescent="0.3">
      <c r="A43" s="4">
        <v>42908</v>
      </c>
      <c r="B43">
        <v>0</v>
      </c>
      <c r="D43">
        <v>26</v>
      </c>
      <c r="E43">
        <v>29</v>
      </c>
      <c r="F43">
        <v>20</v>
      </c>
      <c r="G43">
        <v>32</v>
      </c>
      <c r="H43">
        <v>0</v>
      </c>
    </row>
    <row r="44" spans="1:8" x14ac:dyDescent="0.3">
      <c r="A44" s="4">
        <v>42909</v>
      </c>
      <c r="B44">
        <v>0</v>
      </c>
      <c r="D44">
        <v>0</v>
      </c>
      <c r="E44">
        <v>35</v>
      </c>
      <c r="F44">
        <v>21</v>
      </c>
      <c r="G44">
        <v>22</v>
      </c>
      <c r="H44">
        <v>0</v>
      </c>
    </row>
    <row r="45" spans="1:8" x14ac:dyDescent="0.3">
      <c r="A45" s="4">
        <v>42910</v>
      </c>
      <c r="B45">
        <v>0</v>
      </c>
      <c r="D45">
        <v>10</v>
      </c>
      <c r="E45">
        <v>41</v>
      </c>
      <c r="F45">
        <v>10</v>
      </c>
      <c r="G45">
        <v>21</v>
      </c>
      <c r="H45">
        <v>0</v>
      </c>
    </row>
    <row r="46" spans="1:8" x14ac:dyDescent="0.3">
      <c r="A46" s="4">
        <v>42911</v>
      </c>
      <c r="B46">
        <v>0</v>
      </c>
      <c r="D46">
        <v>20</v>
      </c>
      <c r="E46">
        <v>28</v>
      </c>
      <c r="F46">
        <v>15</v>
      </c>
      <c r="G46">
        <v>51</v>
      </c>
      <c r="H46">
        <v>0</v>
      </c>
    </row>
    <row r="47" spans="1:8" x14ac:dyDescent="0.3">
      <c r="A47" s="4">
        <v>42912</v>
      </c>
      <c r="B47">
        <v>0</v>
      </c>
      <c r="D47">
        <v>0</v>
      </c>
      <c r="E47">
        <v>46</v>
      </c>
      <c r="F47">
        <v>12</v>
      </c>
      <c r="G47">
        <v>10</v>
      </c>
      <c r="H47">
        <v>7</v>
      </c>
    </row>
    <row r="48" spans="1:8" x14ac:dyDescent="0.3">
      <c r="A48" s="4">
        <v>42913</v>
      </c>
      <c r="B48">
        <v>0</v>
      </c>
      <c r="D48">
        <v>14</v>
      </c>
      <c r="E48">
        <v>21</v>
      </c>
      <c r="F48">
        <v>25</v>
      </c>
      <c r="G48">
        <v>15</v>
      </c>
      <c r="H48">
        <v>7</v>
      </c>
    </row>
    <row r="49" spans="1:8" x14ac:dyDescent="0.3">
      <c r="A49" s="4">
        <v>42914</v>
      </c>
      <c r="B49">
        <v>0</v>
      </c>
      <c r="D49">
        <v>18</v>
      </c>
      <c r="E49">
        <v>25</v>
      </c>
      <c r="F49">
        <v>30</v>
      </c>
      <c r="G49">
        <v>28</v>
      </c>
      <c r="H49">
        <v>13</v>
      </c>
    </row>
    <row r="50" spans="1:8" x14ac:dyDescent="0.3">
      <c r="A50" s="4">
        <v>42915</v>
      </c>
      <c r="B50">
        <v>0</v>
      </c>
      <c r="D50">
        <v>6</v>
      </c>
      <c r="E50">
        <v>23</v>
      </c>
      <c r="F50">
        <v>24</v>
      </c>
      <c r="G50">
        <v>30</v>
      </c>
      <c r="H50">
        <v>1</v>
      </c>
    </row>
    <row r="51" spans="1:8" x14ac:dyDescent="0.3">
      <c r="A51" s="4">
        <v>42916</v>
      </c>
      <c r="B51">
        <v>10</v>
      </c>
      <c r="D51">
        <v>2</v>
      </c>
      <c r="E51">
        <v>48</v>
      </c>
      <c r="F51">
        <v>16</v>
      </c>
      <c r="G51">
        <v>32</v>
      </c>
      <c r="H51">
        <v>0</v>
      </c>
    </row>
    <row r="52" spans="1:8" x14ac:dyDescent="0.3">
      <c r="A52" s="4">
        <v>42917</v>
      </c>
      <c r="B52">
        <v>12</v>
      </c>
      <c r="D52">
        <v>0</v>
      </c>
      <c r="E52">
        <v>27</v>
      </c>
      <c r="F52">
        <v>0</v>
      </c>
      <c r="G52">
        <v>25</v>
      </c>
      <c r="H52">
        <v>0</v>
      </c>
    </row>
    <row r="53" spans="1:8" x14ac:dyDescent="0.3">
      <c r="A53" s="4">
        <v>42918</v>
      </c>
      <c r="B53">
        <v>5</v>
      </c>
      <c r="D53">
        <v>6</v>
      </c>
      <c r="E53">
        <v>10</v>
      </c>
      <c r="F53">
        <v>0</v>
      </c>
      <c r="G53">
        <v>29</v>
      </c>
      <c r="H53">
        <v>0</v>
      </c>
    </row>
    <row r="54" spans="1:8" x14ac:dyDescent="0.3">
      <c r="A54" s="4">
        <v>42919</v>
      </c>
      <c r="B54">
        <v>8</v>
      </c>
      <c r="D54">
        <v>3</v>
      </c>
      <c r="E54">
        <v>8</v>
      </c>
      <c r="F54">
        <v>0</v>
      </c>
      <c r="G54">
        <v>18</v>
      </c>
      <c r="H54">
        <v>2</v>
      </c>
    </row>
    <row r="55" spans="1:8" x14ac:dyDescent="0.3">
      <c r="A55" s="4">
        <v>42920</v>
      </c>
      <c r="B55">
        <v>8</v>
      </c>
      <c r="D55">
        <v>2</v>
      </c>
      <c r="E55">
        <v>35</v>
      </c>
      <c r="F55">
        <v>0</v>
      </c>
      <c r="G55">
        <v>22</v>
      </c>
      <c r="H55">
        <v>5</v>
      </c>
    </row>
    <row r="56" spans="1:8" x14ac:dyDescent="0.3">
      <c r="A56" s="4">
        <v>42921</v>
      </c>
      <c r="B56">
        <v>10</v>
      </c>
      <c r="D56">
        <v>0</v>
      </c>
      <c r="E56">
        <v>23</v>
      </c>
      <c r="F56">
        <v>15</v>
      </c>
      <c r="G56">
        <v>14</v>
      </c>
      <c r="H56">
        <v>0</v>
      </c>
    </row>
    <row r="57" spans="1:8" x14ac:dyDescent="0.3">
      <c r="A57" s="4">
        <v>42922</v>
      </c>
      <c r="B57">
        <v>6</v>
      </c>
      <c r="D57">
        <v>0</v>
      </c>
      <c r="E57">
        <v>15</v>
      </c>
      <c r="F57">
        <v>17</v>
      </c>
      <c r="G57">
        <v>13</v>
      </c>
      <c r="H57">
        <v>0</v>
      </c>
    </row>
    <row r="58" spans="1:8" x14ac:dyDescent="0.3">
      <c r="A58" s="4">
        <v>42923</v>
      </c>
      <c r="B58">
        <v>6</v>
      </c>
      <c r="D58">
        <v>0</v>
      </c>
      <c r="E58">
        <v>2</v>
      </c>
      <c r="F58">
        <v>22</v>
      </c>
      <c r="G58">
        <v>13</v>
      </c>
      <c r="H58">
        <v>0</v>
      </c>
    </row>
    <row r="59" spans="1:8" x14ac:dyDescent="0.3">
      <c r="A59" s="4">
        <v>42924</v>
      </c>
      <c r="B59">
        <v>10</v>
      </c>
      <c r="D59">
        <v>0</v>
      </c>
      <c r="E59">
        <v>12</v>
      </c>
      <c r="F59">
        <v>31</v>
      </c>
      <c r="G59">
        <v>12</v>
      </c>
      <c r="H59">
        <v>0</v>
      </c>
    </row>
    <row r="60" spans="1:8" x14ac:dyDescent="0.3">
      <c r="A60" s="4">
        <v>42925</v>
      </c>
      <c r="B60">
        <v>6</v>
      </c>
      <c r="D60">
        <v>0</v>
      </c>
      <c r="E60">
        <v>21</v>
      </c>
      <c r="F60">
        <v>28</v>
      </c>
      <c r="G60">
        <v>26</v>
      </c>
      <c r="H60">
        <v>0</v>
      </c>
    </row>
    <row r="61" spans="1:8" x14ac:dyDescent="0.3">
      <c r="A61" s="4">
        <v>42926</v>
      </c>
      <c r="B61">
        <v>14</v>
      </c>
      <c r="D61">
        <v>0</v>
      </c>
      <c r="E61">
        <v>70</v>
      </c>
      <c r="F61">
        <v>28</v>
      </c>
      <c r="G61">
        <v>35</v>
      </c>
      <c r="H61">
        <v>0</v>
      </c>
    </row>
    <row r="62" spans="1:8" x14ac:dyDescent="0.3">
      <c r="A62" s="4">
        <v>42927</v>
      </c>
      <c r="B62">
        <v>11</v>
      </c>
      <c r="D62">
        <v>0</v>
      </c>
      <c r="E62">
        <v>57</v>
      </c>
      <c r="F62">
        <v>29</v>
      </c>
      <c r="G62">
        <v>28</v>
      </c>
      <c r="H62">
        <v>13</v>
      </c>
    </row>
    <row r="63" spans="1:8" x14ac:dyDescent="0.3">
      <c r="A63" s="4">
        <v>42928</v>
      </c>
      <c r="B63">
        <v>10</v>
      </c>
      <c r="D63">
        <v>0</v>
      </c>
      <c r="E63">
        <v>67</v>
      </c>
      <c r="F63">
        <v>32</v>
      </c>
      <c r="G63">
        <v>20</v>
      </c>
      <c r="H63">
        <v>17</v>
      </c>
    </row>
    <row r="64" spans="1:8" x14ac:dyDescent="0.3">
      <c r="A64" s="4">
        <v>42929</v>
      </c>
      <c r="B64">
        <v>0</v>
      </c>
      <c r="D64">
        <v>0</v>
      </c>
      <c r="E64">
        <v>23</v>
      </c>
      <c r="F64">
        <v>67</v>
      </c>
      <c r="G64">
        <v>10</v>
      </c>
      <c r="H64">
        <v>9</v>
      </c>
    </row>
    <row r="65" spans="1:8" x14ac:dyDescent="0.3">
      <c r="A65" s="4">
        <v>42930</v>
      </c>
      <c r="B65">
        <v>12</v>
      </c>
      <c r="D65">
        <v>0</v>
      </c>
      <c r="E65">
        <v>90</v>
      </c>
      <c r="F65">
        <v>60</v>
      </c>
      <c r="G65">
        <v>5</v>
      </c>
      <c r="H65">
        <v>0</v>
      </c>
    </row>
    <row r="66" spans="1:8" x14ac:dyDescent="0.3">
      <c r="A66" s="4">
        <v>42931</v>
      </c>
      <c r="B66">
        <v>10</v>
      </c>
      <c r="D66">
        <v>0</v>
      </c>
      <c r="E66">
        <v>105</v>
      </c>
      <c r="F66">
        <v>2</v>
      </c>
      <c r="G66">
        <v>0</v>
      </c>
      <c r="H66">
        <v>0</v>
      </c>
    </row>
    <row r="67" spans="1:8" x14ac:dyDescent="0.3">
      <c r="A67" s="4">
        <v>42932</v>
      </c>
      <c r="B67">
        <v>7</v>
      </c>
      <c r="D67">
        <v>0</v>
      </c>
      <c r="E67">
        <v>60</v>
      </c>
      <c r="F67">
        <v>0</v>
      </c>
      <c r="G67">
        <v>0</v>
      </c>
      <c r="H67">
        <v>6</v>
      </c>
    </row>
    <row r="68" spans="1:8" x14ac:dyDescent="0.3">
      <c r="A68" s="4">
        <v>42933</v>
      </c>
      <c r="B68">
        <v>15</v>
      </c>
      <c r="D68">
        <v>0</v>
      </c>
      <c r="E68">
        <v>46</v>
      </c>
      <c r="F68">
        <v>0</v>
      </c>
      <c r="G68">
        <v>8</v>
      </c>
      <c r="H68">
        <v>60</v>
      </c>
    </row>
    <row r="69" spans="1:8" x14ac:dyDescent="0.3">
      <c r="A69" s="4">
        <v>42934</v>
      </c>
      <c r="B69">
        <v>23</v>
      </c>
      <c r="D69">
        <v>0</v>
      </c>
      <c r="E69">
        <v>131</v>
      </c>
      <c r="F69">
        <v>0</v>
      </c>
      <c r="G69">
        <v>19</v>
      </c>
      <c r="H69">
        <v>31</v>
      </c>
    </row>
    <row r="70" spans="1:8" x14ac:dyDescent="0.3">
      <c r="A70" s="4">
        <v>42935</v>
      </c>
      <c r="B70">
        <v>0</v>
      </c>
      <c r="D70">
        <v>0</v>
      </c>
      <c r="E70">
        <v>252</v>
      </c>
      <c r="F70">
        <v>0</v>
      </c>
      <c r="G70">
        <v>19</v>
      </c>
      <c r="H70">
        <v>62</v>
      </c>
    </row>
    <row r="71" spans="1:8" x14ac:dyDescent="0.3">
      <c r="A71" s="4">
        <v>42936</v>
      </c>
      <c r="B71">
        <v>0</v>
      </c>
      <c r="D71">
        <v>0</v>
      </c>
      <c r="E71">
        <v>228</v>
      </c>
      <c r="F71">
        <v>0</v>
      </c>
      <c r="G71">
        <v>30</v>
      </c>
      <c r="H71">
        <v>27</v>
      </c>
    </row>
    <row r="72" spans="1:8" x14ac:dyDescent="0.3">
      <c r="A72" s="4">
        <v>42937</v>
      </c>
      <c r="B72">
        <v>0</v>
      </c>
      <c r="D72">
        <v>0</v>
      </c>
      <c r="E72">
        <v>222</v>
      </c>
      <c r="F72">
        <v>0</v>
      </c>
      <c r="G72">
        <v>42</v>
      </c>
      <c r="H72">
        <v>0</v>
      </c>
    </row>
    <row r="73" spans="1:8" x14ac:dyDescent="0.3">
      <c r="A73" s="4">
        <v>42938</v>
      </c>
      <c r="B73">
        <v>0</v>
      </c>
      <c r="D73">
        <v>0</v>
      </c>
      <c r="E73">
        <v>158</v>
      </c>
      <c r="F73">
        <v>0</v>
      </c>
      <c r="G73">
        <v>33</v>
      </c>
      <c r="H73">
        <v>0</v>
      </c>
    </row>
    <row r="74" spans="1:8" x14ac:dyDescent="0.3">
      <c r="A74" s="4">
        <v>42939</v>
      </c>
      <c r="B74">
        <v>0</v>
      </c>
      <c r="D74">
        <v>30</v>
      </c>
      <c r="E74">
        <v>414</v>
      </c>
      <c r="F74">
        <v>0</v>
      </c>
      <c r="G74">
        <v>40</v>
      </c>
      <c r="H74">
        <v>76</v>
      </c>
    </row>
    <row r="75" spans="1:8" x14ac:dyDescent="0.3">
      <c r="A75" s="4">
        <v>42940</v>
      </c>
      <c r="B75">
        <v>0</v>
      </c>
      <c r="D75">
        <v>92</v>
      </c>
      <c r="E75">
        <v>540</v>
      </c>
      <c r="F75">
        <v>0</v>
      </c>
      <c r="G75">
        <v>44</v>
      </c>
      <c r="H75">
        <v>55</v>
      </c>
    </row>
    <row r="76" spans="1:8" x14ac:dyDescent="0.3">
      <c r="A76" s="4">
        <v>42941</v>
      </c>
      <c r="B76">
        <v>0</v>
      </c>
      <c r="D76">
        <v>114</v>
      </c>
      <c r="E76">
        <v>250</v>
      </c>
      <c r="F76">
        <v>0</v>
      </c>
      <c r="G76">
        <v>37</v>
      </c>
      <c r="H76">
        <v>64</v>
      </c>
    </row>
    <row r="77" spans="1:8" x14ac:dyDescent="0.3">
      <c r="A77" s="4">
        <v>42942</v>
      </c>
      <c r="B77">
        <v>0</v>
      </c>
      <c r="D77">
        <v>144</v>
      </c>
      <c r="E77">
        <v>80</v>
      </c>
      <c r="F77">
        <v>0</v>
      </c>
      <c r="G77">
        <v>104</v>
      </c>
      <c r="H77">
        <v>73</v>
      </c>
    </row>
    <row r="78" spans="1:8" x14ac:dyDescent="0.3">
      <c r="A78" s="4">
        <v>42943</v>
      </c>
      <c r="B78">
        <v>0</v>
      </c>
      <c r="D78">
        <v>74</v>
      </c>
      <c r="E78">
        <v>559</v>
      </c>
      <c r="F78">
        <v>252</v>
      </c>
      <c r="G78">
        <v>175</v>
      </c>
      <c r="H78">
        <v>13</v>
      </c>
    </row>
    <row r="79" spans="1:8" x14ac:dyDescent="0.3">
      <c r="A79" s="4">
        <v>42944</v>
      </c>
      <c r="B79">
        <v>0</v>
      </c>
      <c r="D79">
        <v>79</v>
      </c>
      <c r="E79">
        <v>373</v>
      </c>
      <c r="F79">
        <v>197</v>
      </c>
      <c r="G79">
        <v>143</v>
      </c>
      <c r="H79">
        <v>0</v>
      </c>
    </row>
    <row r="80" spans="1:8" x14ac:dyDescent="0.3">
      <c r="A80" s="4">
        <v>42945</v>
      </c>
      <c r="B80">
        <v>0</v>
      </c>
      <c r="D80">
        <v>124</v>
      </c>
      <c r="E80">
        <v>373</v>
      </c>
      <c r="F80">
        <v>221</v>
      </c>
      <c r="G80">
        <v>168</v>
      </c>
      <c r="H80">
        <v>0</v>
      </c>
    </row>
    <row r="81" spans="1:8" x14ac:dyDescent="0.3">
      <c r="A81" s="4">
        <v>42946</v>
      </c>
      <c r="B81">
        <v>0</v>
      </c>
      <c r="D81">
        <v>131</v>
      </c>
      <c r="E81">
        <v>556</v>
      </c>
      <c r="F81">
        <v>361</v>
      </c>
      <c r="G81">
        <v>260</v>
      </c>
      <c r="H81">
        <v>154</v>
      </c>
    </row>
    <row r="82" spans="1:8" x14ac:dyDescent="0.3">
      <c r="A82" s="4">
        <v>42947</v>
      </c>
      <c r="B82">
        <v>171</v>
      </c>
      <c r="D82">
        <v>102</v>
      </c>
      <c r="E82">
        <v>563</v>
      </c>
      <c r="F82">
        <v>285</v>
      </c>
      <c r="G82">
        <v>354</v>
      </c>
      <c r="H82">
        <v>146</v>
      </c>
    </row>
    <row r="83" spans="1:8" x14ac:dyDescent="0.3">
      <c r="A83" s="4">
        <v>42948</v>
      </c>
      <c r="B83">
        <v>114</v>
      </c>
      <c r="D83">
        <v>141</v>
      </c>
      <c r="E83">
        <v>444</v>
      </c>
      <c r="F83">
        <v>150</v>
      </c>
      <c r="G83">
        <v>447</v>
      </c>
      <c r="H83">
        <v>135</v>
      </c>
    </row>
    <row r="84" spans="1:8" x14ac:dyDescent="0.3">
      <c r="A84" s="4">
        <v>42949</v>
      </c>
      <c r="B84">
        <v>11</v>
      </c>
      <c r="D84">
        <v>174</v>
      </c>
      <c r="E84">
        <v>598</v>
      </c>
      <c r="F84">
        <v>146</v>
      </c>
      <c r="G84">
        <v>355</v>
      </c>
      <c r="H84">
        <v>183</v>
      </c>
    </row>
    <row r="85" spans="1:8" x14ac:dyDescent="0.3">
      <c r="A85" s="4">
        <v>42950</v>
      </c>
      <c r="B85">
        <v>66</v>
      </c>
      <c r="D85">
        <v>92</v>
      </c>
      <c r="E85">
        <v>484</v>
      </c>
      <c r="F85">
        <v>186</v>
      </c>
      <c r="G85">
        <v>482</v>
      </c>
      <c r="H85">
        <v>24</v>
      </c>
    </row>
    <row r="86" spans="1:8" x14ac:dyDescent="0.3">
      <c r="A86" s="4">
        <v>42951</v>
      </c>
      <c r="B86">
        <v>100</v>
      </c>
      <c r="D86">
        <v>60</v>
      </c>
      <c r="E86">
        <v>365</v>
      </c>
      <c r="F86">
        <v>125</v>
      </c>
      <c r="G86">
        <v>798</v>
      </c>
      <c r="H86">
        <v>0</v>
      </c>
    </row>
    <row r="87" spans="1:8" x14ac:dyDescent="0.3">
      <c r="A87" s="4">
        <v>42952</v>
      </c>
      <c r="B87">
        <v>86</v>
      </c>
      <c r="D87">
        <v>65</v>
      </c>
      <c r="E87">
        <v>401</v>
      </c>
      <c r="F87">
        <v>74</v>
      </c>
      <c r="G87">
        <v>748</v>
      </c>
      <c r="H87">
        <v>0</v>
      </c>
    </row>
    <row r="88" spans="1:8" x14ac:dyDescent="0.3">
      <c r="A88" s="4">
        <v>42953</v>
      </c>
      <c r="B88">
        <v>82</v>
      </c>
      <c r="D88">
        <v>227</v>
      </c>
      <c r="E88">
        <v>595</v>
      </c>
      <c r="F88">
        <v>41</v>
      </c>
      <c r="G88">
        <v>557</v>
      </c>
      <c r="H88">
        <v>9</v>
      </c>
    </row>
    <row r="89" spans="1:8" x14ac:dyDescent="0.3">
      <c r="A89" s="4">
        <v>42954</v>
      </c>
      <c r="B89">
        <v>65</v>
      </c>
      <c r="D89">
        <v>198</v>
      </c>
      <c r="E89">
        <v>423</v>
      </c>
      <c r="F89">
        <v>12</v>
      </c>
      <c r="G89">
        <v>676</v>
      </c>
      <c r="H89">
        <v>0</v>
      </c>
    </row>
    <row r="90" spans="1:8" x14ac:dyDescent="0.3">
      <c r="A90" s="4">
        <v>42955</v>
      </c>
      <c r="B90">
        <v>67</v>
      </c>
      <c r="D90">
        <v>34</v>
      </c>
      <c r="E90">
        <v>328</v>
      </c>
      <c r="F90">
        <v>3</v>
      </c>
      <c r="G90">
        <v>716</v>
      </c>
      <c r="H90">
        <v>0</v>
      </c>
    </row>
    <row r="91" spans="1:8" x14ac:dyDescent="0.3">
      <c r="A91" s="4">
        <v>42956</v>
      </c>
      <c r="B91">
        <v>72</v>
      </c>
      <c r="D91">
        <v>3</v>
      </c>
      <c r="E91">
        <v>178</v>
      </c>
      <c r="F91">
        <v>0</v>
      </c>
      <c r="G91">
        <v>491</v>
      </c>
      <c r="H91">
        <v>0</v>
      </c>
    </row>
    <row r="92" spans="1:8" x14ac:dyDescent="0.3">
      <c r="A92" s="4">
        <v>42957</v>
      </c>
      <c r="B92">
        <v>35</v>
      </c>
      <c r="D92">
        <v>0</v>
      </c>
      <c r="E92">
        <v>158</v>
      </c>
      <c r="F92">
        <v>0</v>
      </c>
      <c r="G92">
        <v>511</v>
      </c>
      <c r="H92">
        <v>0</v>
      </c>
    </row>
    <row r="93" spans="1:8" x14ac:dyDescent="0.3">
      <c r="A93" s="4">
        <v>42958</v>
      </c>
      <c r="B93">
        <v>50</v>
      </c>
      <c r="D93">
        <v>3</v>
      </c>
      <c r="E93">
        <v>373</v>
      </c>
      <c r="F93">
        <v>0</v>
      </c>
      <c r="G93">
        <v>503</v>
      </c>
      <c r="H93">
        <v>0</v>
      </c>
    </row>
    <row r="94" spans="1:8" x14ac:dyDescent="0.3">
      <c r="A94" s="4">
        <v>42959</v>
      </c>
      <c r="B94">
        <v>35</v>
      </c>
      <c r="D94">
        <v>0</v>
      </c>
      <c r="E94">
        <v>380</v>
      </c>
      <c r="F94">
        <v>0</v>
      </c>
      <c r="G94">
        <v>145</v>
      </c>
      <c r="H94">
        <v>0</v>
      </c>
    </row>
    <row r="95" spans="1:8" x14ac:dyDescent="0.3">
      <c r="A95" s="4">
        <v>42960</v>
      </c>
      <c r="B95">
        <v>30</v>
      </c>
      <c r="D95">
        <v>0</v>
      </c>
      <c r="E95">
        <v>358</v>
      </c>
      <c r="F95">
        <v>0</v>
      </c>
      <c r="G95">
        <v>0</v>
      </c>
      <c r="H95">
        <v>0</v>
      </c>
    </row>
    <row r="96" spans="1:8" x14ac:dyDescent="0.3">
      <c r="A96" s="4">
        <v>42961</v>
      </c>
      <c r="B96">
        <v>22</v>
      </c>
      <c r="D96">
        <v>0</v>
      </c>
      <c r="E96">
        <v>88</v>
      </c>
      <c r="F96">
        <v>0</v>
      </c>
      <c r="G96">
        <v>271</v>
      </c>
      <c r="H96">
        <v>0</v>
      </c>
    </row>
    <row r="97" spans="1:8" x14ac:dyDescent="0.3">
      <c r="A97" s="4">
        <v>42962</v>
      </c>
      <c r="B97">
        <v>43</v>
      </c>
      <c r="D97">
        <v>0</v>
      </c>
      <c r="E97">
        <v>227</v>
      </c>
      <c r="F97">
        <v>0</v>
      </c>
      <c r="G97">
        <v>590</v>
      </c>
      <c r="H97">
        <v>0</v>
      </c>
    </row>
    <row r="98" spans="1:8" x14ac:dyDescent="0.3">
      <c r="A98" s="4">
        <v>42963</v>
      </c>
      <c r="B98">
        <v>19</v>
      </c>
      <c r="D98">
        <v>0</v>
      </c>
      <c r="E98">
        <v>163</v>
      </c>
      <c r="F98">
        <v>700</v>
      </c>
      <c r="G98">
        <v>482</v>
      </c>
      <c r="H98">
        <v>0</v>
      </c>
    </row>
    <row r="99" spans="1:8" x14ac:dyDescent="0.3">
      <c r="A99" s="4">
        <v>42964</v>
      </c>
      <c r="B99">
        <v>16</v>
      </c>
      <c r="D99">
        <v>0</v>
      </c>
      <c r="E99">
        <v>92</v>
      </c>
      <c r="F99">
        <v>379</v>
      </c>
      <c r="G99">
        <v>226</v>
      </c>
      <c r="H99">
        <v>0</v>
      </c>
    </row>
    <row r="100" spans="1:8" x14ac:dyDescent="0.3">
      <c r="A100" s="4">
        <v>42965</v>
      </c>
      <c r="B100">
        <v>15</v>
      </c>
      <c r="D100">
        <v>0</v>
      </c>
      <c r="E100">
        <v>3</v>
      </c>
      <c r="F100">
        <v>349</v>
      </c>
      <c r="G100">
        <v>265</v>
      </c>
      <c r="H100">
        <v>0</v>
      </c>
    </row>
    <row r="101" spans="1:8" x14ac:dyDescent="0.3">
      <c r="A101" s="4">
        <v>42966</v>
      </c>
      <c r="B101">
        <v>12</v>
      </c>
      <c r="D101">
        <v>167</v>
      </c>
      <c r="E101">
        <v>4</v>
      </c>
      <c r="F101">
        <v>233</v>
      </c>
      <c r="G101">
        <v>147</v>
      </c>
      <c r="H101">
        <v>0</v>
      </c>
    </row>
    <row r="102" spans="1:8" x14ac:dyDescent="0.3">
      <c r="A102" s="4">
        <v>42967</v>
      </c>
      <c r="B102">
        <v>12</v>
      </c>
      <c r="D102">
        <v>211</v>
      </c>
      <c r="E102">
        <v>108</v>
      </c>
      <c r="F102">
        <v>126</v>
      </c>
      <c r="G102">
        <v>99</v>
      </c>
      <c r="H102">
        <v>0</v>
      </c>
    </row>
    <row r="103" spans="1:8" x14ac:dyDescent="0.3">
      <c r="A103" s="4">
        <v>42968</v>
      </c>
      <c r="B103">
        <v>12</v>
      </c>
      <c r="D103">
        <v>88</v>
      </c>
      <c r="E103">
        <v>116</v>
      </c>
      <c r="F103">
        <v>185</v>
      </c>
      <c r="G103">
        <v>96</v>
      </c>
      <c r="H103">
        <v>0</v>
      </c>
    </row>
    <row r="104" spans="1:8" x14ac:dyDescent="0.3">
      <c r="A104" s="4">
        <v>42969</v>
      </c>
      <c r="B104">
        <v>12</v>
      </c>
      <c r="D104">
        <v>50</v>
      </c>
      <c r="E104">
        <v>54</v>
      </c>
      <c r="F104">
        <v>81</v>
      </c>
      <c r="G104">
        <v>234</v>
      </c>
      <c r="H104">
        <v>0</v>
      </c>
    </row>
    <row r="105" spans="1:8" x14ac:dyDescent="0.3">
      <c r="A105" s="4">
        <v>42970</v>
      </c>
      <c r="B105">
        <v>9</v>
      </c>
      <c r="D105">
        <v>56</v>
      </c>
      <c r="E105">
        <v>74</v>
      </c>
      <c r="F105">
        <v>29</v>
      </c>
      <c r="G105">
        <v>218</v>
      </c>
      <c r="H105">
        <v>0</v>
      </c>
    </row>
    <row r="106" spans="1:8" x14ac:dyDescent="0.3">
      <c r="A106" s="4">
        <v>42971</v>
      </c>
      <c r="B106">
        <v>17</v>
      </c>
      <c r="D106">
        <v>43</v>
      </c>
      <c r="E106">
        <v>80</v>
      </c>
      <c r="F106">
        <v>58</v>
      </c>
      <c r="G106">
        <v>129</v>
      </c>
      <c r="H106">
        <v>0</v>
      </c>
    </row>
    <row r="107" spans="1:8" x14ac:dyDescent="0.3">
      <c r="A107" s="4">
        <v>42972</v>
      </c>
      <c r="B107">
        <v>29</v>
      </c>
      <c r="D107">
        <v>18</v>
      </c>
      <c r="E107">
        <v>69</v>
      </c>
      <c r="F107">
        <v>3</v>
      </c>
      <c r="G107">
        <v>200</v>
      </c>
      <c r="H107">
        <v>0</v>
      </c>
    </row>
    <row r="108" spans="1:8" x14ac:dyDescent="0.3">
      <c r="A108" s="4">
        <v>42973</v>
      </c>
      <c r="B108">
        <v>3</v>
      </c>
      <c r="D108">
        <v>39</v>
      </c>
      <c r="E108">
        <v>61</v>
      </c>
      <c r="F108">
        <v>0</v>
      </c>
      <c r="G108">
        <v>266</v>
      </c>
      <c r="H108">
        <v>0</v>
      </c>
    </row>
    <row r="109" spans="1:8" x14ac:dyDescent="0.3">
      <c r="A109" s="4">
        <v>42974</v>
      </c>
      <c r="B109">
        <v>2</v>
      </c>
      <c r="D109">
        <v>8</v>
      </c>
      <c r="E109">
        <v>72</v>
      </c>
      <c r="F109">
        <v>0</v>
      </c>
      <c r="G109">
        <v>133</v>
      </c>
      <c r="H109">
        <v>0</v>
      </c>
    </row>
    <row r="110" spans="1:8" x14ac:dyDescent="0.3">
      <c r="A110" s="4">
        <v>42975</v>
      </c>
      <c r="B110">
        <v>1</v>
      </c>
      <c r="D110">
        <v>17</v>
      </c>
      <c r="E110">
        <v>65</v>
      </c>
      <c r="F110">
        <v>0</v>
      </c>
      <c r="G110">
        <v>118</v>
      </c>
      <c r="H110">
        <v>0</v>
      </c>
    </row>
    <row r="111" spans="1:8" x14ac:dyDescent="0.3">
      <c r="A111" s="4">
        <v>42976</v>
      </c>
      <c r="B111">
        <v>13</v>
      </c>
      <c r="D111">
        <v>29</v>
      </c>
      <c r="E111">
        <v>47</v>
      </c>
      <c r="F111">
        <v>68</v>
      </c>
      <c r="G111">
        <v>61</v>
      </c>
      <c r="H111">
        <v>0</v>
      </c>
    </row>
    <row r="112" spans="1:8" x14ac:dyDescent="0.3">
      <c r="A112" s="4">
        <v>42977</v>
      </c>
      <c r="B112">
        <v>6</v>
      </c>
      <c r="D112">
        <v>46</v>
      </c>
      <c r="E112">
        <v>50</v>
      </c>
      <c r="F112">
        <v>71</v>
      </c>
      <c r="G112">
        <v>0</v>
      </c>
      <c r="H112">
        <v>0</v>
      </c>
    </row>
    <row r="113" spans="1:8" x14ac:dyDescent="0.3">
      <c r="A113" s="4">
        <v>42978</v>
      </c>
      <c r="B113">
        <v>3</v>
      </c>
      <c r="D113">
        <v>33</v>
      </c>
      <c r="E113">
        <v>33</v>
      </c>
      <c r="F113">
        <v>62</v>
      </c>
      <c r="G113">
        <v>46</v>
      </c>
      <c r="H113">
        <v>0</v>
      </c>
    </row>
    <row r="114" spans="1:8" x14ac:dyDescent="0.3">
      <c r="A114" s="4">
        <v>42979</v>
      </c>
      <c r="B114">
        <v>1</v>
      </c>
      <c r="D114">
        <v>33</v>
      </c>
      <c r="E114">
        <v>40</v>
      </c>
      <c r="F114">
        <v>56</v>
      </c>
      <c r="G114">
        <v>73</v>
      </c>
      <c r="H114">
        <v>0</v>
      </c>
    </row>
    <row r="115" spans="1:8" x14ac:dyDescent="0.3">
      <c r="A115" s="4">
        <v>42980</v>
      </c>
      <c r="B115">
        <v>5</v>
      </c>
      <c r="D115">
        <v>31</v>
      </c>
      <c r="E115">
        <v>21</v>
      </c>
      <c r="F115">
        <v>47</v>
      </c>
      <c r="G115">
        <v>133</v>
      </c>
      <c r="H115">
        <v>0</v>
      </c>
    </row>
    <row r="116" spans="1:8" x14ac:dyDescent="0.3">
      <c r="A116" s="4">
        <v>42981</v>
      </c>
      <c r="B116">
        <v>4</v>
      </c>
      <c r="D116">
        <v>20</v>
      </c>
      <c r="E116">
        <v>37</v>
      </c>
      <c r="F116">
        <v>39</v>
      </c>
      <c r="G116">
        <v>78</v>
      </c>
      <c r="H116">
        <v>5</v>
      </c>
    </row>
    <row r="117" spans="1:8" x14ac:dyDescent="0.3">
      <c r="A117" s="4">
        <v>42982</v>
      </c>
      <c r="B117">
        <v>4</v>
      </c>
      <c r="D117">
        <v>24</v>
      </c>
      <c r="E117">
        <v>36</v>
      </c>
      <c r="F117">
        <v>26</v>
      </c>
      <c r="G117">
        <v>37</v>
      </c>
      <c r="H117">
        <v>16</v>
      </c>
    </row>
    <row r="118" spans="1:8" x14ac:dyDescent="0.3">
      <c r="A118" s="4">
        <v>42983</v>
      </c>
      <c r="B118">
        <v>0</v>
      </c>
      <c r="D118">
        <v>2</v>
      </c>
      <c r="E118">
        <v>29</v>
      </c>
      <c r="F118">
        <v>24</v>
      </c>
      <c r="G118">
        <v>0</v>
      </c>
      <c r="H118">
        <v>11</v>
      </c>
    </row>
    <row r="119" spans="1:8" x14ac:dyDescent="0.3">
      <c r="A119" s="4">
        <v>42984</v>
      </c>
      <c r="B119">
        <v>0</v>
      </c>
      <c r="D119">
        <v>0</v>
      </c>
      <c r="E119">
        <v>25</v>
      </c>
      <c r="F119">
        <v>25</v>
      </c>
      <c r="G119">
        <v>0</v>
      </c>
      <c r="H119">
        <v>11</v>
      </c>
    </row>
    <row r="120" spans="1:8" x14ac:dyDescent="0.3">
      <c r="A120" s="4">
        <v>42985</v>
      </c>
      <c r="B120">
        <v>0</v>
      </c>
      <c r="D120">
        <v>0</v>
      </c>
      <c r="E120">
        <v>37</v>
      </c>
      <c r="F120">
        <v>31</v>
      </c>
      <c r="G120">
        <v>0</v>
      </c>
      <c r="H120">
        <v>5</v>
      </c>
    </row>
    <row r="121" spans="1:8" x14ac:dyDescent="0.3">
      <c r="A121" s="4">
        <v>42986</v>
      </c>
      <c r="B121">
        <v>3</v>
      </c>
      <c r="D121">
        <v>4</v>
      </c>
      <c r="E121">
        <v>17</v>
      </c>
      <c r="F121">
        <v>32</v>
      </c>
      <c r="G121">
        <v>0</v>
      </c>
      <c r="H121">
        <v>7</v>
      </c>
    </row>
    <row r="122" spans="1:8" x14ac:dyDescent="0.3">
      <c r="A122" s="4">
        <v>42987</v>
      </c>
      <c r="B122">
        <v>2</v>
      </c>
      <c r="D122">
        <v>2</v>
      </c>
      <c r="E122">
        <v>18</v>
      </c>
      <c r="F122">
        <v>33</v>
      </c>
      <c r="G122">
        <v>0</v>
      </c>
      <c r="H122">
        <v>0</v>
      </c>
    </row>
    <row r="123" spans="1:8" x14ac:dyDescent="0.3">
      <c r="A123" s="4">
        <v>42988</v>
      </c>
      <c r="B123">
        <v>0</v>
      </c>
      <c r="D123">
        <v>0</v>
      </c>
      <c r="E123">
        <v>29</v>
      </c>
      <c r="F123">
        <v>23</v>
      </c>
      <c r="G123">
        <v>0</v>
      </c>
      <c r="H123">
        <v>0</v>
      </c>
    </row>
    <row r="124" spans="1:8" x14ac:dyDescent="0.3">
      <c r="A124" s="4">
        <v>42989</v>
      </c>
      <c r="B124">
        <v>4</v>
      </c>
      <c r="D124">
        <v>7</v>
      </c>
      <c r="E124">
        <v>16</v>
      </c>
      <c r="F124">
        <v>28</v>
      </c>
      <c r="G124">
        <v>0</v>
      </c>
      <c r="H124">
        <v>0</v>
      </c>
    </row>
    <row r="125" spans="1:8" x14ac:dyDescent="0.3">
      <c r="A125" s="4">
        <v>42990</v>
      </c>
      <c r="B125">
        <v>0</v>
      </c>
      <c r="D125">
        <v>3</v>
      </c>
      <c r="E125">
        <v>15</v>
      </c>
      <c r="F125">
        <v>9</v>
      </c>
      <c r="G125">
        <v>0</v>
      </c>
      <c r="H125">
        <v>0</v>
      </c>
    </row>
    <row r="126" spans="1:8" x14ac:dyDescent="0.3">
      <c r="A126" s="4">
        <v>42991</v>
      </c>
      <c r="B126">
        <v>3</v>
      </c>
      <c r="D126">
        <v>0</v>
      </c>
      <c r="E126">
        <v>11</v>
      </c>
      <c r="F126">
        <v>0</v>
      </c>
      <c r="G126">
        <v>6</v>
      </c>
      <c r="H126">
        <v>0</v>
      </c>
    </row>
    <row r="127" spans="1:8" x14ac:dyDescent="0.3">
      <c r="A127" s="4">
        <v>42992</v>
      </c>
      <c r="B127">
        <v>2</v>
      </c>
      <c r="D127">
        <v>0</v>
      </c>
      <c r="E127">
        <v>9</v>
      </c>
      <c r="F127">
        <v>6</v>
      </c>
      <c r="G127">
        <v>4</v>
      </c>
      <c r="H127">
        <v>0</v>
      </c>
    </row>
    <row r="128" spans="1:8" x14ac:dyDescent="0.3">
      <c r="A128" s="4">
        <v>42993</v>
      </c>
      <c r="D128">
        <v>0</v>
      </c>
      <c r="E128">
        <v>23</v>
      </c>
      <c r="F128">
        <v>7</v>
      </c>
      <c r="G128">
        <v>5</v>
      </c>
      <c r="H128">
        <v>0</v>
      </c>
    </row>
    <row r="129" spans="1:8" x14ac:dyDescent="0.3">
      <c r="A129" s="4">
        <v>42994</v>
      </c>
      <c r="D129">
        <v>0</v>
      </c>
      <c r="E129">
        <v>8</v>
      </c>
      <c r="F129">
        <v>11</v>
      </c>
      <c r="G129">
        <v>7</v>
      </c>
      <c r="H129">
        <v>0</v>
      </c>
    </row>
    <row r="130" spans="1:8" x14ac:dyDescent="0.3">
      <c r="A130" s="4">
        <v>42995</v>
      </c>
      <c r="D130">
        <v>0</v>
      </c>
      <c r="F130">
        <v>9</v>
      </c>
      <c r="G130">
        <v>1</v>
      </c>
      <c r="H130">
        <v>0</v>
      </c>
    </row>
    <row r="131" spans="1:8" x14ac:dyDescent="0.3">
      <c r="A131" s="4">
        <v>42996</v>
      </c>
      <c r="D131">
        <v>0</v>
      </c>
      <c r="F131">
        <v>9</v>
      </c>
      <c r="G131">
        <v>1</v>
      </c>
      <c r="H131">
        <v>0</v>
      </c>
    </row>
    <row r="132" spans="1:8" x14ac:dyDescent="0.3">
      <c r="A132" s="4">
        <v>42997</v>
      </c>
      <c r="D132">
        <v>7</v>
      </c>
      <c r="F132">
        <v>5</v>
      </c>
      <c r="G132">
        <v>6</v>
      </c>
      <c r="H132">
        <v>0</v>
      </c>
    </row>
    <row r="133" spans="1:8" x14ac:dyDescent="0.3">
      <c r="A133" s="4">
        <v>42998</v>
      </c>
      <c r="D133">
        <v>3</v>
      </c>
      <c r="F133">
        <v>0</v>
      </c>
      <c r="G133">
        <v>5</v>
      </c>
      <c r="H133">
        <v>0</v>
      </c>
    </row>
    <row r="134" spans="1:8" x14ac:dyDescent="0.3">
      <c r="A134" s="4">
        <v>42999</v>
      </c>
      <c r="D134">
        <v>3</v>
      </c>
      <c r="F134">
        <v>0</v>
      </c>
      <c r="G134">
        <v>10</v>
      </c>
      <c r="H134">
        <v>0</v>
      </c>
    </row>
    <row r="135" spans="1:8" x14ac:dyDescent="0.3">
      <c r="A135" s="4">
        <v>43000</v>
      </c>
      <c r="D135">
        <v>0</v>
      </c>
      <c r="F135">
        <v>0</v>
      </c>
      <c r="G135">
        <v>3</v>
      </c>
      <c r="H135">
        <v>0</v>
      </c>
    </row>
    <row r="136" spans="1:8" x14ac:dyDescent="0.3">
      <c r="A136" s="4">
        <v>43001</v>
      </c>
      <c r="D136">
        <v>2</v>
      </c>
      <c r="F136">
        <v>0</v>
      </c>
      <c r="G136">
        <v>0</v>
      </c>
      <c r="H136">
        <v>0</v>
      </c>
    </row>
    <row r="137" spans="1:8" x14ac:dyDescent="0.3">
      <c r="A137" s="4">
        <v>43002</v>
      </c>
      <c r="D137">
        <v>0</v>
      </c>
      <c r="F137">
        <v>0</v>
      </c>
      <c r="G137">
        <v>0</v>
      </c>
      <c r="H137">
        <v>10</v>
      </c>
    </row>
    <row r="138" spans="1:8" x14ac:dyDescent="0.3">
      <c r="A138" s="4">
        <v>43003</v>
      </c>
      <c r="F138">
        <v>2</v>
      </c>
      <c r="G138">
        <v>4</v>
      </c>
      <c r="H138">
        <v>0</v>
      </c>
    </row>
    <row r="139" spans="1:8" x14ac:dyDescent="0.3">
      <c r="A139" s="4">
        <v>43004</v>
      </c>
      <c r="F139">
        <v>1</v>
      </c>
      <c r="G139">
        <v>5</v>
      </c>
      <c r="H139">
        <v>1</v>
      </c>
    </row>
    <row r="140" spans="1:8" x14ac:dyDescent="0.3">
      <c r="A140" s="4">
        <v>43005</v>
      </c>
      <c r="F140">
        <v>1</v>
      </c>
      <c r="G140">
        <v>4</v>
      </c>
      <c r="H140">
        <v>0</v>
      </c>
    </row>
    <row r="141" spans="1:8" x14ac:dyDescent="0.3">
      <c r="A141" s="4">
        <v>43006</v>
      </c>
      <c r="F141">
        <v>1</v>
      </c>
      <c r="G141">
        <v>3</v>
      </c>
      <c r="H141">
        <v>0</v>
      </c>
    </row>
    <row r="142" spans="1:8" x14ac:dyDescent="0.3">
      <c r="A142" s="4">
        <v>43007</v>
      </c>
      <c r="G142">
        <v>1</v>
      </c>
      <c r="H142">
        <v>0</v>
      </c>
    </row>
    <row r="143" spans="1:8" x14ac:dyDescent="0.3">
      <c r="A143" s="4">
        <v>43008</v>
      </c>
      <c r="G143">
        <v>0</v>
      </c>
      <c r="H143">
        <v>0</v>
      </c>
    </row>
    <row r="144" spans="1:8" x14ac:dyDescent="0.3">
      <c r="A144" s="4">
        <v>43009</v>
      </c>
      <c r="G144">
        <v>0</v>
      </c>
      <c r="H144">
        <v>0</v>
      </c>
    </row>
    <row r="145" spans="1:8" x14ac:dyDescent="0.3">
      <c r="A145" s="4">
        <v>43010</v>
      </c>
      <c r="G145">
        <v>2</v>
      </c>
      <c r="H145">
        <v>0</v>
      </c>
    </row>
    <row r="146" spans="1:8" x14ac:dyDescent="0.3">
      <c r="A146" s="4">
        <v>43011</v>
      </c>
      <c r="G146">
        <v>1</v>
      </c>
      <c r="H146">
        <v>0</v>
      </c>
    </row>
    <row r="147" spans="1:8" x14ac:dyDescent="0.3">
      <c r="A147" s="4">
        <v>43012</v>
      </c>
      <c r="G147">
        <v>2</v>
      </c>
      <c r="H147">
        <v>2</v>
      </c>
    </row>
    <row r="148" spans="1:8" x14ac:dyDescent="0.3">
      <c r="A148" s="4">
        <v>43013</v>
      </c>
      <c r="G148">
        <v>0</v>
      </c>
      <c r="H148">
        <v>0</v>
      </c>
    </row>
    <row r="149" spans="1:8" x14ac:dyDescent="0.3">
      <c r="A149" s="4">
        <v>43014</v>
      </c>
      <c r="G149">
        <v>0</v>
      </c>
      <c r="H149">
        <v>0</v>
      </c>
    </row>
    <row r="150" spans="1:8" x14ac:dyDescent="0.3">
      <c r="A150" s="4">
        <v>43015</v>
      </c>
      <c r="G150">
        <v>0</v>
      </c>
      <c r="H150">
        <v>0</v>
      </c>
    </row>
    <row r="151" spans="1:8" x14ac:dyDescent="0.3">
      <c r="A151" s="4">
        <v>43016</v>
      </c>
      <c r="G151">
        <v>0</v>
      </c>
      <c r="H151">
        <v>1</v>
      </c>
    </row>
    <row r="152" spans="1:8" x14ac:dyDescent="0.3">
      <c r="A152" s="4">
        <v>43017</v>
      </c>
      <c r="G152">
        <v>0</v>
      </c>
      <c r="H152">
        <v>1</v>
      </c>
    </row>
    <row r="153" spans="1:8" x14ac:dyDescent="0.3">
      <c r="A153" s="4">
        <v>43018</v>
      </c>
      <c r="G153">
        <v>0</v>
      </c>
      <c r="H153">
        <v>0</v>
      </c>
    </row>
    <row r="154" spans="1:8" x14ac:dyDescent="0.3">
      <c r="A154" s="4">
        <v>43019</v>
      </c>
      <c r="G154">
        <v>0</v>
      </c>
      <c r="H154">
        <v>0</v>
      </c>
    </row>
    <row r="155" spans="1:8" x14ac:dyDescent="0.3">
      <c r="A155" s="4">
        <v>43020</v>
      </c>
      <c r="G155">
        <v>0</v>
      </c>
      <c r="H155">
        <v>1</v>
      </c>
    </row>
    <row r="156" spans="1:8" x14ac:dyDescent="0.3">
      <c r="A156" s="4">
        <v>43021</v>
      </c>
      <c r="G156">
        <v>0</v>
      </c>
    </row>
    <row r="157" spans="1:8" x14ac:dyDescent="0.3">
      <c r="A157" s="4">
        <v>43022</v>
      </c>
      <c r="G157">
        <v>0</v>
      </c>
    </row>
    <row r="158" spans="1:8" x14ac:dyDescent="0.3">
      <c r="A158" s="4">
        <v>43023</v>
      </c>
      <c r="G158">
        <v>0</v>
      </c>
    </row>
    <row r="159" spans="1:8" x14ac:dyDescent="0.3">
      <c r="A159" s="4">
        <v>43024</v>
      </c>
      <c r="G159">
        <v>0</v>
      </c>
    </row>
    <row r="160" spans="1:8" x14ac:dyDescent="0.3">
      <c r="A160" s="4">
        <v>43025</v>
      </c>
      <c r="G160">
        <v>0</v>
      </c>
    </row>
    <row r="161" spans="1:7" x14ac:dyDescent="0.3">
      <c r="A161" s="4">
        <v>43026</v>
      </c>
      <c r="G161">
        <v>1</v>
      </c>
    </row>
    <row r="162" spans="1:7" x14ac:dyDescent="0.3">
      <c r="A162" s="4">
        <v>43027</v>
      </c>
      <c r="G162">
        <v>0</v>
      </c>
    </row>
    <row r="164" spans="1:7" x14ac:dyDescent="0.3">
      <c r="A164" t="s">
        <v>15</v>
      </c>
      <c r="B164">
        <f t="shared" ref="B164:G164" si="0">SUM(B2:B162)</f>
        <v>1646</v>
      </c>
      <c r="C164">
        <f t="shared" si="0"/>
        <v>0</v>
      </c>
      <c r="D164">
        <f t="shared" si="0"/>
        <v>3600</v>
      </c>
      <c r="E164">
        <f t="shared" si="0"/>
        <v>12755</v>
      </c>
      <c r="F164">
        <f t="shared" si="0"/>
        <v>5778</v>
      </c>
      <c r="G164">
        <f t="shared" si="0"/>
        <v>12824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selection activeCell="D151" sqref="D151"/>
    </sheetView>
  </sheetViews>
  <sheetFormatPr defaultRowHeight="14.4" x14ac:dyDescent="0.3"/>
  <cols>
    <col min="2" max="2" width="15.44140625" customWidth="1"/>
    <col min="3" max="3" width="21" customWidth="1"/>
    <col min="4" max="4" width="20" customWidth="1"/>
    <col min="5" max="7" width="14.6640625" customWidth="1"/>
    <col min="10" max="10" width="33.6640625" customWidth="1"/>
    <col min="11" max="11" width="10.6640625" customWidth="1"/>
  </cols>
  <sheetData>
    <row r="1" spans="1:7" x14ac:dyDescent="0.3">
      <c r="A1" s="18" t="s">
        <v>0</v>
      </c>
      <c r="B1" s="18" t="s">
        <v>43</v>
      </c>
      <c r="C1" s="18" t="s">
        <v>112</v>
      </c>
      <c r="D1" s="18" t="s">
        <v>44</v>
      </c>
      <c r="E1" s="18"/>
      <c r="F1" s="18"/>
    </row>
    <row r="2" spans="1:7" x14ac:dyDescent="0.3">
      <c r="A2" s="55">
        <v>43234</v>
      </c>
      <c r="B2" s="18">
        <v>1</v>
      </c>
      <c r="C2" s="18" t="s">
        <v>115</v>
      </c>
      <c r="D2" s="18" t="s">
        <v>115</v>
      </c>
      <c r="E2" s="18" t="s">
        <v>115</v>
      </c>
      <c r="F2" s="18" t="s">
        <v>115</v>
      </c>
    </row>
    <row r="3" spans="1:7" x14ac:dyDescent="0.3">
      <c r="A3" s="55">
        <v>43235</v>
      </c>
      <c r="B3" s="18">
        <v>1</v>
      </c>
      <c r="C3" s="18" t="s">
        <v>115</v>
      </c>
      <c r="D3" s="18" t="s">
        <v>115</v>
      </c>
      <c r="E3" s="18" t="s">
        <v>115</v>
      </c>
      <c r="F3" s="18" t="s">
        <v>115</v>
      </c>
    </row>
    <row r="4" spans="1:7" x14ac:dyDescent="0.3">
      <c r="A4" s="55">
        <v>43236</v>
      </c>
      <c r="B4" s="18">
        <v>2</v>
      </c>
      <c r="C4" s="18" t="s">
        <v>115</v>
      </c>
      <c r="D4" s="18" t="s">
        <v>115</v>
      </c>
      <c r="E4" s="18" t="s">
        <v>115</v>
      </c>
      <c r="F4" s="18" t="s">
        <v>115</v>
      </c>
    </row>
    <row r="5" spans="1:7" x14ac:dyDescent="0.3">
      <c r="A5" s="55">
        <v>43237</v>
      </c>
      <c r="B5" s="18">
        <v>1</v>
      </c>
      <c r="C5" s="18" t="s">
        <v>115</v>
      </c>
      <c r="D5" s="18" t="s">
        <v>115</v>
      </c>
      <c r="E5" s="18" t="s">
        <v>115</v>
      </c>
      <c r="F5" s="18" t="s">
        <v>115</v>
      </c>
    </row>
    <row r="6" spans="1:7" x14ac:dyDescent="0.3">
      <c r="A6" s="55">
        <v>43238</v>
      </c>
      <c r="B6" s="18">
        <v>2</v>
      </c>
      <c r="C6" s="18" t="s">
        <v>115</v>
      </c>
      <c r="D6" s="18" t="s">
        <v>115</v>
      </c>
      <c r="E6" s="18" t="s">
        <v>115</v>
      </c>
      <c r="F6" s="18" t="s">
        <v>115</v>
      </c>
    </row>
    <row r="7" spans="1:7" x14ac:dyDescent="0.3">
      <c r="A7" s="55">
        <v>43239</v>
      </c>
      <c r="B7" s="18">
        <v>0</v>
      </c>
      <c r="C7" s="18" t="s">
        <v>115</v>
      </c>
      <c r="D7" s="18" t="s">
        <v>115</v>
      </c>
      <c r="E7" s="18" t="s">
        <v>115</v>
      </c>
      <c r="F7" s="18" t="s">
        <v>115</v>
      </c>
    </row>
    <row r="8" spans="1:7" x14ac:dyDescent="0.3">
      <c r="A8" s="55">
        <v>43240</v>
      </c>
      <c r="B8" s="18">
        <v>0</v>
      </c>
      <c r="C8" s="18" t="s">
        <v>115</v>
      </c>
      <c r="D8" s="18" t="s">
        <v>115</v>
      </c>
      <c r="E8" s="18" t="s">
        <v>115</v>
      </c>
      <c r="F8" s="18" t="s">
        <v>115</v>
      </c>
    </row>
    <row r="9" spans="1:7" x14ac:dyDescent="0.3">
      <c r="A9" s="55">
        <v>43241</v>
      </c>
      <c r="B9" s="18">
        <v>2</v>
      </c>
      <c r="C9" s="18" t="s">
        <v>115</v>
      </c>
      <c r="D9" s="18" t="s">
        <v>115</v>
      </c>
      <c r="E9" s="18" t="s">
        <v>115</v>
      </c>
      <c r="F9" s="18" t="s">
        <v>115</v>
      </c>
    </row>
    <row r="10" spans="1:7" x14ac:dyDescent="0.3">
      <c r="A10" s="55">
        <v>43242</v>
      </c>
      <c r="B10" s="18">
        <v>2</v>
      </c>
      <c r="C10" s="18" t="s">
        <v>115</v>
      </c>
      <c r="D10" s="18" t="s">
        <v>115</v>
      </c>
      <c r="E10" s="18" t="s">
        <v>115</v>
      </c>
      <c r="F10" s="18" t="s">
        <v>115</v>
      </c>
    </row>
    <row r="11" spans="1:7" x14ac:dyDescent="0.3">
      <c r="A11" s="55">
        <v>43243</v>
      </c>
      <c r="B11" s="18">
        <v>1</v>
      </c>
      <c r="C11" s="18" t="s">
        <v>115</v>
      </c>
      <c r="D11" s="18" t="s">
        <v>115</v>
      </c>
      <c r="E11" s="18" t="s">
        <v>115</v>
      </c>
      <c r="F11" s="18" t="s">
        <v>115</v>
      </c>
    </row>
    <row r="12" spans="1:7" x14ac:dyDescent="0.3">
      <c r="A12" s="55">
        <v>43244</v>
      </c>
      <c r="B12" s="18">
        <v>1</v>
      </c>
      <c r="C12" s="18" t="s">
        <v>115</v>
      </c>
      <c r="D12" s="18" t="s">
        <v>115</v>
      </c>
      <c r="E12" s="18" t="s">
        <v>115</v>
      </c>
      <c r="F12" s="18" t="s">
        <v>115</v>
      </c>
    </row>
    <row r="13" spans="1:7" x14ac:dyDescent="0.3">
      <c r="A13" s="55">
        <v>43245</v>
      </c>
      <c r="B13" s="18">
        <v>3</v>
      </c>
      <c r="C13" s="18" t="s">
        <v>115</v>
      </c>
      <c r="D13" s="18" t="s">
        <v>115</v>
      </c>
      <c r="E13" s="18" t="s">
        <v>115</v>
      </c>
      <c r="F13" s="18" t="s">
        <v>115</v>
      </c>
    </row>
    <row r="14" spans="1:7" x14ac:dyDescent="0.3">
      <c r="A14" s="55">
        <v>43246</v>
      </c>
      <c r="B14" s="18">
        <v>0</v>
      </c>
      <c r="C14" s="18" t="s">
        <v>115</v>
      </c>
      <c r="D14" s="18" t="s">
        <v>115</v>
      </c>
      <c r="E14" s="18" t="s">
        <v>115</v>
      </c>
      <c r="F14" s="18" t="s">
        <v>115</v>
      </c>
    </row>
    <row r="15" spans="1:7" x14ac:dyDescent="0.3">
      <c r="A15" s="55">
        <v>43247</v>
      </c>
      <c r="B15" s="18">
        <v>0</v>
      </c>
      <c r="C15" s="18" t="s">
        <v>115</v>
      </c>
      <c r="D15" s="18" t="s">
        <v>115</v>
      </c>
      <c r="E15" s="18" t="s">
        <v>115</v>
      </c>
      <c r="F15" s="18" t="s">
        <v>115</v>
      </c>
    </row>
    <row r="16" spans="1:7" x14ac:dyDescent="0.3">
      <c r="A16" s="55">
        <v>43248</v>
      </c>
      <c r="B16" s="18">
        <v>0</v>
      </c>
      <c r="C16" s="18" t="s">
        <v>115</v>
      </c>
      <c r="D16" s="18" t="s">
        <v>115</v>
      </c>
      <c r="E16" s="18" t="s">
        <v>115</v>
      </c>
      <c r="F16" s="18" t="s">
        <v>115</v>
      </c>
      <c r="G16" s="14"/>
    </row>
    <row r="17" spans="1:7" x14ac:dyDescent="0.3">
      <c r="A17" s="55">
        <v>43249</v>
      </c>
      <c r="B17" s="18">
        <v>0</v>
      </c>
      <c r="C17" s="18" t="s">
        <v>115</v>
      </c>
      <c r="D17" s="18" t="s">
        <v>115</v>
      </c>
      <c r="E17" s="18" t="s">
        <v>115</v>
      </c>
      <c r="F17" s="18" t="s">
        <v>115</v>
      </c>
      <c r="G17" s="14"/>
    </row>
    <row r="18" spans="1:7" x14ac:dyDescent="0.3">
      <c r="A18" s="55">
        <v>43250</v>
      </c>
      <c r="B18" s="18">
        <v>0</v>
      </c>
      <c r="C18" s="18" t="s">
        <v>115</v>
      </c>
      <c r="D18" s="18" t="s">
        <v>115</v>
      </c>
      <c r="E18" s="18" t="s">
        <v>115</v>
      </c>
      <c r="F18" s="18" t="s">
        <v>115</v>
      </c>
      <c r="G18" s="14"/>
    </row>
    <row r="19" spans="1:7" x14ac:dyDescent="0.3">
      <c r="A19" s="55">
        <v>43251</v>
      </c>
      <c r="B19" s="18">
        <v>4</v>
      </c>
      <c r="C19" s="18" t="s">
        <v>115</v>
      </c>
      <c r="D19" s="18" t="s">
        <v>115</v>
      </c>
      <c r="E19" s="18" t="s">
        <v>115</v>
      </c>
      <c r="F19" s="18" t="s">
        <v>115</v>
      </c>
      <c r="G19" s="14"/>
    </row>
    <row r="20" spans="1:7" x14ac:dyDescent="0.3">
      <c r="A20" s="55">
        <v>43252</v>
      </c>
      <c r="B20" s="18">
        <v>2</v>
      </c>
      <c r="C20" s="18" t="s">
        <v>115</v>
      </c>
      <c r="D20" s="18" t="s">
        <v>115</v>
      </c>
      <c r="E20" s="18" t="s">
        <v>115</v>
      </c>
      <c r="F20" s="18" t="s">
        <v>115</v>
      </c>
      <c r="G20" s="14"/>
    </row>
    <row r="21" spans="1:7" x14ac:dyDescent="0.3">
      <c r="A21" s="55">
        <v>43253</v>
      </c>
      <c r="B21" s="18">
        <v>0</v>
      </c>
      <c r="C21" s="18" t="s">
        <v>115</v>
      </c>
      <c r="D21" s="18" t="s">
        <v>115</v>
      </c>
      <c r="E21" s="18" t="s">
        <v>115</v>
      </c>
      <c r="F21" s="18" t="s">
        <v>115</v>
      </c>
      <c r="G21" s="14"/>
    </row>
    <row r="22" spans="1:7" x14ac:dyDescent="0.3">
      <c r="A22" s="55">
        <v>43254</v>
      </c>
      <c r="B22" s="18">
        <v>0</v>
      </c>
      <c r="C22" s="18" t="s">
        <v>115</v>
      </c>
      <c r="D22" s="18" t="s">
        <v>115</v>
      </c>
      <c r="E22" s="18" t="s">
        <v>115</v>
      </c>
      <c r="F22" s="18" t="s">
        <v>115</v>
      </c>
      <c r="G22" s="14"/>
    </row>
    <row r="23" spans="1:7" x14ac:dyDescent="0.3">
      <c r="A23" s="55">
        <v>43255</v>
      </c>
      <c r="B23" s="18">
        <v>2</v>
      </c>
      <c r="C23" s="18" t="s">
        <v>115</v>
      </c>
      <c r="D23" s="18" t="s">
        <v>115</v>
      </c>
      <c r="E23" s="18" t="s">
        <v>115</v>
      </c>
      <c r="F23" s="18" t="s">
        <v>115</v>
      </c>
      <c r="G23" s="14"/>
    </row>
    <row r="24" spans="1:7" x14ac:dyDescent="0.3">
      <c r="A24" s="55">
        <v>43256</v>
      </c>
      <c r="B24" s="18">
        <v>7</v>
      </c>
      <c r="C24" s="18" t="s">
        <v>115</v>
      </c>
      <c r="D24" s="18" t="s">
        <v>115</v>
      </c>
      <c r="E24" s="18" t="s">
        <v>115</v>
      </c>
      <c r="F24" s="18" t="s">
        <v>115</v>
      </c>
      <c r="G24" s="14"/>
    </row>
    <row r="25" spans="1:7" x14ac:dyDescent="0.3">
      <c r="A25" s="55">
        <v>43257</v>
      </c>
      <c r="B25" s="18">
        <v>18</v>
      </c>
      <c r="C25" s="70">
        <v>46.725846153846149</v>
      </c>
      <c r="D25" s="70">
        <f>(C25-32)*5/9</f>
        <v>8.1810256410256379</v>
      </c>
      <c r="E25" s="70">
        <v>57.901000000000003</v>
      </c>
      <c r="F25" s="70">
        <f>(E25-32)*5/9</f>
        <v>14.389444444444447</v>
      </c>
      <c r="G25" s="14"/>
    </row>
    <row r="26" spans="1:7" x14ac:dyDescent="0.3">
      <c r="A26" s="55">
        <v>43258</v>
      </c>
      <c r="B26" s="18">
        <v>14</v>
      </c>
      <c r="C26" s="70">
        <v>48.296083333333321</v>
      </c>
      <c r="D26" s="70">
        <f t="shared" ref="D26:D89" si="0">(C26-32)*5/9</f>
        <v>9.0533796296296227</v>
      </c>
      <c r="E26" s="70">
        <v>58.34525</v>
      </c>
      <c r="F26" s="70">
        <f t="shared" ref="F26:F89" si="1">(E26-32)*5/9</f>
        <v>14.636249999999999</v>
      </c>
      <c r="G26" s="14"/>
    </row>
    <row r="27" spans="1:7" x14ac:dyDescent="0.3">
      <c r="A27" s="55">
        <v>43259</v>
      </c>
      <c r="B27" s="18">
        <v>14</v>
      </c>
      <c r="C27" s="70">
        <v>49.083791666666656</v>
      </c>
      <c r="D27" s="70">
        <f t="shared" si="0"/>
        <v>9.4909953703703636</v>
      </c>
      <c r="E27" s="70">
        <v>59.421124999999996</v>
      </c>
      <c r="F27" s="70">
        <f t="shared" si="1"/>
        <v>15.23395833333333</v>
      </c>
      <c r="G27" s="14"/>
    </row>
    <row r="28" spans="1:7" x14ac:dyDescent="0.3">
      <c r="A28" s="55">
        <v>43260</v>
      </c>
      <c r="B28" s="18">
        <v>0</v>
      </c>
      <c r="C28" s="70">
        <v>49.546500000000009</v>
      </c>
      <c r="D28" s="70">
        <f t="shared" si="0"/>
        <v>9.7480555555555597</v>
      </c>
      <c r="E28" s="70">
        <v>61.142083333333339</v>
      </c>
      <c r="F28" s="70">
        <f t="shared" si="1"/>
        <v>16.190046296296302</v>
      </c>
      <c r="G28" s="14"/>
    </row>
    <row r="29" spans="1:7" x14ac:dyDescent="0.3">
      <c r="A29" s="55">
        <v>43261</v>
      </c>
      <c r="B29" s="18">
        <v>0</v>
      </c>
      <c r="C29" s="70">
        <v>49.318791666666662</v>
      </c>
      <c r="D29" s="70">
        <f t="shared" si="0"/>
        <v>9.6215509259259235</v>
      </c>
      <c r="E29" s="70">
        <v>58.575125000000007</v>
      </c>
      <c r="F29" s="70">
        <f t="shared" si="1"/>
        <v>14.763958333333338</v>
      </c>
      <c r="G29" s="14"/>
    </row>
    <row r="30" spans="1:7" x14ac:dyDescent="0.3">
      <c r="A30" s="55">
        <v>43262</v>
      </c>
      <c r="B30" s="18">
        <v>2</v>
      </c>
      <c r="C30" s="70">
        <v>47.551416666666661</v>
      </c>
      <c r="D30" s="70">
        <f t="shared" si="0"/>
        <v>8.6396759259259213</v>
      </c>
      <c r="E30" s="70">
        <v>55.447458333333337</v>
      </c>
      <c r="F30" s="70">
        <f t="shared" si="1"/>
        <v>13.026365740740744</v>
      </c>
      <c r="G30" s="14"/>
    </row>
    <row r="31" spans="1:7" x14ac:dyDescent="0.3">
      <c r="A31" s="55">
        <v>43263</v>
      </c>
      <c r="B31" s="18">
        <v>0</v>
      </c>
      <c r="C31" s="70">
        <v>44.134499999999996</v>
      </c>
      <c r="D31" s="70">
        <f t="shared" si="0"/>
        <v>6.7413888888888867</v>
      </c>
      <c r="E31" s="70">
        <v>53.321874999999999</v>
      </c>
      <c r="F31" s="70">
        <f t="shared" si="1"/>
        <v>11.845486111111111</v>
      </c>
      <c r="G31" s="14"/>
    </row>
    <row r="32" spans="1:7" x14ac:dyDescent="0.3">
      <c r="A32" s="55">
        <v>43264</v>
      </c>
      <c r="B32" s="18">
        <v>0</v>
      </c>
      <c r="C32" s="70">
        <v>46.708166666666671</v>
      </c>
      <c r="D32" s="70">
        <f t="shared" si="0"/>
        <v>8.1712037037037053</v>
      </c>
      <c r="E32" s="70">
        <v>57.551666666666677</v>
      </c>
      <c r="F32" s="70">
        <f t="shared" si="1"/>
        <v>14.195370370370377</v>
      </c>
      <c r="G32" s="14"/>
    </row>
    <row r="33" spans="1:7" x14ac:dyDescent="0.3">
      <c r="A33" s="55">
        <v>43265</v>
      </c>
      <c r="B33" s="18">
        <v>0</v>
      </c>
      <c r="C33" s="70">
        <v>48.961624999999998</v>
      </c>
      <c r="D33" s="70">
        <f t="shared" si="0"/>
        <v>9.4231249999999989</v>
      </c>
      <c r="E33" s="70">
        <v>62.989583333333343</v>
      </c>
      <c r="F33" s="70">
        <f t="shared" si="1"/>
        <v>17.21643518518519</v>
      </c>
      <c r="G33" s="14"/>
    </row>
    <row r="34" spans="1:7" x14ac:dyDescent="0.3">
      <c r="A34" s="55">
        <v>43266</v>
      </c>
      <c r="B34" s="18">
        <v>0</v>
      </c>
      <c r="C34" s="70">
        <v>46.730916666666673</v>
      </c>
      <c r="D34" s="70">
        <f t="shared" si="0"/>
        <v>8.1838425925925957</v>
      </c>
      <c r="E34" s="70">
        <v>53.981874999999995</v>
      </c>
      <c r="F34" s="70">
        <f t="shared" si="1"/>
        <v>12.212152777777776</v>
      </c>
      <c r="G34" s="14"/>
    </row>
    <row r="35" spans="1:7" x14ac:dyDescent="0.3">
      <c r="A35" s="55">
        <v>43267</v>
      </c>
      <c r="B35" s="18">
        <v>0</v>
      </c>
      <c r="C35" s="70">
        <v>44.57029166666667</v>
      </c>
      <c r="D35" s="70">
        <f t="shared" si="0"/>
        <v>6.9834953703703722</v>
      </c>
      <c r="E35" s="70">
        <v>54.131875000000001</v>
      </c>
      <c r="F35" s="70">
        <f t="shared" si="1"/>
        <v>12.295486111111112</v>
      </c>
      <c r="G35" s="14"/>
    </row>
    <row r="36" spans="1:7" x14ac:dyDescent="0.3">
      <c r="A36" s="55">
        <v>43268</v>
      </c>
      <c r="B36" s="18">
        <v>0</v>
      </c>
      <c r="C36" s="70">
        <v>45.960666666666668</v>
      </c>
      <c r="D36" s="70">
        <f t="shared" si="0"/>
        <v>7.7559259259259266</v>
      </c>
      <c r="E36" s="70">
        <v>57.895583333333342</v>
      </c>
      <c r="F36" s="70">
        <f t="shared" si="1"/>
        <v>14.38643518518519</v>
      </c>
      <c r="G36" s="14"/>
    </row>
    <row r="37" spans="1:7" x14ac:dyDescent="0.3">
      <c r="A37" s="55">
        <v>43269</v>
      </c>
      <c r="B37" s="18">
        <v>7</v>
      </c>
      <c r="C37" s="70">
        <v>45.938083333333338</v>
      </c>
      <c r="D37" s="70">
        <f t="shared" si="0"/>
        <v>7.7433796296296329</v>
      </c>
      <c r="E37" s="70">
        <v>55.804791666666667</v>
      </c>
      <c r="F37" s="70">
        <f t="shared" si="1"/>
        <v>13.224884259259259</v>
      </c>
      <c r="G37" s="14"/>
    </row>
    <row r="38" spans="1:7" x14ac:dyDescent="0.3">
      <c r="A38" s="55">
        <v>43270</v>
      </c>
      <c r="B38" s="18">
        <v>2</v>
      </c>
      <c r="C38" s="70">
        <v>45.070000000000014</v>
      </c>
      <c r="D38" s="70">
        <f t="shared" si="0"/>
        <v>7.26111111111112</v>
      </c>
      <c r="E38" s="70">
        <v>53.744250000000001</v>
      </c>
      <c r="F38" s="70">
        <f t="shared" si="1"/>
        <v>12.080138888888889</v>
      </c>
      <c r="G38" s="14"/>
    </row>
    <row r="39" spans="1:7" x14ac:dyDescent="0.3">
      <c r="A39" s="55">
        <v>43271</v>
      </c>
      <c r="B39" s="18">
        <v>0</v>
      </c>
      <c r="C39" s="70">
        <v>45.452333333333335</v>
      </c>
      <c r="D39" s="70">
        <f t="shared" si="0"/>
        <v>7.4735185185185209</v>
      </c>
      <c r="E39" s="70">
        <v>59.77741666666666</v>
      </c>
      <c r="F39" s="70">
        <f t="shared" si="1"/>
        <v>15.431898148148143</v>
      </c>
      <c r="G39" s="14"/>
    </row>
    <row r="40" spans="1:7" x14ac:dyDescent="0.3">
      <c r="A40" s="55">
        <v>43272</v>
      </c>
      <c r="B40" s="18">
        <v>0</v>
      </c>
      <c r="C40" s="70">
        <v>45.932416666666676</v>
      </c>
      <c r="D40" s="70">
        <f t="shared" si="0"/>
        <v>7.7402314814814872</v>
      </c>
      <c r="E40" s="70">
        <v>53.787416666666644</v>
      </c>
      <c r="F40" s="70">
        <f t="shared" si="1"/>
        <v>12.104120370370358</v>
      </c>
      <c r="G40" s="14"/>
    </row>
    <row r="41" spans="1:7" x14ac:dyDescent="0.3">
      <c r="A41" s="55">
        <v>43273</v>
      </c>
      <c r="B41" s="18">
        <v>0</v>
      </c>
      <c r="C41" s="70">
        <v>45.191583333333341</v>
      </c>
      <c r="D41" s="70">
        <f t="shared" si="0"/>
        <v>7.3286574074074116</v>
      </c>
      <c r="E41" s="70">
        <v>52.780041666666669</v>
      </c>
      <c r="F41" s="70">
        <f t="shared" si="1"/>
        <v>11.544467592592595</v>
      </c>
      <c r="G41" s="14"/>
    </row>
    <row r="42" spans="1:7" x14ac:dyDescent="0.3">
      <c r="A42" s="55">
        <v>43274</v>
      </c>
      <c r="B42" s="18">
        <v>0</v>
      </c>
      <c r="C42" s="70">
        <v>45.259708333333343</v>
      </c>
      <c r="D42" s="70">
        <f t="shared" si="0"/>
        <v>7.3665046296296355</v>
      </c>
      <c r="E42" s="70">
        <v>54.936416666666673</v>
      </c>
      <c r="F42" s="70">
        <f t="shared" si="1"/>
        <v>12.742453703703708</v>
      </c>
      <c r="G42" s="14"/>
    </row>
    <row r="43" spans="1:7" x14ac:dyDescent="0.3">
      <c r="A43" s="55">
        <v>43275</v>
      </c>
      <c r="B43" s="18">
        <v>0</v>
      </c>
      <c r="C43" s="70">
        <v>44.604041666666681</v>
      </c>
      <c r="D43" s="70">
        <f t="shared" si="0"/>
        <v>7.0022453703703782</v>
      </c>
      <c r="E43" s="70">
        <v>52.851374999999997</v>
      </c>
      <c r="F43" s="70">
        <f t="shared" si="1"/>
        <v>11.584097222222219</v>
      </c>
      <c r="G43" s="14"/>
    </row>
    <row r="44" spans="1:7" x14ac:dyDescent="0.3">
      <c r="A44" s="55">
        <v>43276</v>
      </c>
      <c r="B44" s="18">
        <v>0</v>
      </c>
      <c r="C44" s="70">
        <v>44.922541666666682</v>
      </c>
      <c r="D44" s="70">
        <f t="shared" si="0"/>
        <v>7.1791898148148237</v>
      </c>
      <c r="E44" s="70">
        <v>53.503625000000007</v>
      </c>
      <c r="F44" s="70">
        <f t="shared" si="1"/>
        <v>11.946458333333336</v>
      </c>
      <c r="G44" s="14"/>
    </row>
    <row r="45" spans="1:7" x14ac:dyDescent="0.3">
      <c r="A45" s="55">
        <v>43277</v>
      </c>
      <c r="B45" s="18">
        <v>7</v>
      </c>
      <c r="C45" s="70">
        <v>45.601541666666684</v>
      </c>
      <c r="D45" s="70">
        <f t="shared" si="0"/>
        <v>7.5564120370370471</v>
      </c>
      <c r="E45" s="70">
        <v>58.187208333333338</v>
      </c>
      <c r="F45" s="70">
        <f t="shared" si="1"/>
        <v>14.548449074074076</v>
      </c>
      <c r="G45" s="14"/>
    </row>
    <row r="46" spans="1:7" x14ac:dyDescent="0.3">
      <c r="A46" s="55">
        <v>43278</v>
      </c>
      <c r="B46" s="18">
        <v>7</v>
      </c>
      <c r="C46" s="70">
        <v>47.579916666666662</v>
      </c>
      <c r="D46" s="70">
        <f t="shared" si="0"/>
        <v>8.6555092592592562</v>
      </c>
      <c r="E46" s="70">
        <v>58.487083333333338</v>
      </c>
      <c r="F46" s="70">
        <f t="shared" si="1"/>
        <v>14.7150462962963</v>
      </c>
      <c r="G46" s="14"/>
    </row>
    <row r="47" spans="1:7" x14ac:dyDescent="0.3">
      <c r="A47" s="55">
        <v>43279</v>
      </c>
      <c r="B47" s="18">
        <v>13</v>
      </c>
      <c r="C47" s="70">
        <v>46.597416666666675</v>
      </c>
      <c r="D47" s="70">
        <f t="shared" si="0"/>
        <v>8.1096759259259308</v>
      </c>
      <c r="E47" s="70">
        <v>57.080833333333338</v>
      </c>
      <c r="F47" s="70">
        <f t="shared" si="1"/>
        <v>13.9337962962963</v>
      </c>
      <c r="G47" s="14"/>
    </row>
    <row r="48" spans="1:7" x14ac:dyDescent="0.3">
      <c r="A48" s="55">
        <v>43280</v>
      </c>
      <c r="B48" s="18">
        <v>1</v>
      </c>
      <c r="C48" s="70">
        <v>46.889125</v>
      </c>
      <c r="D48" s="70">
        <f t="shared" si="0"/>
        <v>8.2717361111111121</v>
      </c>
      <c r="E48" s="70">
        <v>56.824333333333335</v>
      </c>
      <c r="F48" s="70">
        <f t="shared" si="1"/>
        <v>13.791296296296297</v>
      </c>
      <c r="G48" s="14"/>
    </row>
    <row r="49" spans="1:7" x14ac:dyDescent="0.3">
      <c r="A49" s="55">
        <v>43281</v>
      </c>
      <c r="B49" s="18">
        <v>0</v>
      </c>
      <c r="C49" s="70">
        <v>47.657708333333346</v>
      </c>
      <c r="D49" s="70">
        <f t="shared" si="0"/>
        <v>8.698726851851859</v>
      </c>
      <c r="E49" s="70">
        <v>58.221249999999998</v>
      </c>
      <c r="F49" s="70">
        <f t="shared" si="1"/>
        <v>14.56736111111111</v>
      </c>
      <c r="G49" s="14"/>
    </row>
    <row r="50" spans="1:7" x14ac:dyDescent="0.3">
      <c r="A50" s="55">
        <v>43282</v>
      </c>
      <c r="B50" s="18">
        <v>0</v>
      </c>
      <c r="C50" s="70">
        <v>47.597666666666669</v>
      </c>
      <c r="D50" s="70">
        <f t="shared" si="0"/>
        <v>8.6653703703703719</v>
      </c>
      <c r="E50" s="70">
        <v>60.050250000000005</v>
      </c>
      <c r="F50" s="70">
        <f t="shared" si="1"/>
        <v>15.583472222222225</v>
      </c>
      <c r="G50" s="14"/>
    </row>
    <row r="51" spans="1:7" x14ac:dyDescent="0.3">
      <c r="A51" s="55">
        <v>43283</v>
      </c>
      <c r="B51" s="18">
        <v>0</v>
      </c>
      <c r="C51" s="70">
        <v>50.058</v>
      </c>
      <c r="D51" s="70">
        <f t="shared" si="0"/>
        <v>10.032222222222222</v>
      </c>
      <c r="E51" s="70">
        <v>65.894874999999999</v>
      </c>
      <c r="F51" s="70">
        <f t="shared" si="1"/>
        <v>18.830486111111114</v>
      </c>
      <c r="G51" s="14"/>
    </row>
    <row r="52" spans="1:7" x14ac:dyDescent="0.3">
      <c r="A52" s="55">
        <v>43284</v>
      </c>
      <c r="B52" s="18">
        <v>10</v>
      </c>
      <c r="C52" s="70">
        <v>50.302708333333335</v>
      </c>
      <c r="D52" s="70">
        <f t="shared" si="0"/>
        <v>10.168171296296297</v>
      </c>
      <c r="E52" s="70">
        <v>66.996708333333331</v>
      </c>
      <c r="F52" s="70">
        <f t="shared" si="1"/>
        <v>19.442615740740742</v>
      </c>
      <c r="G52" s="14"/>
    </row>
    <row r="53" spans="1:7" x14ac:dyDescent="0.3">
      <c r="A53" s="55">
        <v>43285</v>
      </c>
      <c r="B53" s="18">
        <v>5</v>
      </c>
      <c r="C53" s="70">
        <v>49.550333333333327</v>
      </c>
      <c r="D53" s="70">
        <f t="shared" si="0"/>
        <v>9.7501851851851811</v>
      </c>
      <c r="E53" s="70">
        <v>63.003916666666676</v>
      </c>
      <c r="F53" s="70">
        <f t="shared" si="1"/>
        <v>17.224398148148154</v>
      </c>
      <c r="G53" s="14"/>
    </row>
    <row r="54" spans="1:7" x14ac:dyDescent="0.3">
      <c r="A54" s="55">
        <v>43286</v>
      </c>
      <c r="B54" s="18">
        <v>0</v>
      </c>
      <c r="C54" s="70">
        <v>49.500875000000001</v>
      </c>
      <c r="D54" s="70">
        <f t="shared" si="0"/>
        <v>9.7227083333333351</v>
      </c>
      <c r="E54" s="70">
        <v>65.54891666666667</v>
      </c>
      <c r="F54" s="70">
        <f t="shared" si="1"/>
        <v>18.638287037037042</v>
      </c>
      <c r="G54" s="14"/>
    </row>
    <row r="55" spans="1:7" x14ac:dyDescent="0.3">
      <c r="A55" s="55">
        <v>43287</v>
      </c>
      <c r="B55" s="18">
        <v>0</v>
      </c>
      <c r="C55" s="70">
        <v>48.914125000000006</v>
      </c>
      <c r="D55" s="70">
        <f t="shared" si="0"/>
        <v>9.3967361111111156</v>
      </c>
      <c r="E55" s="70">
        <v>66.539708333333337</v>
      </c>
      <c r="F55" s="70">
        <f t="shared" si="1"/>
        <v>19.188726851851854</v>
      </c>
      <c r="G55" s="14"/>
    </row>
    <row r="56" spans="1:7" x14ac:dyDescent="0.3">
      <c r="A56" s="55">
        <v>43288</v>
      </c>
      <c r="B56" s="18">
        <v>0</v>
      </c>
      <c r="C56" s="70">
        <v>49.140166666666659</v>
      </c>
      <c r="D56" s="70">
        <f t="shared" si="0"/>
        <v>9.5223148148148109</v>
      </c>
      <c r="E56" s="70">
        <v>64.332458333333335</v>
      </c>
      <c r="F56" s="70">
        <f t="shared" si="1"/>
        <v>17.962476851851854</v>
      </c>
      <c r="G56" s="14"/>
    </row>
    <row r="57" spans="1:7" x14ac:dyDescent="0.3">
      <c r="A57" s="55">
        <v>43289</v>
      </c>
      <c r="B57" s="18">
        <v>0</v>
      </c>
      <c r="C57" s="70">
        <v>48.146874999999987</v>
      </c>
      <c r="D57" s="70">
        <f t="shared" si="0"/>
        <v>8.9704861111111054</v>
      </c>
      <c r="E57" s="70">
        <v>59.153625000000012</v>
      </c>
      <c r="F57" s="70">
        <f t="shared" si="1"/>
        <v>15.085347222222229</v>
      </c>
      <c r="G57" s="14"/>
    </row>
    <row r="58" spans="1:7" x14ac:dyDescent="0.3">
      <c r="A58" s="55">
        <v>43290</v>
      </c>
      <c r="B58" s="18">
        <v>0</v>
      </c>
      <c r="C58" s="70">
        <v>44.951999999999998</v>
      </c>
      <c r="D58" s="70">
        <f t="shared" si="0"/>
        <v>7.1955555555555542</v>
      </c>
      <c r="E58" s="70">
        <v>52.350666666666662</v>
      </c>
      <c r="F58" s="70">
        <f t="shared" si="1"/>
        <v>11.305925925925923</v>
      </c>
      <c r="G58" s="14"/>
    </row>
    <row r="59" spans="1:7" x14ac:dyDescent="0.3">
      <c r="A59" s="55">
        <v>43291</v>
      </c>
      <c r="B59" s="18">
        <v>0</v>
      </c>
      <c r="C59" s="70">
        <v>43.66941666666667</v>
      </c>
      <c r="D59" s="70">
        <f t="shared" si="0"/>
        <v>6.4830092592592612</v>
      </c>
      <c r="E59" s="70">
        <v>51.308208333333333</v>
      </c>
      <c r="F59" s="70">
        <f t="shared" si="1"/>
        <v>10.726782407407407</v>
      </c>
      <c r="G59" s="14"/>
    </row>
    <row r="60" spans="1:7" x14ac:dyDescent="0.3">
      <c r="A60" s="55">
        <v>43292</v>
      </c>
      <c r="B60" s="18">
        <v>13</v>
      </c>
      <c r="C60" s="70">
        <v>43.875625000000007</v>
      </c>
      <c r="D60" s="70">
        <f t="shared" si="0"/>
        <v>6.5975694444444484</v>
      </c>
      <c r="E60" s="70">
        <v>52.592166666666678</v>
      </c>
      <c r="F60" s="70">
        <f t="shared" si="1"/>
        <v>11.440092592592599</v>
      </c>
      <c r="G60" s="14"/>
    </row>
    <row r="61" spans="1:7" x14ac:dyDescent="0.3">
      <c r="A61" s="55">
        <v>43293</v>
      </c>
      <c r="B61" s="18">
        <v>17</v>
      </c>
      <c r="C61" s="70">
        <v>44.796708333333328</v>
      </c>
      <c r="D61" s="70">
        <f t="shared" si="0"/>
        <v>7.1092824074074041</v>
      </c>
      <c r="E61" s="70">
        <v>55.262499999999996</v>
      </c>
      <c r="F61" s="70">
        <f t="shared" si="1"/>
        <v>12.923611111111107</v>
      </c>
      <c r="G61" s="14"/>
    </row>
    <row r="62" spans="1:7" x14ac:dyDescent="0.3">
      <c r="A62" s="55">
        <v>43294</v>
      </c>
      <c r="B62" s="18">
        <v>24</v>
      </c>
      <c r="C62" s="70">
        <v>46.432958333333325</v>
      </c>
      <c r="D62" s="70">
        <f t="shared" si="0"/>
        <v>8.0183101851851788</v>
      </c>
      <c r="E62" s="70">
        <v>56.186541666666663</v>
      </c>
      <c r="F62" s="70">
        <f t="shared" si="1"/>
        <v>13.436967592592591</v>
      </c>
      <c r="G62" s="14"/>
    </row>
    <row r="63" spans="1:7" x14ac:dyDescent="0.3">
      <c r="A63" s="55">
        <v>43295</v>
      </c>
      <c r="B63" s="18">
        <v>0</v>
      </c>
      <c r="C63" s="70">
        <v>46.22208333333333</v>
      </c>
      <c r="D63" s="70">
        <f t="shared" si="0"/>
        <v>7.901157407407406</v>
      </c>
      <c r="E63" s="70">
        <v>54.89224999999999</v>
      </c>
      <c r="F63" s="70">
        <f t="shared" si="1"/>
        <v>12.71791666666666</v>
      </c>
      <c r="G63" s="14"/>
    </row>
    <row r="64" spans="1:7" x14ac:dyDescent="0.3">
      <c r="A64" s="55">
        <v>43296</v>
      </c>
      <c r="B64" s="18">
        <v>0</v>
      </c>
      <c r="C64" s="70">
        <v>46.777499999999996</v>
      </c>
      <c r="D64" s="70">
        <f t="shared" si="0"/>
        <v>8.2097222222222204</v>
      </c>
      <c r="E64" s="70">
        <v>57.662791666666664</v>
      </c>
      <c r="F64" s="70">
        <f t="shared" si="1"/>
        <v>14.257106481481479</v>
      </c>
      <c r="G64" s="14"/>
    </row>
    <row r="65" spans="1:7" x14ac:dyDescent="0.3">
      <c r="A65" s="55">
        <v>43297</v>
      </c>
      <c r="B65" s="18">
        <v>7</v>
      </c>
      <c r="C65" s="70">
        <v>46.786583333333333</v>
      </c>
      <c r="D65" s="70">
        <f t="shared" si="0"/>
        <v>8.2147685185185182</v>
      </c>
      <c r="E65" s="70">
        <v>55.805500000000002</v>
      </c>
      <c r="F65" s="70">
        <f t="shared" si="1"/>
        <v>13.225277777777778</v>
      </c>
      <c r="G65" s="14"/>
    </row>
    <row r="66" spans="1:7" x14ac:dyDescent="0.3">
      <c r="A66" s="55">
        <v>43298</v>
      </c>
      <c r="B66" s="18">
        <v>61</v>
      </c>
      <c r="C66" s="70">
        <v>47.536708333333337</v>
      </c>
      <c r="D66" s="70">
        <f t="shared" si="0"/>
        <v>8.6315046296296316</v>
      </c>
      <c r="E66" s="70">
        <v>60.661541666666665</v>
      </c>
      <c r="F66" s="70">
        <f t="shared" si="1"/>
        <v>15.923078703703702</v>
      </c>
      <c r="G66" s="14"/>
    </row>
    <row r="67" spans="1:7" x14ac:dyDescent="0.3">
      <c r="A67" s="55">
        <v>43299</v>
      </c>
      <c r="B67" s="18">
        <v>31</v>
      </c>
      <c r="C67" s="70">
        <v>47.874041666666663</v>
      </c>
      <c r="D67" s="70">
        <f t="shared" si="0"/>
        <v>8.8189120370370357</v>
      </c>
      <c r="E67" s="70">
        <v>59.910249999999991</v>
      </c>
      <c r="F67" s="70">
        <f t="shared" si="1"/>
        <v>15.505694444444439</v>
      </c>
      <c r="G67" s="14"/>
    </row>
    <row r="68" spans="1:7" x14ac:dyDescent="0.3">
      <c r="A68" s="55">
        <v>43300</v>
      </c>
      <c r="B68" s="18">
        <v>62</v>
      </c>
      <c r="C68" s="70">
        <v>48.955874999999992</v>
      </c>
      <c r="D68" s="70">
        <f t="shared" si="0"/>
        <v>9.4199305555555508</v>
      </c>
      <c r="E68" s="70">
        <v>60.352208333333358</v>
      </c>
      <c r="F68" s="70">
        <f t="shared" si="1"/>
        <v>15.751226851851865</v>
      </c>
      <c r="G68" s="14"/>
    </row>
    <row r="69" spans="1:7" x14ac:dyDescent="0.3">
      <c r="A69" s="55">
        <v>43301</v>
      </c>
      <c r="B69" s="18">
        <v>28</v>
      </c>
      <c r="C69" s="70">
        <v>48.439916666666669</v>
      </c>
      <c r="D69" s="70">
        <f t="shared" si="0"/>
        <v>9.1332870370370394</v>
      </c>
      <c r="E69" s="70">
        <v>55.698958333333344</v>
      </c>
      <c r="F69" s="70">
        <f t="shared" si="1"/>
        <v>13.166087962962969</v>
      </c>
      <c r="G69" s="14"/>
    </row>
    <row r="70" spans="1:7" x14ac:dyDescent="0.3">
      <c r="A70" s="55">
        <v>43302</v>
      </c>
      <c r="B70" s="18">
        <v>0</v>
      </c>
      <c r="C70" s="70">
        <v>49.546624999999985</v>
      </c>
      <c r="D70" s="70">
        <f t="shared" si="0"/>
        <v>9.748124999999991</v>
      </c>
      <c r="E70" s="70">
        <v>61.840624999999996</v>
      </c>
      <c r="F70" s="70">
        <f t="shared" si="1"/>
        <v>16.578124999999996</v>
      </c>
      <c r="G70" s="14"/>
    </row>
    <row r="71" spans="1:7" x14ac:dyDescent="0.3">
      <c r="A71" s="55">
        <v>43303</v>
      </c>
      <c r="B71" s="18">
        <v>0</v>
      </c>
      <c r="C71" s="70">
        <v>49.093041666666664</v>
      </c>
      <c r="D71" s="70">
        <f t="shared" si="0"/>
        <v>9.4961342592592572</v>
      </c>
      <c r="E71" s="70">
        <v>58.986083333333333</v>
      </c>
      <c r="F71" s="70">
        <f t="shared" si="1"/>
        <v>14.99226851851852</v>
      </c>
      <c r="G71" s="14"/>
    </row>
    <row r="72" spans="1:7" x14ac:dyDescent="0.3">
      <c r="A72" s="55">
        <v>43304</v>
      </c>
      <c r="B72" s="18">
        <v>79</v>
      </c>
      <c r="C72" s="70">
        <v>48.234708333333337</v>
      </c>
      <c r="D72" s="70">
        <f t="shared" si="0"/>
        <v>9.0192824074074096</v>
      </c>
      <c r="E72" s="70">
        <v>56.962333333333341</v>
      </c>
      <c r="F72" s="70">
        <f t="shared" si="1"/>
        <v>13.867962962962967</v>
      </c>
      <c r="G72" s="14"/>
    </row>
    <row r="73" spans="1:7" x14ac:dyDescent="0.3">
      <c r="A73" s="55">
        <v>43305</v>
      </c>
      <c r="B73" s="18">
        <v>55</v>
      </c>
      <c r="C73" s="70">
        <v>46.766875000000006</v>
      </c>
      <c r="D73" s="70">
        <f t="shared" si="0"/>
        <v>8.2038194444444468</v>
      </c>
      <c r="E73" s="70">
        <v>55.617916666666666</v>
      </c>
      <c r="F73" s="70">
        <f t="shared" si="1"/>
        <v>13.121064814814815</v>
      </c>
      <c r="G73" s="14"/>
    </row>
    <row r="74" spans="1:7" x14ac:dyDescent="0.3">
      <c r="A74" s="55">
        <v>43306</v>
      </c>
      <c r="B74" s="18">
        <v>64</v>
      </c>
      <c r="C74" s="70">
        <v>45.930291666666676</v>
      </c>
      <c r="D74" s="70">
        <f t="shared" si="0"/>
        <v>7.7390509259259312</v>
      </c>
      <c r="E74" s="70">
        <v>53.006999999999998</v>
      </c>
      <c r="F74" s="70">
        <f t="shared" si="1"/>
        <v>11.670555555555556</v>
      </c>
      <c r="G74" s="14"/>
    </row>
    <row r="75" spans="1:7" x14ac:dyDescent="0.3">
      <c r="A75" s="55">
        <v>43307</v>
      </c>
      <c r="B75" s="18">
        <v>73</v>
      </c>
      <c r="C75" s="70">
        <v>45.838458333333335</v>
      </c>
      <c r="D75" s="70">
        <f t="shared" si="0"/>
        <v>7.6880324074074089</v>
      </c>
      <c r="E75" s="70">
        <v>54.148916666666672</v>
      </c>
      <c r="F75" s="70">
        <f t="shared" si="1"/>
        <v>12.304953703703708</v>
      </c>
      <c r="G75" s="14"/>
    </row>
    <row r="76" spans="1:7" x14ac:dyDescent="0.3">
      <c r="A76" s="55">
        <v>43308</v>
      </c>
      <c r="B76" s="18">
        <v>13</v>
      </c>
      <c r="C76" s="70">
        <v>45.423541666666665</v>
      </c>
      <c r="D76" s="70">
        <f t="shared" si="0"/>
        <v>7.4575231481481472</v>
      </c>
      <c r="E76" s="70">
        <v>55.596166666666669</v>
      </c>
      <c r="F76" s="70">
        <f t="shared" si="1"/>
        <v>13.108981481481484</v>
      </c>
      <c r="G76" s="14"/>
    </row>
    <row r="77" spans="1:7" x14ac:dyDescent="0.3">
      <c r="A77" s="55">
        <v>43309</v>
      </c>
      <c r="B77" s="18">
        <v>0</v>
      </c>
      <c r="C77" s="70">
        <v>46.214958333333335</v>
      </c>
      <c r="D77" s="70">
        <f t="shared" si="0"/>
        <v>7.8971990740740745</v>
      </c>
      <c r="E77" s="70">
        <v>57.207291666666663</v>
      </c>
      <c r="F77" s="70">
        <f t="shared" si="1"/>
        <v>14.004050925925924</v>
      </c>
      <c r="G77" s="14"/>
    </row>
    <row r="78" spans="1:7" x14ac:dyDescent="0.3">
      <c r="A78" s="55">
        <v>43310</v>
      </c>
      <c r="B78" s="18">
        <v>0</v>
      </c>
      <c r="C78" s="70">
        <v>45.73008333333334</v>
      </c>
      <c r="D78" s="70">
        <f t="shared" si="0"/>
        <v>7.6278240740740779</v>
      </c>
      <c r="E78" s="70">
        <v>59.730416666666677</v>
      </c>
      <c r="F78" s="70">
        <f t="shared" si="1"/>
        <v>15.405787037037044</v>
      </c>
      <c r="G78" s="14"/>
    </row>
    <row r="79" spans="1:7" x14ac:dyDescent="0.3">
      <c r="A79" s="55">
        <v>43311</v>
      </c>
      <c r="B79" s="18">
        <v>154</v>
      </c>
      <c r="C79" s="70">
        <v>46.926541666666658</v>
      </c>
      <c r="D79" s="70">
        <f t="shared" si="0"/>
        <v>8.2925231481481418</v>
      </c>
      <c r="E79" s="70">
        <v>59.906874999999992</v>
      </c>
      <c r="F79" s="70">
        <f t="shared" si="1"/>
        <v>15.503819444444439</v>
      </c>
      <c r="G79" s="14"/>
    </row>
    <row r="80" spans="1:7" x14ac:dyDescent="0.3">
      <c r="A80" s="55">
        <v>43312</v>
      </c>
      <c r="B80" s="18">
        <v>147</v>
      </c>
      <c r="C80" s="70">
        <v>46.437375000000003</v>
      </c>
      <c r="D80" s="70">
        <f t="shared" si="0"/>
        <v>8.0207638888888901</v>
      </c>
      <c r="E80" s="70">
        <v>59.823874999999987</v>
      </c>
      <c r="F80" s="70">
        <f t="shared" si="1"/>
        <v>15.457708333333326</v>
      </c>
      <c r="G80" s="14"/>
    </row>
    <row r="81" spans="1:7" x14ac:dyDescent="0.3">
      <c r="A81" s="55">
        <v>43313</v>
      </c>
      <c r="B81" s="18">
        <v>135</v>
      </c>
      <c r="C81" s="70">
        <v>46.476875000000007</v>
      </c>
      <c r="D81" s="70">
        <f t="shared" si="0"/>
        <v>8.0427083333333371</v>
      </c>
      <c r="E81" s="70">
        <v>55.884583333333332</v>
      </c>
      <c r="F81" s="70">
        <f t="shared" si="1"/>
        <v>13.26921296296296</v>
      </c>
      <c r="G81" s="14"/>
    </row>
    <row r="82" spans="1:7" x14ac:dyDescent="0.3">
      <c r="A82" s="55">
        <v>43314</v>
      </c>
      <c r="B82" s="18">
        <v>179</v>
      </c>
      <c r="C82" s="70">
        <v>44.731375000000014</v>
      </c>
      <c r="D82" s="70">
        <f t="shared" si="0"/>
        <v>7.0729861111111187</v>
      </c>
      <c r="E82" s="70">
        <v>51.098458333333348</v>
      </c>
      <c r="F82" s="70">
        <f t="shared" si="1"/>
        <v>10.610254629629639</v>
      </c>
      <c r="G82" s="14"/>
    </row>
    <row r="83" spans="1:7" x14ac:dyDescent="0.3">
      <c r="A83" s="55">
        <v>43315</v>
      </c>
      <c r="B83" s="18">
        <v>24</v>
      </c>
      <c r="C83" s="70">
        <v>45.100333333333339</v>
      </c>
      <c r="D83" s="70">
        <f t="shared" si="0"/>
        <v>7.2779629629629659</v>
      </c>
      <c r="E83" s="70">
        <v>58.754583333333329</v>
      </c>
      <c r="F83" s="70">
        <f t="shared" si="1"/>
        <v>14.863657407407405</v>
      </c>
      <c r="G83" s="14"/>
    </row>
    <row r="84" spans="1:7" x14ac:dyDescent="0.3">
      <c r="A84" s="55">
        <v>43316</v>
      </c>
      <c r="B84" s="18">
        <v>0</v>
      </c>
      <c r="C84" s="70">
        <v>46.270249999999997</v>
      </c>
      <c r="D84" s="70">
        <f t="shared" si="0"/>
        <v>7.9279166666666656</v>
      </c>
      <c r="E84" s="70">
        <v>57.736250000000005</v>
      </c>
      <c r="F84" s="70">
        <f t="shared" si="1"/>
        <v>14.297916666666671</v>
      </c>
      <c r="G84" s="14"/>
    </row>
    <row r="85" spans="1:7" x14ac:dyDescent="0.3">
      <c r="A85" s="55">
        <v>43317</v>
      </c>
      <c r="B85" s="18">
        <v>0</v>
      </c>
      <c r="C85" s="70">
        <v>46.350375000000007</v>
      </c>
      <c r="D85" s="70">
        <f t="shared" si="0"/>
        <v>7.9724305555555599</v>
      </c>
      <c r="E85" s="70">
        <v>55.466791666666687</v>
      </c>
      <c r="F85" s="70">
        <f t="shared" si="1"/>
        <v>13.037106481481494</v>
      </c>
      <c r="G85" s="14"/>
    </row>
    <row r="86" spans="1:7" x14ac:dyDescent="0.3">
      <c r="A86" s="55">
        <v>43318</v>
      </c>
      <c r="B86" s="18">
        <v>9</v>
      </c>
      <c r="C86" s="70">
        <v>45.585458333333342</v>
      </c>
      <c r="D86" s="70">
        <f t="shared" si="0"/>
        <v>7.547476851851858</v>
      </c>
      <c r="E86" s="70">
        <v>59.181041666666658</v>
      </c>
      <c r="F86" s="70">
        <f t="shared" si="1"/>
        <v>15.100578703703698</v>
      </c>
      <c r="G86" s="14"/>
    </row>
    <row r="87" spans="1:7" x14ac:dyDescent="0.3">
      <c r="A87" s="55">
        <v>43319</v>
      </c>
      <c r="B87" s="18">
        <v>0</v>
      </c>
      <c r="C87" s="70">
        <v>44.15679166666667</v>
      </c>
      <c r="D87" s="70">
        <f t="shared" si="0"/>
        <v>6.7537731481481504</v>
      </c>
      <c r="E87" s="70">
        <v>51.307041666666663</v>
      </c>
      <c r="F87" s="70">
        <f t="shared" si="1"/>
        <v>10.726134259259258</v>
      </c>
      <c r="G87" s="14"/>
    </row>
    <row r="88" spans="1:7" x14ac:dyDescent="0.3">
      <c r="A88" s="55">
        <v>43320</v>
      </c>
      <c r="B88" s="18">
        <v>0</v>
      </c>
      <c r="C88" s="70">
        <v>44.254708333333333</v>
      </c>
      <c r="D88" s="70">
        <f t="shared" si="0"/>
        <v>6.8081712962962966</v>
      </c>
      <c r="E88" s="70">
        <v>51.636583333333334</v>
      </c>
      <c r="F88" s="70">
        <f t="shared" si="1"/>
        <v>10.909212962962963</v>
      </c>
      <c r="G88" s="14"/>
    </row>
    <row r="89" spans="1:7" x14ac:dyDescent="0.3">
      <c r="A89" s="55">
        <v>43321</v>
      </c>
      <c r="B89" s="18">
        <v>0</v>
      </c>
      <c r="C89" s="70">
        <v>44.90462500000001</v>
      </c>
      <c r="D89" s="70">
        <f t="shared" si="0"/>
        <v>7.1692361111111165</v>
      </c>
      <c r="E89" s="70">
        <v>55.291833333333329</v>
      </c>
      <c r="F89" s="70">
        <f t="shared" si="1"/>
        <v>12.939907407407405</v>
      </c>
      <c r="G89" s="14"/>
    </row>
    <row r="90" spans="1:7" x14ac:dyDescent="0.3">
      <c r="A90" s="55">
        <v>43322</v>
      </c>
      <c r="B90" s="18">
        <v>0</v>
      </c>
      <c r="C90" s="70">
        <v>44.623124999999995</v>
      </c>
      <c r="D90" s="70">
        <f t="shared" ref="D90:D153" si="2">(C90-32)*5/9</f>
        <v>7.0128472222222191</v>
      </c>
      <c r="E90" s="70">
        <v>54.648208333333343</v>
      </c>
      <c r="F90" s="70">
        <f t="shared" ref="F90:F153" si="3">(E90-32)*5/9</f>
        <v>12.582337962962969</v>
      </c>
      <c r="G90" s="14"/>
    </row>
    <row r="91" spans="1:7" x14ac:dyDescent="0.3">
      <c r="A91" s="55">
        <v>43323</v>
      </c>
      <c r="B91" s="18">
        <v>0</v>
      </c>
      <c r="C91" s="70">
        <v>46.306625000000004</v>
      </c>
      <c r="D91" s="70">
        <f t="shared" si="2"/>
        <v>7.948125000000001</v>
      </c>
      <c r="E91" s="70">
        <v>54.88033333333334</v>
      </c>
      <c r="F91" s="70">
        <f t="shared" si="3"/>
        <v>12.7112962962963</v>
      </c>
      <c r="G91" s="14"/>
    </row>
    <row r="92" spans="1:7" x14ac:dyDescent="0.3">
      <c r="A92" s="55">
        <v>43324</v>
      </c>
      <c r="B92" s="18">
        <v>0</v>
      </c>
      <c r="C92" s="70">
        <v>46.483749999999993</v>
      </c>
      <c r="D92" s="70">
        <f t="shared" si="2"/>
        <v>8.0465277777777739</v>
      </c>
      <c r="E92" s="70">
        <v>57.760208333333331</v>
      </c>
      <c r="F92" s="70">
        <f t="shared" si="3"/>
        <v>14.311226851851851</v>
      </c>
      <c r="G92" s="14"/>
    </row>
    <row r="93" spans="1:7" x14ac:dyDescent="0.3">
      <c r="A93" s="55">
        <v>43325</v>
      </c>
      <c r="B93" s="18">
        <v>0</v>
      </c>
      <c r="C93" s="70">
        <v>45.145791666666668</v>
      </c>
      <c r="D93" s="70">
        <f t="shared" si="2"/>
        <v>7.3032175925925928</v>
      </c>
      <c r="E93" s="70">
        <v>52.796458333333341</v>
      </c>
      <c r="F93" s="70">
        <f t="shared" si="3"/>
        <v>11.553587962962967</v>
      </c>
      <c r="G93" s="14"/>
    </row>
    <row r="94" spans="1:7" x14ac:dyDescent="0.3">
      <c r="A94" s="55">
        <v>43326</v>
      </c>
      <c r="B94" s="18">
        <v>0</v>
      </c>
      <c r="C94" s="70">
        <v>43.547958333333348</v>
      </c>
      <c r="D94" s="70">
        <f t="shared" si="2"/>
        <v>6.4155324074074151</v>
      </c>
      <c r="E94" s="70">
        <v>50.916833333333336</v>
      </c>
      <c r="F94" s="70">
        <f t="shared" si="3"/>
        <v>10.509351851851854</v>
      </c>
      <c r="G94" s="14"/>
    </row>
    <row r="95" spans="1:7" x14ac:dyDescent="0.3">
      <c r="A95" s="55">
        <v>43327</v>
      </c>
      <c r="B95" s="18">
        <v>0</v>
      </c>
      <c r="C95" s="70">
        <v>43.768666666666682</v>
      </c>
      <c r="D95" s="70">
        <f t="shared" si="2"/>
        <v>6.5381481481481565</v>
      </c>
      <c r="E95" s="70">
        <v>51.308458333333355</v>
      </c>
      <c r="F95" s="70">
        <f t="shared" si="3"/>
        <v>10.726921296296309</v>
      </c>
      <c r="G95" s="14"/>
    </row>
    <row r="96" spans="1:7" x14ac:dyDescent="0.3">
      <c r="A96" s="55">
        <v>43328</v>
      </c>
      <c r="B96" s="18">
        <v>0</v>
      </c>
      <c r="C96" s="70">
        <v>44.581208333333336</v>
      </c>
      <c r="D96" s="70">
        <f t="shared" si="2"/>
        <v>6.9895601851851872</v>
      </c>
      <c r="E96" s="70">
        <v>52.675083333333333</v>
      </c>
      <c r="F96" s="70">
        <f t="shared" si="3"/>
        <v>11.486157407407408</v>
      </c>
      <c r="G96" s="14"/>
    </row>
    <row r="97" spans="1:7" x14ac:dyDescent="0.3">
      <c r="A97" s="55">
        <v>43329</v>
      </c>
      <c r="B97" s="18">
        <v>0</v>
      </c>
      <c r="C97" s="70">
        <v>44.989083333333348</v>
      </c>
      <c r="D97" s="70">
        <f t="shared" si="2"/>
        <v>7.2161574074074162</v>
      </c>
      <c r="E97" s="70">
        <v>52.847166666666674</v>
      </c>
      <c r="F97" s="70">
        <f t="shared" si="3"/>
        <v>11.581759259259265</v>
      </c>
      <c r="G97" s="14"/>
    </row>
    <row r="98" spans="1:7" x14ac:dyDescent="0.3">
      <c r="A98" s="55">
        <v>43330</v>
      </c>
      <c r="B98" s="18">
        <v>0</v>
      </c>
      <c r="C98" s="70">
        <v>43.680125000000011</v>
      </c>
      <c r="D98" s="70">
        <f t="shared" si="2"/>
        <v>6.4889583333333398</v>
      </c>
      <c r="E98" s="70">
        <v>48.356750000000005</v>
      </c>
      <c r="F98" s="70">
        <f t="shared" si="3"/>
        <v>9.0870833333333358</v>
      </c>
      <c r="G98" s="14"/>
    </row>
    <row r="99" spans="1:7" x14ac:dyDescent="0.3">
      <c r="A99" s="55">
        <v>43331</v>
      </c>
      <c r="B99" s="18">
        <v>0</v>
      </c>
      <c r="C99" s="70">
        <v>44.747291666666683</v>
      </c>
      <c r="D99" s="70">
        <f t="shared" si="2"/>
        <v>7.0818287037037129</v>
      </c>
      <c r="E99" s="70">
        <v>50.703291666666651</v>
      </c>
      <c r="F99" s="70">
        <f t="shared" si="3"/>
        <v>10.390717592592583</v>
      </c>
      <c r="G99" s="14"/>
    </row>
    <row r="100" spans="1:7" x14ac:dyDescent="0.3">
      <c r="A100" s="55">
        <v>43332</v>
      </c>
      <c r="B100" s="18">
        <v>0</v>
      </c>
      <c r="C100" s="70">
        <v>44.239750000000015</v>
      </c>
      <c r="D100" s="70">
        <f t="shared" si="2"/>
        <v>6.7998611111111193</v>
      </c>
      <c r="E100" s="70">
        <v>50.942</v>
      </c>
      <c r="F100" s="70">
        <f t="shared" si="3"/>
        <v>10.523333333333333</v>
      </c>
      <c r="G100" s="14"/>
    </row>
    <row r="101" spans="1:7" x14ac:dyDescent="0.3">
      <c r="A101" s="55">
        <v>43333</v>
      </c>
      <c r="B101" s="18">
        <v>0</v>
      </c>
      <c r="C101" s="70">
        <v>43.128416666666652</v>
      </c>
      <c r="D101" s="70">
        <f t="shared" si="2"/>
        <v>6.182453703703696</v>
      </c>
      <c r="E101" s="70">
        <v>48.692291666666669</v>
      </c>
      <c r="F101" s="70">
        <f t="shared" si="3"/>
        <v>9.2734953703703731</v>
      </c>
      <c r="G101" s="14"/>
    </row>
    <row r="102" spans="1:7" x14ac:dyDescent="0.3">
      <c r="A102" s="55">
        <v>43334</v>
      </c>
      <c r="B102" s="18">
        <v>0</v>
      </c>
      <c r="C102" s="70">
        <v>43.575083333333346</v>
      </c>
      <c r="D102" s="70">
        <f t="shared" si="2"/>
        <v>6.4306018518518586</v>
      </c>
      <c r="E102" s="70">
        <v>54.009791666666651</v>
      </c>
      <c r="F102" s="70">
        <f t="shared" si="3"/>
        <v>12.227662037037028</v>
      </c>
      <c r="G102" s="14"/>
    </row>
    <row r="103" spans="1:7" x14ac:dyDescent="0.3">
      <c r="A103" s="55">
        <v>43335</v>
      </c>
      <c r="B103" s="18">
        <v>0</v>
      </c>
      <c r="C103" s="70">
        <v>43.637875000000001</v>
      </c>
      <c r="D103" s="70">
        <f t="shared" si="2"/>
        <v>6.4654861111111117</v>
      </c>
      <c r="E103" s="70">
        <v>48.065333333333321</v>
      </c>
      <c r="F103" s="70">
        <f t="shared" si="3"/>
        <v>8.9251851851851782</v>
      </c>
      <c r="G103" s="14"/>
    </row>
    <row r="104" spans="1:7" x14ac:dyDescent="0.3">
      <c r="A104" s="55">
        <v>43336</v>
      </c>
      <c r="B104" s="18">
        <v>0</v>
      </c>
      <c r="C104" s="70">
        <v>43.319375000000008</v>
      </c>
      <c r="D104" s="70">
        <f t="shared" si="2"/>
        <v>6.2885416666666707</v>
      </c>
      <c r="E104" s="70">
        <v>52.306874999999998</v>
      </c>
      <c r="F104" s="70">
        <f t="shared" si="3"/>
        <v>11.281597222222221</v>
      </c>
      <c r="G104" s="14"/>
    </row>
    <row r="105" spans="1:7" x14ac:dyDescent="0.3">
      <c r="A105" s="55">
        <v>43337</v>
      </c>
      <c r="B105" s="18">
        <v>0</v>
      </c>
      <c r="C105" s="70">
        <v>43.555083333333329</v>
      </c>
      <c r="D105" s="70">
        <f t="shared" si="2"/>
        <v>6.4194907407407378</v>
      </c>
      <c r="E105" s="70">
        <v>50.154708333333332</v>
      </c>
      <c r="F105" s="70">
        <f t="shared" si="3"/>
        <v>10.085949074074072</v>
      </c>
      <c r="G105" s="14"/>
    </row>
    <row r="106" spans="1:7" x14ac:dyDescent="0.3">
      <c r="A106" s="55">
        <v>43338</v>
      </c>
      <c r="B106" s="18">
        <v>0</v>
      </c>
      <c r="C106" s="70">
        <v>44.732125000000003</v>
      </c>
      <c r="D106" s="70">
        <f t="shared" si="2"/>
        <v>7.0734027777777797</v>
      </c>
      <c r="E106" s="70">
        <v>51.225666666666662</v>
      </c>
      <c r="F106" s="70">
        <f t="shared" si="3"/>
        <v>10.680925925925923</v>
      </c>
      <c r="G106" s="14"/>
    </row>
    <row r="107" spans="1:7" x14ac:dyDescent="0.3">
      <c r="A107" s="55">
        <v>43339</v>
      </c>
      <c r="B107" s="18">
        <v>0</v>
      </c>
      <c r="C107" s="70">
        <v>44.383166666666682</v>
      </c>
      <c r="D107" s="70">
        <f t="shared" si="2"/>
        <v>6.8795370370370454</v>
      </c>
      <c r="E107" s="70">
        <v>51.295208333333342</v>
      </c>
      <c r="F107" s="70">
        <f t="shared" si="3"/>
        <v>10.719560185185189</v>
      </c>
      <c r="G107" s="14"/>
    </row>
    <row r="108" spans="1:7" x14ac:dyDescent="0.3">
      <c r="A108" s="55">
        <v>43340</v>
      </c>
      <c r="B108" s="18">
        <v>0</v>
      </c>
      <c r="C108" s="70">
        <v>44.114583333333343</v>
      </c>
      <c r="D108" s="70">
        <f t="shared" si="2"/>
        <v>6.7303240740740797</v>
      </c>
      <c r="E108" s="70">
        <v>52.681333333333335</v>
      </c>
      <c r="F108" s="70">
        <f t="shared" si="3"/>
        <v>11.489629629629629</v>
      </c>
      <c r="G108" s="14"/>
    </row>
    <row r="109" spans="1:7" x14ac:dyDescent="0.3">
      <c r="A109" s="55">
        <v>43341</v>
      </c>
      <c r="B109" s="18">
        <v>0</v>
      </c>
      <c r="C109" s="70">
        <v>44.681125000000009</v>
      </c>
      <c r="D109" s="70">
        <f t="shared" si="2"/>
        <v>7.045069444444449</v>
      </c>
      <c r="E109" s="70">
        <v>49.141083333333334</v>
      </c>
      <c r="F109" s="70">
        <f t="shared" si="3"/>
        <v>9.5228240740740748</v>
      </c>
      <c r="G109" s="14"/>
    </row>
    <row r="110" spans="1:7" x14ac:dyDescent="0.3">
      <c r="A110" s="55">
        <v>43342</v>
      </c>
      <c r="B110" s="18">
        <v>0</v>
      </c>
      <c r="C110" s="70">
        <v>45.10795833333335</v>
      </c>
      <c r="D110" s="70">
        <f t="shared" si="2"/>
        <v>7.2821990740740841</v>
      </c>
      <c r="E110" s="70">
        <v>52.400666666666659</v>
      </c>
      <c r="F110" s="70">
        <f t="shared" si="3"/>
        <v>11.3337037037037</v>
      </c>
      <c r="G110" s="14"/>
    </row>
    <row r="111" spans="1:7" x14ac:dyDescent="0.3">
      <c r="A111" s="55">
        <v>43343</v>
      </c>
      <c r="B111" s="18">
        <v>0</v>
      </c>
      <c r="C111" s="70">
        <v>43.637583333333332</v>
      </c>
      <c r="D111" s="70">
        <f t="shared" si="2"/>
        <v>6.4653240740740729</v>
      </c>
      <c r="E111" s="70">
        <v>51.869083333333329</v>
      </c>
      <c r="F111" s="70">
        <f t="shared" si="3"/>
        <v>11.038379629629626</v>
      </c>
      <c r="G111" s="14"/>
    </row>
    <row r="112" spans="1:7" x14ac:dyDescent="0.3">
      <c r="A112" s="55">
        <v>43344</v>
      </c>
      <c r="B112" s="18">
        <v>0</v>
      </c>
      <c r="C112" s="70">
        <v>44.533041666666669</v>
      </c>
      <c r="D112" s="70">
        <f t="shared" si="2"/>
        <v>6.9628009259259276</v>
      </c>
      <c r="E112" s="70">
        <v>49.938958333333339</v>
      </c>
      <c r="F112" s="70">
        <f t="shared" si="3"/>
        <v>9.9660879629629662</v>
      </c>
      <c r="G112" s="14"/>
    </row>
    <row r="113" spans="1:7" x14ac:dyDescent="0.3">
      <c r="A113" s="55">
        <v>43345</v>
      </c>
      <c r="B113" s="18">
        <v>0</v>
      </c>
      <c r="C113" s="70">
        <v>44.569583333333348</v>
      </c>
      <c r="D113" s="70">
        <f t="shared" si="2"/>
        <v>6.9831018518518597</v>
      </c>
      <c r="E113" s="70">
        <v>48.702541666666669</v>
      </c>
      <c r="F113" s="70">
        <f t="shared" si="3"/>
        <v>9.2791898148148153</v>
      </c>
      <c r="G113" s="14"/>
    </row>
    <row r="114" spans="1:7" x14ac:dyDescent="0.3">
      <c r="A114" s="55">
        <v>43346</v>
      </c>
      <c r="B114" s="18">
        <v>5</v>
      </c>
      <c r="C114" s="70">
        <v>44.470125000000017</v>
      </c>
      <c r="D114" s="70">
        <f t="shared" si="2"/>
        <v>6.9278472222222316</v>
      </c>
      <c r="E114" s="70">
        <v>48.514749999999999</v>
      </c>
      <c r="F114" s="70">
        <f t="shared" si="3"/>
        <v>9.1748611111111096</v>
      </c>
      <c r="G114" s="14"/>
    </row>
    <row r="115" spans="1:7" x14ac:dyDescent="0.3">
      <c r="A115" s="55">
        <v>43347</v>
      </c>
      <c r="B115" s="18">
        <v>16</v>
      </c>
      <c r="C115" s="70">
        <v>44.533333333333353</v>
      </c>
      <c r="D115" s="70">
        <f t="shared" si="2"/>
        <v>6.9629629629629735</v>
      </c>
      <c r="E115" s="70">
        <v>48.89329166666667</v>
      </c>
      <c r="F115" s="70">
        <f t="shared" si="3"/>
        <v>9.3851620370370394</v>
      </c>
      <c r="G115" s="14"/>
    </row>
    <row r="116" spans="1:7" x14ac:dyDescent="0.3">
      <c r="A116" s="55">
        <v>43348</v>
      </c>
      <c r="B116" s="18">
        <v>11</v>
      </c>
      <c r="C116" s="70">
        <v>44.759666666666668</v>
      </c>
      <c r="D116" s="70">
        <f t="shared" si="2"/>
        <v>7.088703703703704</v>
      </c>
      <c r="E116" s="70">
        <v>48.071583333333329</v>
      </c>
      <c r="F116" s="70">
        <f t="shared" si="3"/>
        <v>8.9286574074074068</v>
      </c>
      <c r="G116" s="14"/>
    </row>
    <row r="117" spans="1:7" x14ac:dyDescent="0.3">
      <c r="A117" s="55">
        <v>43349</v>
      </c>
      <c r="B117" s="18">
        <v>11</v>
      </c>
      <c r="C117" s="70">
        <v>45.90079166666667</v>
      </c>
      <c r="D117" s="70">
        <f t="shared" si="2"/>
        <v>7.722662037037038</v>
      </c>
      <c r="E117" s="70">
        <v>51.331541666666674</v>
      </c>
      <c r="F117" s="70">
        <f t="shared" si="3"/>
        <v>10.739745370370375</v>
      </c>
      <c r="G117" s="14"/>
    </row>
    <row r="118" spans="1:7" x14ac:dyDescent="0.3">
      <c r="A118" s="55">
        <v>43350</v>
      </c>
      <c r="B118" s="18">
        <v>5</v>
      </c>
      <c r="C118" s="70">
        <v>45.741208333333326</v>
      </c>
      <c r="D118" s="70">
        <f t="shared" si="2"/>
        <v>7.6340046296296258</v>
      </c>
      <c r="E118" s="70">
        <v>50.892874999999997</v>
      </c>
      <c r="F118" s="70">
        <f t="shared" si="3"/>
        <v>10.496041666666665</v>
      </c>
      <c r="G118" s="14"/>
    </row>
    <row r="119" spans="1:7" x14ac:dyDescent="0.3">
      <c r="A119" s="55">
        <v>43351</v>
      </c>
      <c r="B119" s="18">
        <v>7</v>
      </c>
      <c r="C119" s="70">
        <v>44.442666666666675</v>
      </c>
      <c r="D119" s="70">
        <f t="shared" si="2"/>
        <v>6.9125925925925973</v>
      </c>
      <c r="E119" s="70">
        <v>48.331416666666676</v>
      </c>
      <c r="F119" s="70">
        <f t="shared" si="3"/>
        <v>9.0730092592592655</v>
      </c>
      <c r="G119" s="14"/>
    </row>
    <row r="120" spans="1:7" x14ac:dyDescent="0.3">
      <c r="A120" s="55">
        <v>43352</v>
      </c>
      <c r="B120" s="18">
        <v>0</v>
      </c>
      <c r="C120" s="70">
        <v>44.048000000000002</v>
      </c>
      <c r="D120" s="70">
        <f t="shared" si="2"/>
        <v>6.6933333333333342</v>
      </c>
      <c r="E120" s="70">
        <v>46.822291666666665</v>
      </c>
      <c r="F120" s="70">
        <f t="shared" si="3"/>
        <v>8.2346064814814817</v>
      </c>
      <c r="G120" s="14"/>
    </row>
    <row r="121" spans="1:7" x14ac:dyDescent="0.3">
      <c r="A121" s="55">
        <v>43353</v>
      </c>
      <c r="B121" s="18">
        <v>0</v>
      </c>
      <c r="C121" s="70">
        <v>44.360500000000002</v>
      </c>
      <c r="D121" s="70">
        <f t="shared" si="2"/>
        <v>6.8669444444444458</v>
      </c>
      <c r="E121" s="70">
        <v>47.967791666666663</v>
      </c>
      <c r="F121" s="70">
        <f t="shared" si="3"/>
        <v>8.8709953703703697</v>
      </c>
      <c r="G121" s="14"/>
    </row>
    <row r="122" spans="1:7" x14ac:dyDescent="0.3">
      <c r="A122" s="55">
        <v>43354</v>
      </c>
      <c r="B122" s="18">
        <v>0</v>
      </c>
      <c r="C122" s="70">
        <v>44.201166666666659</v>
      </c>
      <c r="D122" s="70">
        <f t="shared" si="2"/>
        <v>6.7784259259259212</v>
      </c>
      <c r="E122" s="70">
        <v>47.70600000000001</v>
      </c>
      <c r="F122" s="70">
        <f t="shared" si="3"/>
        <v>8.7255555555555624</v>
      </c>
      <c r="G122" s="14"/>
    </row>
    <row r="123" spans="1:7" x14ac:dyDescent="0.3">
      <c r="A123" s="55">
        <v>43355</v>
      </c>
      <c r="B123" s="18">
        <v>0</v>
      </c>
      <c r="C123" s="70">
        <v>44.72475</v>
      </c>
      <c r="D123" s="70">
        <f t="shared" si="2"/>
        <v>7.0693055555555553</v>
      </c>
      <c r="E123" s="70">
        <v>49.832583333333339</v>
      </c>
      <c r="F123" s="70">
        <f t="shared" si="3"/>
        <v>9.9069907407407438</v>
      </c>
      <c r="G123" s="14"/>
    </row>
    <row r="124" spans="1:7" x14ac:dyDescent="0.3">
      <c r="A124" s="55">
        <v>43356</v>
      </c>
      <c r="B124" s="18">
        <v>0</v>
      </c>
      <c r="C124" s="70">
        <v>44.412333333333329</v>
      </c>
      <c r="D124" s="70">
        <f t="shared" si="2"/>
        <v>6.8957407407407381</v>
      </c>
      <c r="E124" s="70">
        <v>48.981249999999996</v>
      </c>
      <c r="F124" s="70">
        <f t="shared" si="3"/>
        <v>9.434027777777775</v>
      </c>
      <c r="G124" s="14"/>
    </row>
    <row r="125" spans="1:7" x14ac:dyDescent="0.3">
      <c r="A125" s="55">
        <v>43357</v>
      </c>
      <c r="B125" s="18">
        <v>0</v>
      </c>
      <c r="C125" s="70">
        <v>44.040583333333331</v>
      </c>
      <c r="D125" s="70">
        <f t="shared" si="2"/>
        <v>6.6892129629629613</v>
      </c>
      <c r="E125" s="70">
        <v>48.101291666666661</v>
      </c>
      <c r="F125" s="70">
        <f t="shared" si="3"/>
        <v>8.9451620370370346</v>
      </c>
      <c r="G125" s="14"/>
    </row>
    <row r="126" spans="1:7" x14ac:dyDescent="0.3">
      <c r="A126" s="55">
        <v>43358</v>
      </c>
      <c r="B126" s="18">
        <v>0</v>
      </c>
      <c r="C126" s="70">
        <v>44.610166666666665</v>
      </c>
      <c r="D126" s="70">
        <f t="shared" si="2"/>
        <v>7.005648148148147</v>
      </c>
      <c r="E126" s="70">
        <v>49.285541666666667</v>
      </c>
      <c r="F126" s="70">
        <f t="shared" si="3"/>
        <v>9.6030787037037033</v>
      </c>
      <c r="G126" s="14"/>
    </row>
    <row r="127" spans="1:7" x14ac:dyDescent="0.3">
      <c r="A127" s="55">
        <v>43359</v>
      </c>
      <c r="B127" s="18">
        <v>0</v>
      </c>
      <c r="C127" s="70">
        <v>44.747291666666676</v>
      </c>
      <c r="D127" s="70">
        <f t="shared" si="2"/>
        <v>7.0818287037037093</v>
      </c>
      <c r="E127" s="70">
        <v>50.489458333333324</v>
      </c>
      <c r="F127" s="70">
        <f t="shared" si="3"/>
        <v>10.271921296296291</v>
      </c>
      <c r="G127" s="14"/>
    </row>
    <row r="128" spans="1:7" x14ac:dyDescent="0.3">
      <c r="A128" s="55">
        <v>43360</v>
      </c>
      <c r="B128" s="18">
        <v>0</v>
      </c>
      <c r="C128" s="70">
        <v>44.627375000000001</v>
      </c>
      <c r="D128" s="70">
        <f t="shared" si="2"/>
        <v>7.0152083333333337</v>
      </c>
      <c r="E128" s="70">
        <v>50.741291666666676</v>
      </c>
      <c r="F128" s="70">
        <f t="shared" si="3"/>
        <v>10.41182870370371</v>
      </c>
      <c r="G128" s="14"/>
    </row>
    <row r="129" spans="1:7" x14ac:dyDescent="0.3">
      <c r="A129" s="55">
        <v>43361</v>
      </c>
      <c r="B129" s="18">
        <v>0</v>
      </c>
      <c r="C129" s="70">
        <v>45.488166666666672</v>
      </c>
      <c r="D129" s="70">
        <f t="shared" si="2"/>
        <v>7.493425925925929</v>
      </c>
      <c r="E129" s="70">
        <v>50.763208333333324</v>
      </c>
      <c r="F129" s="70">
        <f t="shared" si="3"/>
        <v>10.424004629629625</v>
      </c>
      <c r="G129" s="14"/>
    </row>
    <row r="130" spans="1:7" x14ac:dyDescent="0.3">
      <c r="A130" s="55">
        <v>43362</v>
      </c>
      <c r="B130" s="18">
        <v>0</v>
      </c>
      <c r="C130" s="70">
        <v>45.549250000000001</v>
      </c>
      <c r="D130" s="70">
        <f t="shared" si="2"/>
        <v>7.5273611111111114</v>
      </c>
      <c r="E130" s="70">
        <v>51.202500000000008</v>
      </c>
      <c r="F130" s="70">
        <f t="shared" si="3"/>
        <v>10.668055555555561</v>
      </c>
      <c r="G130" s="14"/>
    </row>
    <row r="131" spans="1:7" x14ac:dyDescent="0.3">
      <c r="A131" s="55">
        <v>43363</v>
      </c>
      <c r="B131" s="18">
        <v>0</v>
      </c>
      <c r="C131" s="70">
        <v>45.270083333333353</v>
      </c>
      <c r="D131" s="70">
        <f t="shared" si="2"/>
        <v>7.3722685185185304</v>
      </c>
      <c r="E131" s="70">
        <v>50.947541666666673</v>
      </c>
      <c r="F131" s="70">
        <f t="shared" si="3"/>
        <v>10.526412037037041</v>
      </c>
      <c r="G131" s="14"/>
    </row>
    <row r="132" spans="1:7" x14ac:dyDescent="0.3">
      <c r="A132" s="55">
        <v>43364</v>
      </c>
      <c r="B132" s="18">
        <v>0</v>
      </c>
      <c r="C132" s="70">
        <v>44.854583333333331</v>
      </c>
      <c r="D132" s="70">
        <f t="shared" si="2"/>
        <v>7.1414351851851832</v>
      </c>
      <c r="E132" s="70">
        <v>49.061791666666657</v>
      </c>
      <c r="F132" s="70">
        <f t="shared" si="3"/>
        <v>9.478773148148143</v>
      </c>
      <c r="G132" s="14"/>
    </row>
    <row r="133" spans="1:7" x14ac:dyDescent="0.3">
      <c r="A133" s="55">
        <v>43365</v>
      </c>
      <c r="B133" s="18">
        <v>0</v>
      </c>
      <c r="C133" s="70">
        <v>44.544374999999995</v>
      </c>
      <c r="D133" s="70">
        <f t="shared" si="2"/>
        <v>6.9690972222222198</v>
      </c>
      <c r="E133" s="70">
        <v>49.848624999999998</v>
      </c>
      <c r="F133" s="70">
        <f t="shared" si="3"/>
        <v>9.9159027777777773</v>
      </c>
      <c r="G133" s="14"/>
    </row>
    <row r="134" spans="1:7" x14ac:dyDescent="0.3">
      <c r="A134" s="55">
        <v>43366</v>
      </c>
      <c r="B134" s="18">
        <v>0</v>
      </c>
      <c r="C134" s="70">
        <v>43.181666666666679</v>
      </c>
      <c r="D134" s="70">
        <f t="shared" si="2"/>
        <v>6.2120370370370441</v>
      </c>
      <c r="E134" s="70">
        <v>48.067666666666661</v>
      </c>
      <c r="F134" s="70">
        <f t="shared" si="3"/>
        <v>8.9264814814814795</v>
      </c>
      <c r="G134" s="14"/>
    </row>
    <row r="135" spans="1:7" x14ac:dyDescent="0.3">
      <c r="A135" s="55">
        <v>43367</v>
      </c>
      <c r="B135" s="18">
        <v>10</v>
      </c>
      <c r="C135" s="70">
        <v>45.011916666666671</v>
      </c>
      <c r="D135" s="70">
        <f t="shared" si="2"/>
        <v>7.2288425925925957</v>
      </c>
      <c r="E135" s="70">
        <v>51.69724999999999</v>
      </c>
      <c r="F135" s="70">
        <f t="shared" si="3"/>
        <v>10.942916666666662</v>
      </c>
      <c r="G135" s="14"/>
    </row>
    <row r="136" spans="1:7" x14ac:dyDescent="0.3">
      <c r="A136" s="55">
        <v>43368</v>
      </c>
      <c r="B136" s="18">
        <v>0</v>
      </c>
      <c r="C136" s="70">
        <v>43.715166666666676</v>
      </c>
      <c r="D136" s="70">
        <f t="shared" si="2"/>
        <v>6.5084259259259305</v>
      </c>
      <c r="E136" s="70">
        <v>50.776000000000003</v>
      </c>
      <c r="F136" s="70">
        <f t="shared" si="3"/>
        <v>10.431111111111115</v>
      </c>
      <c r="G136" s="14"/>
    </row>
    <row r="137" spans="1:7" x14ac:dyDescent="0.3">
      <c r="A137" s="55">
        <v>43369</v>
      </c>
      <c r="B137" s="18">
        <v>1</v>
      </c>
      <c r="C137" s="70">
        <v>42.231583333333326</v>
      </c>
      <c r="D137" s="70">
        <f t="shared" si="2"/>
        <v>5.6842129629629587</v>
      </c>
      <c r="E137" s="70">
        <v>40.938750000000006</v>
      </c>
      <c r="F137" s="70">
        <f t="shared" si="3"/>
        <v>4.9659722222222253</v>
      </c>
      <c r="G137" s="14"/>
    </row>
    <row r="138" spans="1:7" x14ac:dyDescent="0.3">
      <c r="A138" s="55">
        <v>43370</v>
      </c>
      <c r="B138" s="18">
        <v>0</v>
      </c>
      <c r="C138" s="70">
        <v>42.255166666666661</v>
      </c>
      <c r="D138" s="70">
        <f t="shared" si="2"/>
        <v>5.6973148148148116</v>
      </c>
      <c r="E138" s="70">
        <v>43.759791666666665</v>
      </c>
      <c r="F138" s="70">
        <f t="shared" si="3"/>
        <v>6.5332175925925915</v>
      </c>
      <c r="G138" s="14"/>
    </row>
    <row r="139" spans="1:7" x14ac:dyDescent="0.3">
      <c r="A139" s="55">
        <v>43371</v>
      </c>
      <c r="B139" s="18">
        <v>0</v>
      </c>
      <c r="C139" s="70">
        <v>43.844041666666662</v>
      </c>
      <c r="D139" s="70">
        <f t="shared" si="2"/>
        <v>6.5800231481481459</v>
      </c>
      <c r="E139" s="70">
        <v>48.174166666666672</v>
      </c>
      <c r="F139" s="70">
        <f t="shared" si="3"/>
        <v>8.9856481481481509</v>
      </c>
      <c r="G139" s="14"/>
    </row>
    <row r="140" spans="1:7" x14ac:dyDescent="0.3">
      <c r="A140" s="55">
        <v>43372</v>
      </c>
      <c r="B140" s="18">
        <v>0</v>
      </c>
      <c r="C140" s="70">
        <v>44.255791666666674</v>
      </c>
      <c r="D140" s="70">
        <f t="shared" si="2"/>
        <v>6.8087731481481519</v>
      </c>
      <c r="E140" s="70">
        <v>46.024666666666661</v>
      </c>
      <c r="F140" s="70">
        <f t="shared" si="3"/>
        <v>7.7914814814814788</v>
      </c>
      <c r="G140" s="14"/>
    </row>
    <row r="141" spans="1:7" x14ac:dyDescent="0.3">
      <c r="A141" s="55">
        <v>43373</v>
      </c>
      <c r="B141" s="18">
        <v>0</v>
      </c>
      <c r="C141" s="70">
        <v>42.03041666666666</v>
      </c>
      <c r="D141" s="70">
        <f t="shared" si="2"/>
        <v>5.5724537037037001</v>
      </c>
      <c r="E141" s="70">
        <v>41.03329166666667</v>
      </c>
      <c r="F141" s="70">
        <f t="shared" si="3"/>
        <v>5.0184953703703723</v>
      </c>
      <c r="G141" s="14"/>
    </row>
    <row r="142" spans="1:7" x14ac:dyDescent="0.3">
      <c r="A142" s="55">
        <v>43374</v>
      </c>
      <c r="B142" s="18">
        <v>0</v>
      </c>
      <c r="C142" s="70">
        <v>40.530666666666669</v>
      </c>
      <c r="D142" s="70">
        <f t="shared" si="2"/>
        <v>4.7392592592592599</v>
      </c>
      <c r="E142" s="70">
        <v>38.265833333333326</v>
      </c>
      <c r="F142" s="70">
        <f t="shared" si="3"/>
        <v>3.4810185185185145</v>
      </c>
      <c r="G142" s="14"/>
    </row>
    <row r="143" spans="1:7" x14ac:dyDescent="0.3">
      <c r="A143" s="55">
        <v>43375</v>
      </c>
      <c r="B143" s="18">
        <v>0</v>
      </c>
      <c r="C143" s="70">
        <v>40.934333333333335</v>
      </c>
      <c r="D143" s="70">
        <f t="shared" si="2"/>
        <v>4.9635185185185193</v>
      </c>
      <c r="E143" s="70">
        <v>41.314125000000004</v>
      </c>
      <c r="F143" s="70">
        <f t="shared" si="3"/>
        <v>5.1745138888888915</v>
      </c>
      <c r="G143" s="14"/>
    </row>
    <row r="144" spans="1:7" x14ac:dyDescent="0.3">
      <c r="A144" s="55">
        <v>43376</v>
      </c>
      <c r="B144" s="18">
        <v>0</v>
      </c>
      <c r="C144" s="70">
        <v>42.386208333333322</v>
      </c>
      <c r="D144" s="70">
        <f t="shared" si="2"/>
        <v>5.7701157407407342</v>
      </c>
      <c r="E144" s="70">
        <v>44.096083333333347</v>
      </c>
      <c r="F144" s="70">
        <f t="shared" si="3"/>
        <v>6.7200462962963039</v>
      </c>
      <c r="G144" s="14"/>
    </row>
    <row r="145" spans="1:7" x14ac:dyDescent="0.3">
      <c r="A145" s="55">
        <v>43377</v>
      </c>
      <c r="B145" s="18">
        <v>2</v>
      </c>
      <c r="C145" s="70">
        <v>42.563083333333338</v>
      </c>
      <c r="D145" s="70">
        <f t="shared" si="2"/>
        <v>5.8683796296296329</v>
      </c>
      <c r="E145" s="70">
        <v>42.812166666666677</v>
      </c>
      <c r="F145" s="70">
        <f t="shared" si="3"/>
        <v>6.0067592592592653</v>
      </c>
      <c r="G145" s="14"/>
    </row>
    <row r="146" spans="1:7" x14ac:dyDescent="0.3">
      <c r="A146" s="55">
        <v>43378</v>
      </c>
      <c r="B146" s="18">
        <v>0</v>
      </c>
      <c r="C146" s="70">
        <v>42.784625000000005</v>
      </c>
      <c r="D146" s="70">
        <f t="shared" si="2"/>
        <v>5.9914583333333367</v>
      </c>
      <c r="E146" s="70">
        <v>45.02450000000001</v>
      </c>
      <c r="F146" s="70">
        <f t="shared" si="3"/>
        <v>7.23583333333334</v>
      </c>
      <c r="G146" s="14"/>
    </row>
    <row r="147" spans="1:7" x14ac:dyDescent="0.3">
      <c r="A147" s="55">
        <v>43379</v>
      </c>
      <c r="B147" s="18">
        <v>0</v>
      </c>
      <c r="C147" s="70">
        <v>42.147708333333348</v>
      </c>
      <c r="D147" s="70">
        <f t="shared" si="2"/>
        <v>5.637615740740749</v>
      </c>
      <c r="E147" s="70">
        <v>43.147625000000005</v>
      </c>
      <c r="F147" s="70">
        <f t="shared" si="3"/>
        <v>6.1931250000000029</v>
      </c>
      <c r="G147" s="14"/>
    </row>
    <row r="148" spans="1:7" x14ac:dyDescent="0.3">
      <c r="A148" s="55">
        <v>43380</v>
      </c>
      <c r="B148" s="18">
        <v>0</v>
      </c>
      <c r="C148" s="70">
        <v>41.380708333333331</v>
      </c>
      <c r="D148" s="70">
        <f t="shared" si="2"/>
        <v>5.2115046296296281</v>
      </c>
      <c r="E148" s="70">
        <v>41.035791666666675</v>
      </c>
      <c r="F148" s="70">
        <f t="shared" si="3"/>
        <v>5.0198842592592641</v>
      </c>
      <c r="G148" s="14"/>
    </row>
    <row r="149" spans="1:7" x14ac:dyDescent="0.3">
      <c r="A149" s="55">
        <v>43381</v>
      </c>
      <c r="B149" s="18">
        <v>1</v>
      </c>
      <c r="C149" s="70">
        <v>41.885958333333328</v>
      </c>
      <c r="D149" s="70">
        <f t="shared" si="2"/>
        <v>5.4921990740740707</v>
      </c>
      <c r="E149" s="70">
        <v>42.278208333333332</v>
      </c>
      <c r="F149" s="70">
        <f t="shared" si="3"/>
        <v>5.7101157407407399</v>
      </c>
      <c r="G149" s="14"/>
    </row>
    <row r="150" spans="1:7" x14ac:dyDescent="0.3">
      <c r="A150" s="55">
        <v>43382</v>
      </c>
      <c r="B150" s="18">
        <v>1</v>
      </c>
      <c r="C150" s="70">
        <v>41.210333333333324</v>
      </c>
      <c r="D150" s="70">
        <f t="shared" si="2"/>
        <v>5.1168518518518464</v>
      </c>
      <c r="E150" s="70">
        <v>40.483833333333344</v>
      </c>
      <c r="F150" s="70">
        <f t="shared" si="3"/>
        <v>4.7132407407407468</v>
      </c>
      <c r="G150" s="14"/>
    </row>
    <row r="151" spans="1:7" x14ac:dyDescent="0.3">
      <c r="A151" s="55">
        <v>43383</v>
      </c>
      <c r="B151" s="18">
        <v>0</v>
      </c>
      <c r="C151" s="70">
        <v>43.991000000000007</v>
      </c>
      <c r="D151" s="70">
        <f t="shared" si="2"/>
        <v>6.6616666666666706</v>
      </c>
      <c r="E151" s="70">
        <v>46.39145833333334</v>
      </c>
      <c r="F151" s="70">
        <f t="shared" si="3"/>
        <v>7.9952546296296321</v>
      </c>
      <c r="G151" s="14"/>
    </row>
    <row r="152" spans="1:7" x14ac:dyDescent="0.3">
      <c r="A152" s="55">
        <v>43384</v>
      </c>
      <c r="B152" s="18">
        <v>0</v>
      </c>
      <c r="C152" s="70">
        <v>42.850749999999998</v>
      </c>
      <c r="D152" s="70">
        <f t="shared" si="2"/>
        <v>6.0281944444444431</v>
      </c>
      <c r="E152" s="70">
        <v>43.661625000000008</v>
      </c>
      <c r="F152" s="70">
        <f t="shared" si="3"/>
        <v>6.4786805555555596</v>
      </c>
      <c r="G152" s="14"/>
    </row>
    <row r="153" spans="1:7" x14ac:dyDescent="0.3">
      <c r="A153" s="55">
        <v>43385</v>
      </c>
      <c r="B153" s="18">
        <v>1</v>
      </c>
      <c r="C153" s="70">
        <v>42.367875000000012</v>
      </c>
      <c r="D153" s="70">
        <f t="shared" si="2"/>
        <v>5.7599305555555622</v>
      </c>
      <c r="E153" s="70">
        <v>47.535666666666678</v>
      </c>
      <c r="F153" s="70">
        <f t="shared" si="3"/>
        <v>8.6309259259259328</v>
      </c>
    </row>
    <row r="154" spans="1:7" x14ac:dyDescent="0.3">
      <c r="A154" s="55">
        <v>43386</v>
      </c>
      <c r="B154" s="18"/>
      <c r="C154" s="70">
        <v>42.347666666666662</v>
      </c>
      <c r="D154" s="70">
        <f>(C154-32)*5/9</f>
        <v>5.7487037037037005</v>
      </c>
      <c r="E154" s="70">
        <v>42.452375000000004</v>
      </c>
      <c r="F154" s="70">
        <f t="shared" ref="F154:F155" si="4">(E154-32)*5/9</f>
        <v>5.8068750000000016</v>
      </c>
    </row>
    <row r="155" spans="1:7" x14ac:dyDescent="0.3">
      <c r="A155" s="55">
        <v>43387</v>
      </c>
      <c r="B155" s="18"/>
      <c r="C155" s="70">
        <v>39.072583333333341</v>
      </c>
      <c r="D155" s="70">
        <f>(C155-32)*5/9</f>
        <v>3.9292129629629673</v>
      </c>
      <c r="E155" s="70">
        <v>36.925583333333329</v>
      </c>
      <c r="F155" s="70">
        <f t="shared" si="4"/>
        <v>2.7364351851851825</v>
      </c>
    </row>
    <row r="156" spans="1:7" x14ac:dyDescent="0.3">
      <c r="A156" s="55">
        <v>43388</v>
      </c>
      <c r="B156" s="18"/>
      <c r="C156" s="70">
        <v>36.385333333333328</v>
      </c>
      <c r="D156" s="70">
        <f>(C156-32)*5/9</f>
        <v>2.4362962962962933</v>
      </c>
      <c r="E156" s="18"/>
      <c r="F156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90"/>
  <sheetViews>
    <sheetView workbookViewId="0">
      <selection activeCell="E2" sqref="E2"/>
    </sheetView>
  </sheetViews>
  <sheetFormatPr defaultRowHeight="14.4" x14ac:dyDescent="0.3"/>
  <cols>
    <col min="1" max="10" width="8.88671875" style="18"/>
    <col min="11" max="11" width="15.44140625" style="18" customWidth="1"/>
    <col min="12" max="12" width="11.6640625" style="18" customWidth="1"/>
    <col min="13" max="14" width="8.88671875" style="18"/>
    <col min="15" max="15" width="10" style="18" customWidth="1"/>
    <col min="16" max="18" width="8.88671875" style="18"/>
  </cols>
  <sheetData>
    <row r="1" spans="1:15" ht="15.6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52" t="s">
        <v>0</v>
      </c>
    </row>
    <row r="2" spans="1:15" x14ac:dyDescent="0.3">
      <c r="A2" s="18">
        <v>1</v>
      </c>
      <c r="B2" s="18">
        <v>1</v>
      </c>
      <c r="C2" s="18">
        <v>6221</v>
      </c>
      <c r="D2" s="18" t="s">
        <v>12</v>
      </c>
      <c r="E2" s="18">
        <v>15.57</v>
      </c>
      <c r="F2" s="18">
        <v>8</v>
      </c>
      <c r="G2" s="18">
        <v>131.4</v>
      </c>
      <c r="H2" s="18">
        <v>0</v>
      </c>
      <c r="I2" s="18">
        <v>0</v>
      </c>
      <c r="J2" s="18">
        <v>12.7</v>
      </c>
      <c r="K2" s="53">
        <v>0.90487268518518515</v>
      </c>
      <c r="L2" s="54">
        <v>43234</v>
      </c>
      <c r="O2" s="55"/>
    </row>
    <row r="3" spans="1:15" x14ac:dyDescent="0.3">
      <c r="A3" s="18">
        <v>1</v>
      </c>
      <c r="B3" s="18">
        <v>1</v>
      </c>
      <c r="C3" s="18">
        <v>1239</v>
      </c>
      <c r="D3" s="18" t="s">
        <v>12</v>
      </c>
      <c r="E3" s="18">
        <v>14.64</v>
      </c>
      <c r="F3" s="18">
        <v>-5.7</v>
      </c>
      <c r="G3" s="18">
        <v>52.3</v>
      </c>
      <c r="H3" s="18">
        <v>0</v>
      </c>
      <c r="I3" s="18">
        <v>0</v>
      </c>
      <c r="J3" s="18">
        <v>-8.6999999999999993</v>
      </c>
      <c r="K3" s="53">
        <v>0.29347222222222219</v>
      </c>
      <c r="L3" s="54">
        <v>43235</v>
      </c>
      <c r="O3" s="55"/>
    </row>
    <row r="4" spans="1:15" x14ac:dyDescent="0.3">
      <c r="A4" s="18">
        <v>1</v>
      </c>
      <c r="B4" s="18">
        <v>1</v>
      </c>
      <c r="C4" s="18">
        <v>1565</v>
      </c>
      <c r="D4" s="18" t="s">
        <v>12</v>
      </c>
      <c r="E4" s="18">
        <v>14.8</v>
      </c>
      <c r="F4" s="18">
        <v>-3</v>
      </c>
      <c r="G4" s="18">
        <v>77.900000000000006</v>
      </c>
      <c r="H4" s="18">
        <v>0</v>
      </c>
      <c r="I4" s="18">
        <v>0</v>
      </c>
      <c r="J4" s="18">
        <v>-3</v>
      </c>
      <c r="K4" s="53">
        <v>0.1898148148148148</v>
      </c>
      <c r="L4" s="54">
        <v>43236</v>
      </c>
      <c r="O4" s="55"/>
    </row>
    <row r="5" spans="1:15" x14ac:dyDescent="0.3">
      <c r="A5" s="18">
        <v>12</v>
      </c>
      <c r="B5" s="18">
        <v>2</v>
      </c>
      <c r="C5" s="18">
        <v>5220</v>
      </c>
      <c r="D5" s="18" t="s">
        <v>12</v>
      </c>
      <c r="E5" s="18">
        <v>15.24</v>
      </c>
      <c r="F5" s="18">
        <v>3.7</v>
      </c>
      <c r="G5" s="18">
        <v>62.5</v>
      </c>
      <c r="H5" s="18">
        <v>0</v>
      </c>
      <c r="I5" s="18">
        <v>0</v>
      </c>
      <c r="J5" s="18">
        <v>0</v>
      </c>
      <c r="K5" s="53">
        <v>0.30981481481481482</v>
      </c>
      <c r="L5" s="54">
        <v>43236</v>
      </c>
      <c r="O5" s="55"/>
    </row>
    <row r="6" spans="1:15" x14ac:dyDescent="0.3">
      <c r="A6" s="18">
        <v>1</v>
      </c>
      <c r="B6" s="18">
        <v>1</v>
      </c>
      <c r="C6" s="18">
        <v>3722</v>
      </c>
      <c r="D6" s="18" t="s">
        <v>12</v>
      </c>
      <c r="E6" s="18">
        <v>1.66</v>
      </c>
      <c r="F6" s="18">
        <v>-12.4</v>
      </c>
      <c r="G6" s="18">
        <v>62.6</v>
      </c>
      <c r="H6" s="18">
        <v>0</v>
      </c>
      <c r="I6" s="18">
        <v>0</v>
      </c>
      <c r="J6" s="18">
        <v>-3.6</v>
      </c>
      <c r="K6" s="53">
        <v>1.5925925925925927E-2</v>
      </c>
      <c r="L6" s="54">
        <v>43237</v>
      </c>
      <c r="O6" s="55"/>
    </row>
    <row r="7" spans="1:15" x14ac:dyDescent="0.3">
      <c r="A7" s="18">
        <v>1</v>
      </c>
      <c r="B7" s="18">
        <v>1</v>
      </c>
      <c r="C7" s="18">
        <v>6433</v>
      </c>
      <c r="D7" s="18" t="s">
        <v>12</v>
      </c>
      <c r="E7" s="18">
        <v>15.59</v>
      </c>
      <c r="F7" s="18">
        <v>9.4</v>
      </c>
      <c r="G7" s="18">
        <v>94.3</v>
      </c>
      <c r="H7" s="18">
        <v>0</v>
      </c>
      <c r="I7" s="18">
        <v>0</v>
      </c>
      <c r="J7" s="18">
        <v>4.8</v>
      </c>
      <c r="K7" s="53">
        <v>8.222222222222221E-2</v>
      </c>
      <c r="L7" s="54">
        <v>43238</v>
      </c>
      <c r="O7" s="55"/>
    </row>
    <row r="8" spans="1:15" x14ac:dyDescent="0.3">
      <c r="A8" s="18">
        <v>1</v>
      </c>
      <c r="B8" s="18">
        <v>1</v>
      </c>
      <c r="C8" s="18">
        <v>877</v>
      </c>
      <c r="D8" s="18" t="s">
        <v>12</v>
      </c>
      <c r="E8" s="18">
        <v>14.74</v>
      </c>
      <c r="F8" s="18">
        <v>-13.1</v>
      </c>
      <c r="G8" s="18">
        <v>148.6</v>
      </c>
      <c r="H8" s="18">
        <v>0</v>
      </c>
      <c r="I8" s="18">
        <v>0</v>
      </c>
      <c r="J8" s="18">
        <v>-6.3</v>
      </c>
      <c r="K8" s="53">
        <v>0.35546296296296293</v>
      </c>
      <c r="L8" s="54">
        <v>43238</v>
      </c>
      <c r="O8" s="55"/>
    </row>
    <row r="9" spans="1:15" x14ac:dyDescent="0.3">
      <c r="A9" s="18">
        <v>1</v>
      </c>
      <c r="B9" s="18">
        <v>1</v>
      </c>
      <c r="C9" s="18">
        <v>4507</v>
      </c>
      <c r="D9" s="18" t="s">
        <v>12</v>
      </c>
      <c r="E9" s="18">
        <v>14.78</v>
      </c>
      <c r="F9" s="18">
        <v>-13.1</v>
      </c>
      <c r="G9" s="18">
        <v>110</v>
      </c>
      <c r="H9" s="18">
        <v>0</v>
      </c>
      <c r="I9" s="18">
        <v>0</v>
      </c>
      <c r="J9" s="18">
        <v>-6.1</v>
      </c>
      <c r="K9" s="53">
        <v>0.78776620370370365</v>
      </c>
      <c r="L9" s="54">
        <v>43241</v>
      </c>
      <c r="O9" s="55"/>
    </row>
    <row r="10" spans="1:15" x14ac:dyDescent="0.3">
      <c r="A10" s="18">
        <v>1</v>
      </c>
      <c r="B10" s="18">
        <v>1</v>
      </c>
      <c r="C10" s="18">
        <v>6756</v>
      </c>
      <c r="D10" s="18" t="s">
        <v>12</v>
      </c>
      <c r="E10" s="18">
        <v>14.79</v>
      </c>
      <c r="F10" s="18">
        <v>-14.3</v>
      </c>
      <c r="G10" s="18">
        <v>140.30000000000001</v>
      </c>
      <c r="H10" s="18">
        <v>0</v>
      </c>
      <c r="I10" s="18">
        <v>0</v>
      </c>
      <c r="J10" s="18">
        <v>-12.9</v>
      </c>
      <c r="K10" s="53">
        <v>0.95791666666666664</v>
      </c>
      <c r="L10" s="54">
        <v>43241</v>
      </c>
      <c r="O10" s="55"/>
    </row>
    <row r="11" spans="1:15" x14ac:dyDescent="0.3">
      <c r="A11" s="18">
        <v>1</v>
      </c>
      <c r="B11" s="18">
        <v>1</v>
      </c>
      <c r="C11" s="18">
        <v>1411</v>
      </c>
      <c r="D11" s="18" t="s">
        <v>12</v>
      </c>
      <c r="E11" s="18">
        <v>15.63</v>
      </c>
      <c r="F11" s="18">
        <v>4.9000000000000004</v>
      </c>
      <c r="G11" s="18">
        <v>93.9</v>
      </c>
      <c r="H11" s="18">
        <v>0</v>
      </c>
      <c r="I11" s="18">
        <v>0</v>
      </c>
      <c r="J11" s="18">
        <v>-2.4</v>
      </c>
      <c r="K11" s="53">
        <v>0.98125000000000007</v>
      </c>
      <c r="L11" s="54">
        <v>43242</v>
      </c>
      <c r="O11" s="55"/>
    </row>
    <row r="12" spans="1:15" x14ac:dyDescent="0.3">
      <c r="A12" s="18">
        <v>2</v>
      </c>
      <c r="B12" s="18">
        <v>1</v>
      </c>
      <c r="C12" s="18">
        <v>1656</v>
      </c>
      <c r="D12" s="18" t="s">
        <v>12</v>
      </c>
      <c r="E12" s="18">
        <v>14.97</v>
      </c>
      <c r="F12" s="18">
        <v>-14.1</v>
      </c>
      <c r="G12" s="18">
        <v>147.5</v>
      </c>
      <c r="H12" s="18">
        <v>0</v>
      </c>
      <c r="I12" s="18">
        <v>0</v>
      </c>
      <c r="J12" s="18">
        <v>-7.7</v>
      </c>
      <c r="K12" s="53">
        <v>0.1065625</v>
      </c>
      <c r="L12" s="54">
        <v>43242</v>
      </c>
      <c r="O12" s="55"/>
    </row>
    <row r="13" spans="1:15" x14ac:dyDescent="0.3">
      <c r="A13" s="18">
        <v>1</v>
      </c>
      <c r="B13" s="18">
        <v>1</v>
      </c>
      <c r="C13" s="18">
        <v>6879</v>
      </c>
      <c r="D13" s="18" t="s">
        <v>12</v>
      </c>
      <c r="E13" s="18">
        <v>15.13</v>
      </c>
      <c r="F13" s="18">
        <v>-0.6</v>
      </c>
      <c r="G13" s="18">
        <v>88.3</v>
      </c>
      <c r="H13" s="18">
        <v>0</v>
      </c>
      <c r="I13" s="18">
        <v>0</v>
      </c>
      <c r="J13" s="18">
        <v>0</v>
      </c>
      <c r="K13" s="53">
        <v>0.81226851851851845</v>
      </c>
      <c r="L13" s="54">
        <v>43243</v>
      </c>
      <c r="O13" s="55"/>
    </row>
    <row r="14" spans="1:15" x14ac:dyDescent="0.3">
      <c r="A14" s="18">
        <v>1</v>
      </c>
      <c r="B14" s="18">
        <v>1</v>
      </c>
      <c r="C14" s="18">
        <v>795</v>
      </c>
      <c r="D14" s="18" t="s">
        <v>12</v>
      </c>
      <c r="E14" s="18">
        <v>1.89</v>
      </c>
      <c r="F14" s="18">
        <v>-10.8</v>
      </c>
      <c r="G14" s="18">
        <v>63.1</v>
      </c>
      <c r="H14" s="18">
        <v>0</v>
      </c>
      <c r="I14" s="18">
        <v>0</v>
      </c>
      <c r="J14" s="18">
        <v>-21.8</v>
      </c>
      <c r="K14" s="53">
        <v>0.20951388888888889</v>
      </c>
      <c r="L14" s="54">
        <v>43244</v>
      </c>
      <c r="O14" s="55"/>
    </row>
    <row r="15" spans="1:15" x14ac:dyDescent="0.3">
      <c r="A15" s="18">
        <v>1</v>
      </c>
      <c r="B15" s="18">
        <v>1</v>
      </c>
      <c r="C15" s="18">
        <v>6722</v>
      </c>
      <c r="D15" s="18" t="s">
        <v>12</v>
      </c>
      <c r="E15" s="18">
        <v>11.88</v>
      </c>
      <c r="F15" s="18">
        <v>1.7</v>
      </c>
      <c r="G15" s="18">
        <v>65.599999999999994</v>
      </c>
      <c r="H15" s="18">
        <v>0</v>
      </c>
      <c r="I15" s="18">
        <v>0</v>
      </c>
      <c r="J15" s="18">
        <v>17.399999999999999</v>
      </c>
      <c r="K15" s="53">
        <v>0.17663194444444444</v>
      </c>
      <c r="L15" s="54">
        <v>43245</v>
      </c>
      <c r="O15" s="55"/>
    </row>
    <row r="16" spans="1:15" x14ac:dyDescent="0.3">
      <c r="A16" s="18">
        <v>2</v>
      </c>
      <c r="B16" s="18">
        <v>2</v>
      </c>
      <c r="C16" s="18">
        <v>1879</v>
      </c>
      <c r="D16" s="18" t="s">
        <v>12</v>
      </c>
      <c r="E16" s="18">
        <v>13.33</v>
      </c>
      <c r="F16" s="18">
        <v>-0.3</v>
      </c>
      <c r="G16" s="18">
        <v>59.7</v>
      </c>
      <c r="H16" s="18">
        <v>0</v>
      </c>
      <c r="I16" s="18">
        <v>0</v>
      </c>
      <c r="J16" s="18">
        <v>11.3</v>
      </c>
      <c r="K16" s="53">
        <v>0.17986111111111111</v>
      </c>
      <c r="L16" s="54">
        <v>43245</v>
      </c>
      <c r="O16" s="55"/>
    </row>
    <row r="17" spans="1:15" x14ac:dyDescent="0.3">
      <c r="A17" s="18">
        <v>1</v>
      </c>
      <c r="B17" s="18">
        <v>1</v>
      </c>
      <c r="C17" s="18">
        <v>1859</v>
      </c>
      <c r="D17" s="18" t="s">
        <v>12</v>
      </c>
      <c r="E17" s="18">
        <v>13.09</v>
      </c>
      <c r="F17" s="18">
        <v>-7.3</v>
      </c>
      <c r="G17" s="18">
        <v>58.6</v>
      </c>
      <c r="H17" s="18">
        <v>0</v>
      </c>
      <c r="I17" s="18">
        <v>0</v>
      </c>
      <c r="J17" s="18">
        <v>0</v>
      </c>
      <c r="K17" s="53">
        <v>0.38810185185185181</v>
      </c>
      <c r="L17" s="54">
        <v>43245</v>
      </c>
      <c r="O17" s="55"/>
    </row>
    <row r="18" spans="1:15" x14ac:dyDescent="0.3">
      <c r="A18" s="18">
        <v>14</v>
      </c>
      <c r="B18" s="18">
        <v>1</v>
      </c>
      <c r="C18" s="18">
        <v>3329</v>
      </c>
      <c r="D18" s="18" t="s">
        <v>45</v>
      </c>
      <c r="E18" s="18">
        <v>12.82</v>
      </c>
      <c r="F18" s="18">
        <v>1.6</v>
      </c>
      <c r="G18" s="18">
        <v>70.599999999999994</v>
      </c>
      <c r="H18" s="18">
        <v>0</v>
      </c>
      <c r="I18" s="18">
        <v>0</v>
      </c>
      <c r="J18" s="18">
        <v>-3.2</v>
      </c>
      <c r="K18" s="53">
        <v>0.9158912037037038</v>
      </c>
      <c r="L18" s="54">
        <v>43251</v>
      </c>
      <c r="O18" s="55"/>
    </row>
    <row r="19" spans="1:15" x14ac:dyDescent="0.3">
      <c r="A19" s="18">
        <v>1</v>
      </c>
      <c r="B19" s="18">
        <v>1</v>
      </c>
      <c r="C19" s="18">
        <v>1952</v>
      </c>
      <c r="D19" s="18" t="s">
        <v>12</v>
      </c>
      <c r="E19" s="18">
        <v>1.32</v>
      </c>
      <c r="F19" s="18">
        <v>-14.3</v>
      </c>
      <c r="G19" s="18">
        <v>66.400000000000006</v>
      </c>
      <c r="H19" s="18">
        <v>0</v>
      </c>
      <c r="I19" s="18">
        <v>0</v>
      </c>
      <c r="J19" s="18">
        <v>0</v>
      </c>
      <c r="K19" s="53">
        <v>2.8472222222222219E-3</v>
      </c>
      <c r="L19" s="54">
        <v>43251</v>
      </c>
      <c r="O19" s="55"/>
    </row>
    <row r="20" spans="1:15" x14ac:dyDescent="0.3">
      <c r="A20" s="18">
        <v>1</v>
      </c>
      <c r="B20" s="18">
        <v>1</v>
      </c>
      <c r="C20" s="18">
        <v>3224</v>
      </c>
      <c r="D20" s="18" t="s">
        <v>12</v>
      </c>
      <c r="E20" s="18">
        <v>12.11</v>
      </c>
      <c r="F20" s="18">
        <v>-14</v>
      </c>
      <c r="G20" s="18">
        <v>199.3</v>
      </c>
      <c r="H20" s="18">
        <v>0</v>
      </c>
      <c r="I20" s="18">
        <v>0</v>
      </c>
      <c r="J20" s="18">
        <v>-10.199999999999999</v>
      </c>
      <c r="K20" s="53">
        <v>0.40057870370370369</v>
      </c>
      <c r="L20" s="54">
        <v>43251</v>
      </c>
      <c r="O20" s="55"/>
    </row>
    <row r="21" spans="1:15" x14ac:dyDescent="0.3">
      <c r="A21" s="18">
        <v>1</v>
      </c>
      <c r="B21" s="18">
        <v>1</v>
      </c>
      <c r="C21" s="18">
        <v>1707</v>
      </c>
      <c r="D21" s="18" t="s">
        <v>12</v>
      </c>
      <c r="E21" s="18">
        <v>10.050000000000001</v>
      </c>
      <c r="F21" s="18">
        <v>-1.8</v>
      </c>
      <c r="G21" s="18">
        <v>89.8</v>
      </c>
      <c r="H21" s="18">
        <v>0</v>
      </c>
      <c r="I21" s="18">
        <v>0</v>
      </c>
      <c r="J21" s="18">
        <v>0</v>
      </c>
      <c r="K21" s="53">
        <v>0.78619212962962959</v>
      </c>
      <c r="L21" s="54">
        <v>43251</v>
      </c>
      <c r="O21" s="55"/>
    </row>
    <row r="22" spans="1:15" x14ac:dyDescent="0.3">
      <c r="A22" s="18">
        <v>1</v>
      </c>
      <c r="B22" s="18">
        <v>1</v>
      </c>
      <c r="C22" s="18">
        <v>1134</v>
      </c>
      <c r="D22" s="18" t="s">
        <v>12</v>
      </c>
      <c r="E22" s="18">
        <v>3.43</v>
      </c>
      <c r="F22" s="18">
        <v>4.2</v>
      </c>
      <c r="G22" s="18">
        <v>38.4</v>
      </c>
      <c r="H22" s="18">
        <v>0</v>
      </c>
      <c r="I22" s="18">
        <v>0</v>
      </c>
      <c r="J22" s="18">
        <v>14.7</v>
      </c>
      <c r="K22" s="53">
        <v>2.4120370370370372E-2</v>
      </c>
      <c r="L22" s="54">
        <v>43252</v>
      </c>
      <c r="O22" s="55"/>
    </row>
    <row r="23" spans="1:15" x14ac:dyDescent="0.3">
      <c r="A23" s="18">
        <v>1</v>
      </c>
      <c r="B23" s="18">
        <v>1</v>
      </c>
      <c r="C23" s="18">
        <v>1527</v>
      </c>
      <c r="D23" s="18" t="s">
        <v>12</v>
      </c>
      <c r="E23" s="18">
        <v>6.9</v>
      </c>
      <c r="F23" s="18">
        <v>0</v>
      </c>
      <c r="G23" s="18">
        <v>130.19999999999999</v>
      </c>
      <c r="H23" s="18">
        <v>0</v>
      </c>
      <c r="I23" s="18">
        <v>0</v>
      </c>
      <c r="J23" s="18">
        <v>13.6</v>
      </c>
      <c r="K23" s="53">
        <v>0.43150462962962965</v>
      </c>
      <c r="L23" s="54">
        <v>43255</v>
      </c>
      <c r="O23" s="55"/>
    </row>
    <row r="24" spans="1:15" x14ac:dyDescent="0.3">
      <c r="A24" s="18">
        <v>58</v>
      </c>
      <c r="B24" s="18">
        <v>2</v>
      </c>
      <c r="C24" s="18">
        <v>3598</v>
      </c>
      <c r="D24" s="18" t="s">
        <v>12</v>
      </c>
      <c r="E24" s="18">
        <v>3.32</v>
      </c>
      <c r="F24" s="18">
        <v>-1.6</v>
      </c>
      <c r="G24" s="18">
        <v>48.6</v>
      </c>
      <c r="H24" s="18">
        <v>0</v>
      </c>
      <c r="I24" s="18">
        <v>0</v>
      </c>
      <c r="J24" s="18">
        <v>21.4</v>
      </c>
      <c r="K24" s="53">
        <v>0.85415509259259259</v>
      </c>
      <c r="L24" s="54">
        <v>43255</v>
      </c>
      <c r="O24" s="55"/>
    </row>
    <row r="25" spans="1:15" x14ac:dyDescent="0.3">
      <c r="A25" s="18">
        <v>1</v>
      </c>
      <c r="B25" s="18">
        <v>1</v>
      </c>
      <c r="C25" s="18">
        <v>1937</v>
      </c>
      <c r="D25" s="18" t="s">
        <v>12</v>
      </c>
      <c r="E25" s="18">
        <v>4.71</v>
      </c>
      <c r="F25" s="18">
        <v>-1.4</v>
      </c>
      <c r="G25" s="18">
        <v>60.7</v>
      </c>
      <c r="H25" s="18">
        <v>0</v>
      </c>
      <c r="I25" s="18">
        <v>0</v>
      </c>
      <c r="J25" s="18">
        <v>-3.8</v>
      </c>
      <c r="K25" s="53">
        <v>5.768518518518518E-2</v>
      </c>
      <c r="L25" s="54">
        <v>43256</v>
      </c>
      <c r="O25" s="55"/>
    </row>
    <row r="26" spans="1:15" x14ac:dyDescent="0.3">
      <c r="A26" s="18">
        <v>7</v>
      </c>
      <c r="B26" s="18">
        <v>2</v>
      </c>
      <c r="C26" s="18">
        <v>3203</v>
      </c>
      <c r="D26" s="18" t="s">
        <v>12</v>
      </c>
      <c r="E26" s="18">
        <v>5.09</v>
      </c>
      <c r="F26" s="18">
        <v>-2.9</v>
      </c>
      <c r="G26" s="18">
        <v>97.4</v>
      </c>
      <c r="H26" s="18">
        <v>0</v>
      </c>
      <c r="I26" s="18">
        <v>0</v>
      </c>
      <c r="J26" s="18">
        <v>15.8</v>
      </c>
      <c r="K26" s="53">
        <v>0.12385416666666667</v>
      </c>
      <c r="L26" s="54">
        <v>43256</v>
      </c>
      <c r="O26" s="55"/>
    </row>
    <row r="27" spans="1:15" x14ac:dyDescent="0.3">
      <c r="A27" s="18">
        <v>32</v>
      </c>
      <c r="B27" s="18">
        <v>3</v>
      </c>
      <c r="C27" s="18">
        <v>2474</v>
      </c>
      <c r="D27" s="18" t="s">
        <v>12</v>
      </c>
      <c r="E27" s="18">
        <v>2.46</v>
      </c>
      <c r="F27" s="18">
        <v>-2.2000000000000002</v>
      </c>
      <c r="G27" s="18">
        <v>63.2</v>
      </c>
      <c r="H27" s="18">
        <v>0</v>
      </c>
      <c r="I27" s="18">
        <v>0</v>
      </c>
      <c r="J27" s="18">
        <v>15.4</v>
      </c>
      <c r="K27" s="53">
        <v>0.34049768518518514</v>
      </c>
      <c r="L27" s="54">
        <v>43256</v>
      </c>
      <c r="O27" s="55"/>
    </row>
    <row r="28" spans="1:15" x14ac:dyDescent="0.3">
      <c r="A28" s="18">
        <v>1</v>
      </c>
      <c r="B28" s="18">
        <v>1</v>
      </c>
      <c r="C28" s="18">
        <v>3313</v>
      </c>
      <c r="D28" s="18" t="s">
        <v>12</v>
      </c>
      <c r="E28" s="18">
        <v>2.37</v>
      </c>
      <c r="F28" s="18">
        <v>2.8</v>
      </c>
      <c r="G28" s="18">
        <v>48.3</v>
      </c>
      <c r="H28" s="18">
        <v>0</v>
      </c>
      <c r="I28" s="18">
        <v>0</v>
      </c>
      <c r="J28" s="18">
        <v>14</v>
      </c>
      <c r="K28" s="53">
        <v>9.5949074074074079E-3</v>
      </c>
      <c r="L28" s="54">
        <v>43257</v>
      </c>
      <c r="O28" s="55"/>
    </row>
    <row r="29" spans="1:15" x14ac:dyDescent="0.3">
      <c r="A29" s="18">
        <v>5</v>
      </c>
      <c r="B29" s="18">
        <v>2</v>
      </c>
      <c r="C29" s="18">
        <v>1714</v>
      </c>
      <c r="D29" s="18" t="s">
        <v>12</v>
      </c>
      <c r="E29" s="18">
        <v>1.29</v>
      </c>
      <c r="F29" s="18">
        <v>-10.8</v>
      </c>
      <c r="G29" s="18">
        <v>55.8</v>
      </c>
      <c r="H29" s="18">
        <v>0</v>
      </c>
      <c r="I29" s="18">
        <v>0</v>
      </c>
      <c r="J29" s="18">
        <v>6.8</v>
      </c>
      <c r="K29" s="53">
        <v>4.6631944444444441E-2</v>
      </c>
      <c r="L29" s="54">
        <v>43257</v>
      </c>
      <c r="O29" s="55"/>
    </row>
    <row r="30" spans="1:15" x14ac:dyDescent="0.3">
      <c r="A30" s="18">
        <v>5</v>
      </c>
      <c r="B30" s="18">
        <v>3</v>
      </c>
      <c r="C30" s="18">
        <v>1731</v>
      </c>
      <c r="D30" s="18" t="s">
        <v>12</v>
      </c>
      <c r="E30" s="18">
        <v>1.05</v>
      </c>
      <c r="F30" s="18">
        <v>-10.6</v>
      </c>
      <c r="G30" s="18">
        <v>52.6</v>
      </c>
      <c r="H30" s="18">
        <v>0</v>
      </c>
      <c r="I30" s="18">
        <v>0</v>
      </c>
      <c r="J30" s="18">
        <v>15.6</v>
      </c>
      <c r="K30" s="53">
        <v>4.6689814814814816E-2</v>
      </c>
      <c r="L30" s="54">
        <v>43257</v>
      </c>
      <c r="O30" s="55"/>
    </row>
    <row r="31" spans="1:15" x14ac:dyDescent="0.3">
      <c r="A31" s="18">
        <v>7</v>
      </c>
      <c r="B31" s="18">
        <v>4</v>
      </c>
      <c r="C31" s="18">
        <v>699</v>
      </c>
      <c r="D31" s="18" t="s">
        <v>12</v>
      </c>
      <c r="E31" s="18">
        <v>2.6</v>
      </c>
      <c r="F31" s="18">
        <v>-2.1</v>
      </c>
      <c r="G31" s="18">
        <v>48.8</v>
      </c>
      <c r="H31" s="18">
        <v>0</v>
      </c>
      <c r="I31" s="18">
        <v>0</v>
      </c>
      <c r="J31" s="18">
        <v>11.8</v>
      </c>
      <c r="K31" s="53">
        <v>6.4525462962962965E-2</v>
      </c>
      <c r="L31" s="54">
        <v>43257</v>
      </c>
      <c r="O31" s="55"/>
    </row>
    <row r="32" spans="1:15" x14ac:dyDescent="0.3">
      <c r="A32" s="18">
        <v>17</v>
      </c>
      <c r="B32" s="18">
        <v>5</v>
      </c>
      <c r="C32" s="18">
        <v>89</v>
      </c>
      <c r="D32" s="18" t="s">
        <v>12</v>
      </c>
      <c r="E32" s="18">
        <v>3.7</v>
      </c>
      <c r="F32" s="18">
        <v>-5</v>
      </c>
      <c r="G32" s="18">
        <v>80.900000000000006</v>
      </c>
      <c r="H32" s="18">
        <v>0</v>
      </c>
      <c r="I32" s="18">
        <v>0</v>
      </c>
      <c r="J32" s="18">
        <v>7.1</v>
      </c>
      <c r="K32" s="53">
        <v>0.1252662037037037</v>
      </c>
      <c r="L32" s="54">
        <v>43257</v>
      </c>
      <c r="O32" s="55"/>
    </row>
    <row r="33" spans="1:15" x14ac:dyDescent="0.3">
      <c r="A33" s="18">
        <v>17</v>
      </c>
      <c r="B33" s="18">
        <v>6</v>
      </c>
      <c r="C33" s="18">
        <v>1148</v>
      </c>
      <c r="D33" s="18" t="s">
        <v>12</v>
      </c>
      <c r="E33" s="18">
        <v>7.17</v>
      </c>
      <c r="F33" s="18">
        <v>-0.2</v>
      </c>
      <c r="G33" s="18">
        <v>76.599999999999994</v>
      </c>
      <c r="H33" s="18">
        <v>0</v>
      </c>
      <c r="I33" s="18">
        <v>0</v>
      </c>
      <c r="J33" s="18">
        <v>1.7</v>
      </c>
      <c r="K33" s="53">
        <v>0.12833333333333333</v>
      </c>
      <c r="L33" s="54">
        <v>43257</v>
      </c>
      <c r="O33" s="55"/>
    </row>
    <row r="34" spans="1:15" x14ac:dyDescent="0.3">
      <c r="A34" s="18">
        <v>17</v>
      </c>
      <c r="B34" s="18">
        <v>7</v>
      </c>
      <c r="C34" s="18">
        <v>2093</v>
      </c>
      <c r="D34" s="18" t="s">
        <v>12</v>
      </c>
      <c r="E34" s="18">
        <v>5.09</v>
      </c>
      <c r="F34" s="18">
        <v>2.4</v>
      </c>
      <c r="G34" s="18">
        <v>68.900000000000006</v>
      </c>
      <c r="H34" s="18">
        <v>0</v>
      </c>
      <c r="I34" s="18">
        <v>0</v>
      </c>
      <c r="J34" s="18">
        <v>17.399999999999999</v>
      </c>
      <c r="K34" s="53">
        <v>0.13106481481481483</v>
      </c>
      <c r="L34" s="54">
        <v>43257</v>
      </c>
      <c r="O34" s="55"/>
    </row>
    <row r="35" spans="1:15" x14ac:dyDescent="0.3">
      <c r="A35" s="18">
        <v>18</v>
      </c>
      <c r="B35" s="18">
        <v>8</v>
      </c>
      <c r="C35" s="18">
        <v>1372</v>
      </c>
      <c r="D35" s="18" t="s">
        <v>12</v>
      </c>
      <c r="E35" s="18">
        <v>6.62</v>
      </c>
      <c r="F35" s="18">
        <v>3.7</v>
      </c>
      <c r="G35" s="18">
        <v>74.400000000000006</v>
      </c>
      <c r="H35" s="18">
        <v>0</v>
      </c>
      <c r="I35" s="18">
        <v>0</v>
      </c>
      <c r="J35" s="18">
        <v>7.7</v>
      </c>
      <c r="K35" s="53">
        <v>0.13939814814814813</v>
      </c>
      <c r="L35" s="54">
        <v>43257</v>
      </c>
      <c r="O35" s="55"/>
    </row>
    <row r="36" spans="1:15" x14ac:dyDescent="0.3">
      <c r="A36" s="18">
        <v>78</v>
      </c>
      <c r="B36" s="18">
        <v>9</v>
      </c>
      <c r="C36" s="18">
        <v>1683</v>
      </c>
      <c r="D36" s="18" t="s">
        <v>12</v>
      </c>
      <c r="E36" s="18">
        <v>6.3</v>
      </c>
      <c r="F36" s="18">
        <v>1.2</v>
      </c>
      <c r="G36" s="18">
        <v>83.5</v>
      </c>
      <c r="H36" s="18">
        <v>0</v>
      </c>
      <c r="I36" s="18">
        <v>0</v>
      </c>
      <c r="J36" s="18">
        <v>27.8</v>
      </c>
      <c r="K36" s="53">
        <v>0.76528935185185187</v>
      </c>
      <c r="L36" s="54">
        <v>43257</v>
      </c>
      <c r="O36" s="55"/>
    </row>
    <row r="37" spans="1:15" x14ac:dyDescent="0.3">
      <c r="A37" s="18">
        <v>1</v>
      </c>
      <c r="B37" s="18">
        <v>1</v>
      </c>
      <c r="C37" s="18">
        <v>1082</v>
      </c>
      <c r="D37" s="18" t="s">
        <v>12</v>
      </c>
      <c r="E37" s="18">
        <v>1.62</v>
      </c>
      <c r="F37" s="18">
        <v>2</v>
      </c>
      <c r="G37" s="18">
        <v>33.299999999999997</v>
      </c>
      <c r="H37" s="18">
        <v>0</v>
      </c>
      <c r="I37" s="18">
        <v>0</v>
      </c>
      <c r="J37" s="18">
        <v>20.6</v>
      </c>
      <c r="K37" s="53">
        <v>0.82604166666666667</v>
      </c>
      <c r="L37" s="54">
        <v>43257</v>
      </c>
      <c r="O37" s="55"/>
    </row>
    <row r="38" spans="1:15" x14ac:dyDescent="0.3">
      <c r="A38" s="18">
        <v>1</v>
      </c>
      <c r="B38" s="18">
        <v>1</v>
      </c>
      <c r="C38" s="18">
        <v>2566</v>
      </c>
      <c r="D38" s="18" t="s">
        <v>12</v>
      </c>
      <c r="E38" s="18">
        <v>3.15</v>
      </c>
      <c r="F38" s="18">
        <v>-1</v>
      </c>
      <c r="G38" s="18">
        <v>66.400000000000006</v>
      </c>
      <c r="H38" s="18">
        <v>0</v>
      </c>
      <c r="I38" s="18">
        <v>0</v>
      </c>
      <c r="J38" s="18">
        <v>8.9</v>
      </c>
      <c r="K38" s="53">
        <v>4.9097222222222216E-2</v>
      </c>
      <c r="L38" s="54">
        <v>43258</v>
      </c>
      <c r="O38" s="55"/>
    </row>
    <row r="39" spans="1:15" x14ac:dyDescent="0.3">
      <c r="A39" s="18">
        <v>10</v>
      </c>
      <c r="B39" s="18">
        <v>2</v>
      </c>
      <c r="C39" s="18">
        <v>3204</v>
      </c>
      <c r="D39" s="18" t="s">
        <v>12</v>
      </c>
      <c r="E39" s="18">
        <v>4.67</v>
      </c>
      <c r="F39" s="18">
        <v>4</v>
      </c>
      <c r="G39" s="18">
        <v>70</v>
      </c>
      <c r="H39" s="18">
        <v>0</v>
      </c>
      <c r="I39" s="18">
        <v>0</v>
      </c>
      <c r="J39" s="18">
        <v>17.399999999999999</v>
      </c>
      <c r="K39" s="53">
        <v>0.15510416666666668</v>
      </c>
      <c r="L39" s="54">
        <v>43258</v>
      </c>
      <c r="O39" s="55"/>
    </row>
    <row r="40" spans="1:15" x14ac:dyDescent="0.3">
      <c r="A40" s="18">
        <v>18</v>
      </c>
      <c r="B40" s="18">
        <v>3</v>
      </c>
      <c r="C40" s="18">
        <v>2467</v>
      </c>
      <c r="D40" s="18" t="s">
        <v>12</v>
      </c>
      <c r="E40" s="18">
        <v>6.75</v>
      </c>
      <c r="F40" s="18">
        <v>-2.1</v>
      </c>
      <c r="G40" s="18">
        <v>62.7</v>
      </c>
      <c r="H40" s="18">
        <v>0</v>
      </c>
      <c r="I40" s="18">
        <v>0</v>
      </c>
      <c r="J40" s="18">
        <v>5.4</v>
      </c>
      <c r="K40" s="53">
        <v>0.23630787037037038</v>
      </c>
      <c r="L40" s="54">
        <v>43258</v>
      </c>
      <c r="O40" s="55"/>
    </row>
    <row r="41" spans="1:15" x14ac:dyDescent="0.3">
      <c r="A41" s="18">
        <v>32</v>
      </c>
      <c r="B41" s="18">
        <v>4</v>
      </c>
      <c r="C41" s="18">
        <v>1057</v>
      </c>
      <c r="D41" s="18" t="s">
        <v>12</v>
      </c>
      <c r="E41" s="18">
        <v>7.28</v>
      </c>
      <c r="F41" s="18">
        <v>-0.8</v>
      </c>
      <c r="G41" s="18">
        <v>64.7</v>
      </c>
      <c r="H41" s="18">
        <v>0</v>
      </c>
      <c r="I41" s="18">
        <v>0</v>
      </c>
      <c r="J41" s="18">
        <v>-3.5</v>
      </c>
      <c r="K41" s="53">
        <v>0.37806712962962963</v>
      </c>
      <c r="L41" s="54">
        <v>43258</v>
      </c>
      <c r="O41" s="55"/>
    </row>
    <row r="42" spans="1:15" x14ac:dyDescent="0.3">
      <c r="A42" s="18">
        <v>39</v>
      </c>
      <c r="B42" s="18">
        <v>5</v>
      </c>
      <c r="C42" s="18">
        <v>861</v>
      </c>
      <c r="D42" s="18" t="s">
        <v>12</v>
      </c>
      <c r="E42" s="18">
        <v>1.59</v>
      </c>
      <c r="F42" s="18">
        <v>-3.4</v>
      </c>
      <c r="G42" s="18">
        <v>50.6</v>
      </c>
      <c r="H42" s="18">
        <v>0</v>
      </c>
      <c r="I42" s="18">
        <v>0</v>
      </c>
      <c r="J42" s="18">
        <v>11.3</v>
      </c>
      <c r="K42" s="53">
        <v>0.45040509259259259</v>
      </c>
      <c r="L42" s="54">
        <v>43258</v>
      </c>
      <c r="O42" s="55"/>
    </row>
    <row r="43" spans="1:15" x14ac:dyDescent="0.3">
      <c r="A43" s="18">
        <v>54</v>
      </c>
      <c r="B43" s="18">
        <v>6</v>
      </c>
      <c r="C43" s="18">
        <v>2123</v>
      </c>
      <c r="D43" s="18" t="s">
        <v>12</v>
      </c>
      <c r="E43" s="18">
        <v>1.4</v>
      </c>
      <c r="F43" s="18">
        <v>-9.8000000000000007</v>
      </c>
      <c r="G43" s="18">
        <v>49.4</v>
      </c>
      <c r="H43" s="18">
        <v>0</v>
      </c>
      <c r="I43" s="18">
        <v>0</v>
      </c>
      <c r="J43" s="18">
        <v>9.5</v>
      </c>
      <c r="K43" s="53">
        <v>0.61031250000000004</v>
      </c>
      <c r="L43" s="54">
        <v>43258</v>
      </c>
      <c r="O43" s="55"/>
    </row>
    <row r="44" spans="1:15" x14ac:dyDescent="0.3">
      <c r="A44" s="18">
        <v>1</v>
      </c>
      <c r="B44" s="18">
        <v>1</v>
      </c>
      <c r="C44" s="18">
        <v>52</v>
      </c>
      <c r="D44" s="18" t="s">
        <v>12</v>
      </c>
      <c r="E44" s="18">
        <v>7</v>
      </c>
      <c r="F44" s="18">
        <v>-1.2</v>
      </c>
      <c r="G44" s="18">
        <v>87.4</v>
      </c>
      <c r="H44" s="18">
        <v>0</v>
      </c>
      <c r="I44" s="18">
        <v>0</v>
      </c>
      <c r="J44" s="18">
        <v>16.3</v>
      </c>
      <c r="K44" s="53">
        <v>0.79182870370370362</v>
      </c>
      <c r="L44" s="54">
        <v>43258</v>
      </c>
      <c r="O44" s="55"/>
    </row>
    <row r="45" spans="1:15" x14ac:dyDescent="0.3">
      <c r="A45" s="18">
        <v>7</v>
      </c>
      <c r="B45" s="18">
        <v>2</v>
      </c>
      <c r="C45" s="18">
        <v>1486</v>
      </c>
      <c r="D45" s="18" t="s">
        <v>12</v>
      </c>
      <c r="E45" s="18">
        <v>3.08</v>
      </c>
      <c r="F45" s="18">
        <v>-3.7</v>
      </c>
      <c r="G45" s="18">
        <v>63.5</v>
      </c>
      <c r="H45" s="18">
        <v>0</v>
      </c>
      <c r="I45" s="18">
        <v>0</v>
      </c>
      <c r="J45" s="18">
        <v>21.4</v>
      </c>
      <c r="K45" s="53">
        <v>0.83765046296296297</v>
      </c>
      <c r="L45" s="54">
        <v>43258</v>
      </c>
      <c r="O45" s="55"/>
    </row>
    <row r="46" spans="1:15" x14ac:dyDescent="0.3">
      <c r="A46" s="18">
        <v>21</v>
      </c>
      <c r="B46" s="18">
        <v>3</v>
      </c>
      <c r="C46" s="18">
        <v>2372</v>
      </c>
      <c r="D46" s="18" t="s">
        <v>12</v>
      </c>
      <c r="E46" s="18">
        <v>1.29</v>
      </c>
      <c r="F46" s="18">
        <v>-3.9</v>
      </c>
      <c r="G46" s="18">
        <v>48.6</v>
      </c>
      <c r="H46" s="18">
        <v>0</v>
      </c>
      <c r="I46" s="18">
        <v>0</v>
      </c>
      <c r="J46" s="18">
        <v>22.2</v>
      </c>
      <c r="K46" s="53">
        <v>0.98603009259259267</v>
      </c>
      <c r="L46" s="54">
        <v>43258</v>
      </c>
      <c r="O46" s="55"/>
    </row>
    <row r="47" spans="1:15" x14ac:dyDescent="0.3">
      <c r="A47" s="18">
        <v>1</v>
      </c>
      <c r="B47" s="18">
        <v>1</v>
      </c>
      <c r="C47" s="18">
        <v>2175</v>
      </c>
      <c r="D47" s="18" t="s">
        <v>12</v>
      </c>
      <c r="E47" s="18">
        <v>5.54</v>
      </c>
      <c r="F47" s="18">
        <v>-3.2</v>
      </c>
      <c r="G47" s="18">
        <v>97.1</v>
      </c>
      <c r="H47" s="18">
        <v>0</v>
      </c>
      <c r="I47" s="18">
        <v>0</v>
      </c>
      <c r="J47" s="18">
        <v>3.6</v>
      </c>
      <c r="K47" s="53">
        <v>0.38130787037037034</v>
      </c>
      <c r="L47" s="54">
        <v>43259</v>
      </c>
      <c r="O47" s="55"/>
    </row>
    <row r="48" spans="1:15" x14ac:dyDescent="0.3">
      <c r="A48" s="18">
        <v>20</v>
      </c>
      <c r="B48" s="18">
        <v>2</v>
      </c>
      <c r="C48" s="18">
        <v>1445</v>
      </c>
      <c r="D48" s="18" t="s">
        <v>12</v>
      </c>
      <c r="E48" s="18">
        <v>6.96</v>
      </c>
      <c r="F48" s="18">
        <v>-0.8</v>
      </c>
      <c r="G48" s="18">
        <v>78.900000000000006</v>
      </c>
      <c r="H48" s="18">
        <v>0</v>
      </c>
      <c r="I48" s="18">
        <v>0</v>
      </c>
      <c r="J48" s="18">
        <v>7.1</v>
      </c>
      <c r="K48" s="53">
        <v>0.18126157407407406</v>
      </c>
      <c r="L48" s="54">
        <v>43259</v>
      </c>
      <c r="O48" s="55"/>
    </row>
    <row r="49" spans="1:15" x14ac:dyDescent="0.3">
      <c r="A49" s="18">
        <v>21</v>
      </c>
      <c r="B49" s="18">
        <v>3</v>
      </c>
      <c r="C49" s="18">
        <v>2504</v>
      </c>
      <c r="D49" s="18" t="s">
        <v>12</v>
      </c>
      <c r="E49" s="18">
        <v>1.64</v>
      </c>
      <c r="F49" s="18">
        <v>-9.5</v>
      </c>
      <c r="G49" s="18">
        <v>40.700000000000003</v>
      </c>
      <c r="H49" s="18">
        <v>0</v>
      </c>
      <c r="I49" s="18">
        <v>0</v>
      </c>
      <c r="J49" s="18">
        <v>16.7</v>
      </c>
      <c r="K49" s="53">
        <v>0.19474537037037035</v>
      </c>
      <c r="L49" s="54">
        <v>43259</v>
      </c>
      <c r="O49" s="55"/>
    </row>
    <row r="50" spans="1:15" x14ac:dyDescent="0.3">
      <c r="A50" s="18">
        <v>1</v>
      </c>
      <c r="B50" s="18">
        <v>1</v>
      </c>
      <c r="C50" s="18">
        <v>1915</v>
      </c>
      <c r="D50" s="18" t="s">
        <v>12</v>
      </c>
      <c r="E50" s="18">
        <v>1.2</v>
      </c>
      <c r="F50" s="18">
        <v>-11.8</v>
      </c>
      <c r="G50" s="18">
        <v>54.8</v>
      </c>
      <c r="H50" s="18">
        <v>0</v>
      </c>
      <c r="I50" s="18">
        <v>0</v>
      </c>
      <c r="J50" s="18">
        <v>4.0999999999999996</v>
      </c>
      <c r="K50" s="53">
        <v>0.48471064814814818</v>
      </c>
      <c r="L50" s="54">
        <v>43262</v>
      </c>
      <c r="O50" s="55"/>
    </row>
    <row r="51" spans="1:15" x14ac:dyDescent="0.3">
      <c r="A51" s="18">
        <v>6</v>
      </c>
      <c r="B51" s="18">
        <v>2</v>
      </c>
      <c r="C51" s="18">
        <v>1478</v>
      </c>
      <c r="D51" s="18" t="s">
        <v>12</v>
      </c>
      <c r="E51" s="18">
        <v>2.98</v>
      </c>
      <c r="F51" s="18">
        <v>-1.9</v>
      </c>
      <c r="G51" s="18">
        <v>61.2</v>
      </c>
      <c r="H51" s="18">
        <v>0</v>
      </c>
      <c r="I51" s="18">
        <v>0</v>
      </c>
      <c r="J51" s="18">
        <v>-2</v>
      </c>
      <c r="K51" s="53">
        <v>0.53552083333333333</v>
      </c>
      <c r="L51" s="54">
        <v>43262</v>
      </c>
      <c r="O51" s="55"/>
    </row>
    <row r="52" spans="1:15" x14ac:dyDescent="0.3">
      <c r="A52" s="18">
        <v>1</v>
      </c>
      <c r="B52" s="18">
        <v>1</v>
      </c>
      <c r="C52" s="18">
        <v>273</v>
      </c>
      <c r="D52" s="18" t="s">
        <v>12</v>
      </c>
      <c r="E52" s="18">
        <v>1.54</v>
      </c>
      <c r="F52" s="18">
        <v>-3.4</v>
      </c>
      <c r="G52" s="18">
        <v>49.4</v>
      </c>
      <c r="H52" s="18">
        <v>0</v>
      </c>
      <c r="I52" s="18">
        <v>0</v>
      </c>
      <c r="J52" s="18">
        <v>18.399999999999999</v>
      </c>
      <c r="K52" s="53">
        <v>0.49037037037037035</v>
      </c>
      <c r="L52" s="54">
        <v>43269</v>
      </c>
      <c r="O52" s="55"/>
    </row>
    <row r="53" spans="1:15" x14ac:dyDescent="0.3">
      <c r="A53" s="18">
        <v>3</v>
      </c>
      <c r="B53" s="18">
        <v>2</v>
      </c>
      <c r="C53" s="18">
        <v>1688</v>
      </c>
      <c r="D53" s="18" t="s">
        <v>12</v>
      </c>
      <c r="E53" s="18">
        <v>1.36</v>
      </c>
      <c r="F53" s="18">
        <v>-10</v>
      </c>
      <c r="G53" s="18">
        <v>50.2</v>
      </c>
      <c r="H53" s="18">
        <v>0</v>
      </c>
      <c r="I53" s="18">
        <v>0</v>
      </c>
      <c r="J53" s="18">
        <v>11.8</v>
      </c>
      <c r="K53" s="53">
        <v>0.51530092592592591</v>
      </c>
      <c r="L53" s="54">
        <v>43269</v>
      </c>
      <c r="O53" s="55"/>
    </row>
    <row r="54" spans="1:15" x14ac:dyDescent="0.3">
      <c r="A54" s="18">
        <v>8</v>
      </c>
      <c r="B54" s="18">
        <v>3</v>
      </c>
      <c r="C54" s="18">
        <v>225</v>
      </c>
      <c r="D54" s="18" t="s">
        <v>12</v>
      </c>
      <c r="E54" s="18">
        <v>1.07</v>
      </c>
      <c r="F54" s="18">
        <v>-14.3</v>
      </c>
      <c r="G54" s="18">
        <v>59.5</v>
      </c>
      <c r="H54" s="18">
        <v>0</v>
      </c>
      <c r="I54" s="18">
        <v>0</v>
      </c>
      <c r="J54" s="18">
        <v>23.2</v>
      </c>
      <c r="K54" s="53">
        <v>0.56314814814814818</v>
      </c>
      <c r="L54" s="54">
        <v>43269</v>
      </c>
      <c r="O54" s="55"/>
    </row>
    <row r="55" spans="1:15" x14ac:dyDescent="0.3">
      <c r="A55" s="18">
        <v>14</v>
      </c>
      <c r="B55" s="18">
        <v>4</v>
      </c>
      <c r="C55" s="18">
        <v>1659</v>
      </c>
      <c r="D55" s="18" t="s">
        <v>12</v>
      </c>
      <c r="E55" s="18">
        <v>0.96</v>
      </c>
      <c r="F55" s="18">
        <v>-13.1</v>
      </c>
      <c r="G55" s="18">
        <v>53.3</v>
      </c>
      <c r="H55" s="18">
        <v>0</v>
      </c>
      <c r="I55" s="18">
        <v>0</v>
      </c>
      <c r="J55" s="18">
        <v>17.7</v>
      </c>
      <c r="K55" s="53">
        <v>0.62982638888888887</v>
      </c>
      <c r="L55" s="54">
        <v>43269</v>
      </c>
      <c r="O55" s="55"/>
    </row>
    <row r="56" spans="1:15" x14ac:dyDescent="0.3">
      <c r="A56" s="18">
        <v>29</v>
      </c>
      <c r="B56" s="18">
        <v>5</v>
      </c>
      <c r="C56" s="18">
        <v>1600</v>
      </c>
      <c r="D56" s="18" t="s">
        <v>12</v>
      </c>
      <c r="E56" s="18">
        <v>1.9</v>
      </c>
      <c r="F56" s="18">
        <v>-9</v>
      </c>
      <c r="G56" s="18">
        <v>63.3</v>
      </c>
      <c r="H56" s="18">
        <v>0</v>
      </c>
      <c r="I56" s="18">
        <v>0</v>
      </c>
      <c r="J56" s="18">
        <v>8.9</v>
      </c>
      <c r="K56" s="53">
        <v>0.78587962962962965</v>
      </c>
      <c r="L56" s="54">
        <v>43269</v>
      </c>
      <c r="O56" s="55"/>
    </row>
    <row r="57" spans="1:15" x14ac:dyDescent="0.3">
      <c r="A57" s="18">
        <v>33</v>
      </c>
      <c r="B57" s="18">
        <v>6</v>
      </c>
      <c r="C57" s="18">
        <v>2009</v>
      </c>
      <c r="D57" s="18" t="s">
        <v>12</v>
      </c>
      <c r="E57" s="18">
        <v>1.32</v>
      </c>
      <c r="F57" s="18">
        <v>-3.9</v>
      </c>
      <c r="G57" s="18">
        <v>46.1</v>
      </c>
      <c r="H57" s="18">
        <v>0</v>
      </c>
      <c r="I57" s="18">
        <v>0</v>
      </c>
      <c r="J57" s="18">
        <v>20.9</v>
      </c>
      <c r="K57" s="53">
        <v>0.82873842592592595</v>
      </c>
      <c r="L57" s="54">
        <v>43269</v>
      </c>
      <c r="O57" s="55"/>
    </row>
    <row r="58" spans="1:15" x14ac:dyDescent="0.3">
      <c r="A58" s="18">
        <v>42</v>
      </c>
      <c r="B58" s="18">
        <v>7</v>
      </c>
      <c r="C58" s="18">
        <v>2126</v>
      </c>
      <c r="D58" s="18" t="s">
        <v>12</v>
      </c>
      <c r="E58" s="18">
        <v>1.1499999999999999</v>
      </c>
      <c r="F58" s="18">
        <v>-13.8</v>
      </c>
      <c r="G58" s="18">
        <v>57</v>
      </c>
      <c r="H58" s="18">
        <v>0</v>
      </c>
      <c r="I58" s="18">
        <v>0</v>
      </c>
      <c r="J58" s="18">
        <v>14</v>
      </c>
      <c r="K58" s="53">
        <v>0.92284722222222226</v>
      </c>
      <c r="L58" s="54">
        <v>43269</v>
      </c>
      <c r="O58" s="55"/>
    </row>
    <row r="59" spans="1:15" x14ac:dyDescent="0.3">
      <c r="A59" s="18">
        <v>1</v>
      </c>
      <c r="B59" s="18">
        <v>1</v>
      </c>
      <c r="C59" s="18">
        <v>2979</v>
      </c>
      <c r="D59" s="18" t="s">
        <v>12</v>
      </c>
      <c r="E59" s="18">
        <v>1.41</v>
      </c>
      <c r="F59" s="18">
        <v>-7.2</v>
      </c>
      <c r="G59" s="18">
        <v>35.200000000000003</v>
      </c>
      <c r="H59" s="18">
        <v>0</v>
      </c>
      <c r="I59" s="18">
        <v>0</v>
      </c>
      <c r="J59" s="18">
        <v>-3.2</v>
      </c>
      <c r="K59" s="53">
        <v>7.1134259259259258E-2</v>
      </c>
      <c r="L59" s="54">
        <v>43270</v>
      </c>
      <c r="O59" s="55"/>
    </row>
    <row r="60" spans="1:15" x14ac:dyDescent="0.3">
      <c r="A60" s="18">
        <v>6</v>
      </c>
      <c r="B60" s="18">
        <v>2</v>
      </c>
      <c r="C60" s="18">
        <v>3181</v>
      </c>
      <c r="D60" s="18" t="s">
        <v>12</v>
      </c>
      <c r="E60" s="18">
        <v>1.1499999999999999</v>
      </c>
      <c r="F60" s="18">
        <v>-8.5</v>
      </c>
      <c r="G60" s="18">
        <v>50.5</v>
      </c>
      <c r="H60" s="18">
        <v>0</v>
      </c>
      <c r="I60" s="18">
        <v>0</v>
      </c>
      <c r="J60" s="18">
        <v>7.1</v>
      </c>
      <c r="K60" s="53">
        <v>0.12383101851851852</v>
      </c>
      <c r="L60" s="54">
        <v>43270</v>
      </c>
      <c r="O60" s="55"/>
    </row>
    <row r="61" spans="1:15" x14ac:dyDescent="0.3">
      <c r="A61" s="18">
        <v>1</v>
      </c>
      <c r="B61" s="18">
        <v>1</v>
      </c>
      <c r="C61" s="18">
        <v>3500</v>
      </c>
      <c r="D61" s="18" t="s">
        <v>12</v>
      </c>
      <c r="E61" s="18">
        <v>0.74</v>
      </c>
      <c r="F61" s="18">
        <v>-14</v>
      </c>
      <c r="G61" s="18">
        <v>37.1</v>
      </c>
      <c r="H61" s="18">
        <v>0</v>
      </c>
      <c r="I61" s="18">
        <v>0</v>
      </c>
      <c r="J61" s="18">
        <v>-3.2</v>
      </c>
      <c r="K61" s="53">
        <v>0.25949074074074074</v>
      </c>
      <c r="L61" s="54">
        <v>43277</v>
      </c>
      <c r="O61" s="55"/>
    </row>
    <row r="62" spans="1:15" x14ac:dyDescent="0.3">
      <c r="A62" s="18">
        <v>5</v>
      </c>
      <c r="B62" s="18">
        <v>2</v>
      </c>
      <c r="C62" s="18">
        <v>1587</v>
      </c>
      <c r="D62" s="18" t="s">
        <v>12</v>
      </c>
      <c r="E62" s="18">
        <v>1.31</v>
      </c>
      <c r="F62" s="18">
        <v>-14.3</v>
      </c>
      <c r="G62" s="18">
        <v>111.8</v>
      </c>
      <c r="H62" s="18">
        <v>0</v>
      </c>
      <c r="I62" s="18">
        <v>0</v>
      </c>
      <c r="J62" s="18">
        <v>24.8</v>
      </c>
      <c r="K62" s="53">
        <v>0.27512731481481484</v>
      </c>
      <c r="L62" s="54">
        <v>43277</v>
      </c>
      <c r="O62" s="55"/>
    </row>
    <row r="63" spans="1:15" x14ac:dyDescent="0.3">
      <c r="A63" s="18">
        <v>7</v>
      </c>
      <c r="B63" s="18">
        <v>3</v>
      </c>
      <c r="C63" s="18">
        <v>1835</v>
      </c>
      <c r="D63" s="18" t="s">
        <v>12</v>
      </c>
      <c r="E63" s="18">
        <v>1.68</v>
      </c>
      <c r="F63" s="18">
        <v>-12.8</v>
      </c>
      <c r="G63" s="18">
        <v>78.7</v>
      </c>
      <c r="H63" s="18">
        <v>0</v>
      </c>
      <c r="I63" s="18">
        <v>0</v>
      </c>
      <c r="J63" s="18">
        <v>5.7</v>
      </c>
      <c r="K63" s="53">
        <v>0.2966435185185185</v>
      </c>
      <c r="L63" s="54">
        <v>43277</v>
      </c>
      <c r="O63" s="55"/>
    </row>
    <row r="64" spans="1:15" x14ac:dyDescent="0.3">
      <c r="A64" s="18">
        <v>9</v>
      </c>
      <c r="B64" s="18">
        <v>4</v>
      </c>
      <c r="C64" s="18">
        <v>2905</v>
      </c>
      <c r="D64" s="18" t="s">
        <v>12</v>
      </c>
      <c r="E64" s="18">
        <v>2.12</v>
      </c>
      <c r="F64" s="18">
        <v>-10.5</v>
      </c>
      <c r="G64" s="18">
        <v>101.8</v>
      </c>
      <c r="H64" s="18">
        <v>0</v>
      </c>
      <c r="I64" s="18">
        <v>0</v>
      </c>
      <c r="J64" s="18">
        <v>4.4000000000000004</v>
      </c>
      <c r="K64" s="53">
        <v>0.32035879629629632</v>
      </c>
      <c r="L64" s="54">
        <v>43277</v>
      </c>
      <c r="O64" s="55"/>
    </row>
    <row r="65" spans="1:15" x14ac:dyDescent="0.3">
      <c r="A65" s="18">
        <v>1</v>
      </c>
      <c r="B65" s="18">
        <v>1</v>
      </c>
      <c r="C65" s="18">
        <v>19944</v>
      </c>
      <c r="D65" s="18" t="s">
        <v>12</v>
      </c>
      <c r="E65" s="18">
        <v>4</v>
      </c>
      <c r="F65" s="18">
        <v>-1.1000000000000001</v>
      </c>
      <c r="G65" s="18">
        <v>48.9</v>
      </c>
      <c r="H65" s="18">
        <v>0</v>
      </c>
      <c r="I65" s="18">
        <v>0</v>
      </c>
      <c r="J65" s="18">
        <v>9.5</v>
      </c>
      <c r="K65" s="53">
        <v>0.73436342592592585</v>
      </c>
      <c r="L65" s="54">
        <v>43277</v>
      </c>
      <c r="O65" s="55"/>
    </row>
    <row r="66" spans="1:15" x14ac:dyDescent="0.3">
      <c r="A66" s="18">
        <v>1</v>
      </c>
      <c r="B66" s="18">
        <v>2</v>
      </c>
      <c r="C66" s="18">
        <v>54386</v>
      </c>
      <c r="D66" s="18" t="s">
        <v>12</v>
      </c>
      <c r="E66" s="18">
        <v>2.71</v>
      </c>
      <c r="F66" s="18">
        <v>-11.5</v>
      </c>
      <c r="G66" s="18">
        <v>50.8</v>
      </c>
      <c r="H66" s="18">
        <v>0</v>
      </c>
      <c r="I66" s="18">
        <v>0</v>
      </c>
      <c r="J66" s="18">
        <v>6.8</v>
      </c>
      <c r="K66" s="53">
        <v>0.8693171296296297</v>
      </c>
      <c r="L66" s="54">
        <v>43277</v>
      </c>
      <c r="O66" s="55"/>
    </row>
    <row r="67" spans="1:15" x14ac:dyDescent="0.3">
      <c r="A67" s="18">
        <v>1</v>
      </c>
      <c r="B67" s="18">
        <v>1</v>
      </c>
      <c r="C67" s="18">
        <v>81364</v>
      </c>
      <c r="D67" s="18" t="s">
        <v>12</v>
      </c>
      <c r="E67" s="18">
        <v>1.24</v>
      </c>
      <c r="F67" s="18">
        <v>-11.3</v>
      </c>
      <c r="G67" s="18">
        <v>51</v>
      </c>
      <c r="H67" s="18">
        <v>0</v>
      </c>
      <c r="I67" s="18">
        <v>0</v>
      </c>
      <c r="J67" s="18">
        <v>-4.4000000000000004</v>
      </c>
      <c r="K67" s="53">
        <v>0.97723379629629636</v>
      </c>
      <c r="L67" s="54">
        <v>43277</v>
      </c>
      <c r="O67" s="55"/>
    </row>
    <row r="68" spans="1:15" x14ac:dyDescent="0.3">
      <c r="A68" s="18">
        <v>1</v>
      </c>
      <c r="B68" s="18">
        <v>1</v>
      </c>
      <c r="C68" s="18">
        <v>146240</v>
      </c>
      <c r="D68" s="18" t="s">
        <v>45</v>
      </c>
      <c r="E68" s="18">
        <v>1.08</v>
      </c>
      <c r="F68" s="18">
        <v>11.3</v>
      </c>
      <c r="G68" s="18">
        <v>37.1</v>
      </c>
      <c r="H68" s="18">
        <v>0</v>
      </c>
      <c r="I68" s="18">
        <v>0</v>
      </c>
      <c r="J68" s="18">
        <v>0</v>
      </c>
      <c r="K68" s="53">
        <v>0.23478009259259258</v>
      </c>
      <c r="L68" s="54">
        <v>43278</v>
      </c>
      <c r="O68" s="55"/>
    </row>
    <row r="69" spans="1:15" x14ac:dyDescent="0.3">
      <c r="A69" s="18">
        <v>1</v>
      </c>
      <c r="B69" s="18">
        <v>1</v>
      </c>
      <c r="C69" s="18">
        <v>93100</v>
      </c>
      <c r="D69" s="18" t="s">
        <v>12</v>
      </c>
      <c r="E69" s="18">
        <v>2.99</v>
      </c>
      <c r="F69" s="18">
        <v>-1.9</v>
      </c>
      <c r="G69" s="18">
        <v>60.6</v>
      </c>
      <c r="H69" s="18">
        <v>0</v>
      </c>
      <c r="I69" s="18">
        <v>0</v>
      </c>
      <c r="J69" s="18">
        <v>0</v>
      </c>
      <c r="K69" s="53">
        <v>2.3379629629629629E-2</v>
      </c>
      <c r="L69" s="54">
        <v>43278</v>
      </c>
      <c r="O69" s="55"/>
    </row>
    <row r="70" spans="1:15" x14ac:dyDescent="0.3">
      <c r="A70" s="18">
        <v>1</v>
      </c>
      <c r="B70" s="18">
        <v>2</v>
      </c>
      <c r="C70" s="18">
        <v>104610</v>
      </c>
      <c r="D70" s="18" t="s">
        <v>12</v>
      </c>
      <c r="E70" s="18">
        <v>5</v>
      </c>
      <c r="F70" s="18">
        <v>-7.7</v>
      </c>
      <c r="G70" s="18">
        <v>66.900000000000006</v>
      </c>
      <c r="H70" s="18">
        <v>0</v>
      </c>
      <c r="I70" s="18">
        <v>0</v>
      </c>
      <c r="J70" s="18">
        <v>3.4</v>
      </c>
      <c r="K70" s="53">
        <v>6.9293981481481484E-2</v>
      </c>
      <c r="L70" s="54">
        <v>43278</v>
      </c>
      <c r="O70" s="55"/>
    </row>
    <row r="71" spans="1:15" x14ac:dyDescent="0.3">
      <c r="A71" s="18">
        <v>1</v>
      </c>
      <c r="B71" s="18">
        <v>3</v>
      </c>
      <c r="C71" s="18">
        <v>105196</v>
      </c>
      <c r="D71" s="18" t="s">
        <v>12</v>
      </c>
      <c r="E71" s="18">
        <v>3</v>
      </c>
      <c r="F71" s="18">
        <v>-3.6</v>
      </c>
      <c r="G71" s="18">
        <v>50.6</v>
      </c>
      <c r="H71" s="18">
        <v>0</v>
      </c>
      <c r="I71" s="18">
        <v>0</v>
      </c>
      <c r="J71" s="18">
        <v>18.399999999999999</v>
      </c>
      <c r="K71" s="53">
        <v>7.165509259259259E-2</v>
      </c>
      <c r="L71" s="54">
        <v>43278</v>
      </c>
      <c r="O71" s="55"/>
    </row>
    <row r="72" spans="1:15" x14ac:dyDescent="0.3">
      <c r="A72" s="18">
        <v>1</v>
      </c>
      <c r="B72" s="18">
        <v>4</v>
      </c>
      <c r="C72" s="18">
        <v>136019</v>
      </c>
      <c r="D72" s="18" t="s">
        <v>12</v>
      </c>
      <c r="E72" s="18">
        <v>3.97</v>
      </c>
      <c r="F72" s="18">
        <v>-5.8</v>
      </c>
      <c r="G72" s="18">
        <v>64.599999999999994</v>
      </c>
      <c r="H72" s="18">
        <v>0</v>
      </c>
      <c r="I72" s="18">
        <v>0</v>
      </c>
      <c r="J72" s="18">
        <v>3.7</v>
      </c>
      <c r="K72" s="53">
        <v>0.19377314814814817</v>
      </c>
      <c r="L72" s="54">
        <v>43278</v>
      </c>
      <c r="O72" s="55"/>
    </row>
    <row r="73" spans="1:15" x14ac:dyDescent="0.3">
      <c r="A73" s="18">
        <v>1</v>
      </c>
      <c r="B73" s="18">
        <v>1</v>
      </c>
      <c r="C73" s="18">
        <v>2701</v>
      </c>
      <c r="D73" s="18" t="s">
        <v>12</v>
      </c>
      <c r="E73" s="18">
        <v>5.47</v>
      </c>
      <c r="F73" s="18">
        <v>8.9</v>
      </c>
      <c r="G73" s="18">
        <v>41.3</v>
      </c>
      <c r="H73" s="18">
        <v>0</v>
      </c>
      <c r="I73" s="18">
        <v>0</v>
      </c>
      <c r="J73" s="18">
        <v>19.3</v>
      </c>
      <c r="K73" s="53">
        <v>0.57065972222222217</v>
      </c>
      <c r="L73" s="54">
        <v>43278</v>
      </c>
      <c r="O73" s="55"/>
    </row>
    <row r="74" spans="1:15" x14ac:dyDescent="0.3">
      <c r="A74" s="18">
        <v>14</v>
      </c>
      <c r="B74" s="18">
        <v>2</v>
      </c>
      <c r="C74" s="18">
        <v>3365</v>
      </c>
      <c r="D74" s="18" t="s">
        <v>12</v>
      </c>
      <c r="E74" s="18">
        <v>6.1</v>
      </c>
      <c r="F74" s="18">
        <v>-10.1</v>
      </c>
      <c r="G74" s="18">
        <v>74.400000000000006</v>
      </c>
      <c r="H74" s="18">
        <v>0</v>
      </c>
      <c r="I74" s="18">
        <v>0</v>
      </c>
      <c r="J74" s="18">
        <v>-3</v>
      </c>
      <c r="K74" s="53">
        <v>0.708125</v>
      </c>
      <c r="L74" s="54">
        <v>43278</v>
      </c>
      <c r="O74" s="55"/>
    </row>
    <row r="75" spans="1:15" x14ac:dyDescent="0.3">
      <c r="A75" s="18">
        <v>1</v>
      </c>
      <c r="B75" s="18">
        <v>1</v>
      </c>
      <c r="C75" s="18">
        <v>2296</v>
      </c>
      <c r="D75" s="18" t="s">
        <v>12</v>
      </c>
      <c r="E75" s="18">
        <v>7.09</v>
      </c>
      <c r="F75" s="18">
        <v>-11.9</v>
      </c>
      <c r="G75" s="18">
        <v>29.4</v>
      </c>
      <c r="H75" s="18">
        <v>0</v>
      </c>
      <c r="I75" s="18">
        <v>0</v>
      </c>
      <c r="J75" s="18">
        <v>-3.8</v>
      </c>
      <c r="K75" s="53">
        <v>3.802083333333333E-2</v>
      </c>
      <c r="L75" s="54">
        <v>43279</v>
      </c>
      <c r="O75" s="55"/>
    </row>
    <row r="76" spans="1:15" x14ac:dyDescent="0.3">
      <c r="A76" s="18">
        <v>3</v>
      </c>
      <c r="B76" s="18">
        <v>2</v>
      </c>
      <c r="C76" s="18">
        <v>1521</v>
      </c>
      <c r="D76" s="18" t="s">
        <v>12</v>
      </c>
      <c r="E76" s="18">
        <v>8.6199999999999992</v>
      </c>
      <c r="F76" s="18">
        <v>-13.8</v>
      </c>
      <c r="G76" s="18">
        <v>90.2</v>
      </c>
      <c r="H76" s="18">
        <v>0</v>
      </c>
      <c r="I76" s="18">
        <v>0</v>
      </c>
      <c r="J76" s="18">
        <v>5</v>
      </c>
      <c r="K76" s="53">
        <v>5.6689814814814811E-2</v>
      </c>
      <c r="L76" s="54">
        <v>43279</v>
      </c>
      <c r="O76" s="55"/>
    </row>
    <row r="77" spans="1:15" x14ac:dyDescent="0.3">
      <c r="A77" s="18">
        <v>5</v>
      </c>
      <c r="B77" s="18">
        <v>3</v>
      </c>
      <c r="C77" s="18">
        <v>2743</v>
      </c>
      <c r="D77" s="18" t="s">
        <v>12</v>
      </c>
      <c r="E77" s="18">
        <v>6.2</v>
      </c>
      <c r="F77" s="18">
        <v>-13.3</v>
      </c>
      <c r="G77" s="18">
        <v>41</v>
      </c>
      <c r="H77" s="18">
        <v>0</v>
      </c>
      <c r="I77" s="18">
        <v>0</v>
      </c>
      <c r="J77" s="18">
        <v>2.7</v>
      </c>
      <c r="K77" s="53">
        <v>8.1180555555555547E-2</v>
      </c>
      <c r="L77" s="54">
        <v>43279</v>
      </c>
      <c r="O77" s="55"/>
    </row>
    <row r="78" spans="1:15" x14ac:dyDescent="0.3">
      <c r="A78" s="18">
        <v>6</v>
      </c>
      <c r="B78" s="18">
        <v>4</v>
      </c>
      <c r="C78" s="18">
        <v>2085</v>
      </c>
      <c r="D78" s="18" t="s">
        <v>12</v>
      </c>
      <c r="E78" s="18">
        <v>4.6500000000000004</v>
      </c>
      <c r="F78" s="18">
        <v>-12.6</v>
      </c>
      <c r="G78" s="18">
        <v>65.599999999999994</v>
      </c>
      <c r="H78" s="18">
        <v>0</v>
      </c>
      <c r="I78" s="18">
        <v>0</v>
      </c>
      <c r="J78" s="18">
        <v>17.399999999999999</v>
      </c>
      <c r="K78" s="53">
        <v>8.9560185185185173E-2</v>
      </c>
      <c r="L78" s="54">
        <v>43279</v>
      </c>
      <c r="O78" s="55"/>
    </row>
    <row r="79" spans="1:15" x14ac:dyDescent="0.3">
      <c r="A79" s="18">
        <v>1</v>
      </c>
      <c r="B79" s="18">
        <v>1</v>
      </c>
      <c r="C79" s="18">
        <v>1272</v>
      </c>
      <c r="D79" s="18" t="s">
        <v>12</v>
      </c>
      <c r="E79" s="18">
        <v>8.33</v>
      </c>
      <c r="F79" s="18">
        <v>-14.2</v>
      </c>
      <c r="G79" s="18">
        <v>73</v>
      </c>
      <c r="H79" s="18">
        <v>0</v>
      </c>
      <c r="I79" s="18">
        <v>0</v>
      </c>
      <c r="J79" s="18">
        <v>-4.8</v>
      </c>
      <c r="K79" s="53">
        <v>0.14951388888888889</v>
      </c>
      <c r="L79" s="54">
        <v>43279</v>
      </c>
      <c r="O79" s="55"/>
    </row>
    <row r="80" spans="1:15" x14ac:dyDescent="0.3">
      <c r="A80" s="18">
        <v>1</v>
      </c>
      <c r="B80" s="18">
        <v>1</v>
      </c>
      <c r="C80" s="18">
        <v>1672</v>
      </c>
      <c r="D80" s="18" t="s">
        <v>12</v>
      </c>
      <c r="E80" s="18">
        <v>4.8099999999999996</v>
      </c>
      <c r="F80" s="18">
        <v>7.1</v>
      </c>
      <c r="G80" s="18">
        <v>56</v>
      </c>
      <c r="H80" s="18">
        <v>0</v>
      </c>
      <c r="I80" s="18">
        <v>0</v>
      </c>
      <c r="J80" s="18">
        <v>21</v>
      </c>
      <c r="K80" s="53">
        <v>0.60923611111111109</v>
      </c>
      <c r="L80" s="54">
        <v>43279</v>
      </c>
      <c r="O80" s="55"/>
    </row>
    <row r="81" spans="1:15" x14ac:dyDescent="0.3">
      <c r="A81" s="18">
        <v>16</v>
      </c>
      <c r="B81" s="18">
        <v>2</v>
      </c>
      <c r="C81" s="18">
        <v>3220</v>
      </c>
      <c r="D81" s="18" t="s">
        <v>12</v>
      </c>
      <c r="E81" s="18">
        <v>4.7300000000000004</v>
      </c>
      <c r="F81" s="18">
        <v>7.3</v>
      </c>
      <c r="G81" s="18">
        <v>46.3</v>
      </c>
      <c r="H81" s="18">
        <v>0</v>
      </c>
      <c r="I81" s="18">
        <v>0</v>
      </c>
      <c r="J81" s="18">
        <v>12.3</v>
      </c>
      <c r="K81" s="53">
        <v>0.77001157407407417</v>
      </c>
      <c r="L81" s="54">
        <v>43279</v>
      </c>
      <c r="O81" s="55"/>
    </row>
    <row r="82" spans="1:15" x14ac:dyDescent="0.3">
      <c r="A82" s="18">
        <v>24</v>
      </c>
      <c r="B82" s="18">
        <v>3</v>
      </c>
      <c r="C82" s="18">
        <v>2765</v>
      </c>
      <c r="D82" s="18" t="s">
        <v>12</v>
      </c>
      <c r="E82" s="18">
        <v>6.66</v>
      </c>
      <c r="F82" s="18">
        <v>-9.1999999999999993</v>
      </c>
      <c r="G82" s="18">
        <v>50.7</v>
      </c>
      <c r="H82" s="18">
        <v>0</v>
      </c>
      <c r="I82" s="18">
        <v>0</v>
      </c>
      <c r="J82" s="18">
        <v>0</v>
      </c>
      <c r="K82" s="53">
        <v>0.85199074074074066</v>
      </c>
      <c r="L82" s="54">
        <v>43279</v>
      </c>
      <c r="O82" s="55"/>
    </row>
    <row r="83" spans="1:15" x14ac:dyDescent="0.3">
      <c r="A83" s="18">
        <v>25</v>
      </c>
      <c r="B83" s="18">
        <v>4</v>
      </c>
      <c r="C83" s="18">
        <v>2519</v>
      </c>
      <c r="D83" s="18" t="s">
        <v>12</v>
      </c>
      <c r="E83" s="18">
        <v>6.57</v>
      </c>
      <c r="F83" s="18">
        <v>-8.4</v>
      </c>
      <c r="G83" s="18">
        <v>66.7</v>
      </c>
      <c r="H83" s="18">
        <v>0</v>
      </c>
      <c r="I83" s="18">
        <v>0</v>
      </c>
      <c r="J83" s="18">
        <v>-5</v>
      </c>
      <c r="K83" s="53">
        <v>0.8618055555555556</v>
      </c>
      <c r="L83" s="54">
        <v>43279</v>
      </c>
      <c r="O83" s="55"/>
    </row>
    <row r="84" spans="1:15" x14ac:dyDescent="0.3">
      <c r="A84" s="18">
        <v>28</v>
      </c>
      <c r="B84" s="18">
        <v>5</v>
      </c>
      <c r="C84" s="18">
        <v>610</v>
      </c>
      <c r="D84" s="18" t="s">
        <v>12</v>
      </c>
      <c r="E84" s="18">
        <v>3.28</v>
      </c>
      <c r="F84" s="18">
        <v>2.2999999999999998</v>
      </c>
      <c r="G84" s="18">
        <v>49</v>
      </c>
      <c r="H84" s="18">
        <v>0</v>
      </c>
      <c r="I84" s="18">
        <v>0</v>
      </c>
      <c r="J84" s="18">
        <v>16.3</v>
      </c>
      <c r="K84" s="53">
        <v>0.88717592592592587</v>
      </c>
      <c r="L84" s="54">
        <v>43279</v>
      </c>
      <c r="O84" s="55"/>
    </row>
    <row r="85" spans="1:15" x14ac:dyDescent="0.3">
      <c r="A85" s="18">
        <v>28</v>
      </c>
      <c r="B85" s="18">
        <v>6</v>
      </c>
      <c r="C85" s="18">
        <v>3526</v>
      </c>
      <c r="D85" s="18" t="s">
        <v>12</v>
      </c>
      <c r="E85" s="18">
        <v>8.23</v>
      </c>
      <c r="F85" s="18">
        <v>-9.5</v>
      </c>
      <c r="G85" s="18">
        <v>67.3</v>
      </c>
      <c r="H85" s="18">
        <v>0</v>
      </c>
      <c r="I85" s="18">
        <v>0</v>
      </c>
      <c r="J85" s="18">
        <v>6.7</v>
      </c>
      <c r="K85" s="53">
        <v>0.895625</v>
      </c>
      <c r="L85" s="54">
        <v>43279</v>
      </c>
      <c r="O85" s="55"/>
    </row>
    <row r="86" spans="1:15" x14ac:dyDescent="0.3">
      <c r="A86" s="18">
        <v>33</v>
      </c>
      <c r="B86" s="18">
        <v>7</v>
      </c>
      <c r="C86" s="18">
        <v>2330</v>
      </c>
      <c r="D86" s="18" t="s">
        <v>12</v>
      </c>
      <c r="E86" s="18">
        <v>4.45</v>
      </c>
      <c r="F86" s="18">
        <v>-5.2</v>
      </c>
      <c r="G86" s="18">
        <v>39</v>
      </c>
      <c r="H86" s="18">
        <v>0</v>
      </c>
      <c r="I86" s="18">
        <v>0</v>
      </c>
      <c r="J86" s="18">
        <v>14.7</v>
      </c>
      <c r="K86" s="53">
        <v>0.94439814814814815</v>
      </c>
      <c r="L86" s="54">
        <v>43279</v>
      </c>
      <c r="O86" s="55"/>
    </row>
    <row r="87" spans="1:15" x14ac:dyDescent="0.3">
      <c r="A87" s="18">
        <v>36</v>
      </c>
      <c r="B87" s="18">
        <v>8</v>
      </c>
      <c r="C87" s="18">
        <v>3204</v>
      </c>
      <c r="D87" s="18" t="s">
        <v>12</v>
      </c>
      <c r="E87" s="18">
        <v>2.33</v>
      </c>
      <c r="F87" s="18">
        <v>-1.7</v>
      </c>
      <c r="G87" s="18">
        <v>54.3</v>
      </c>
      <c r="H87" s="18">
        <v>0</v>
      </c>
      <c r="I87" s="18">
        <v>0</v>
      </c>
      <c r="J87" s="18">
        <v>30.3</v>
      </c>
      <c r="K87" s="53">
        <v>0.97809027777777768</v>
      </c>
      <c r="L87" s="54">
        <v>43279</v>
      </c>
      <c r="O87" s="55"/>
    </row>
    <row r="88" spans="1:15" x14ac:dyDescent="0.3">
      <c r="A88" s="18">
        <v>1</v>
      </c>
      <c r="B88" s="18">
        <v>1</v>
      </c>
      <c r="C88" s="18">
        <v>2944</v>
      </c>
      <c r="D88" s="18" t="s">
        <v>12</v>
      </c>
      <c r="E88" s="18">
        <v>3.2</v>
      </c>
      <c r="F88" s="18">
        <v>1</v>
      </c>
      <c r="G88" s="18">
        <v>35.299999999999997</v>
      </c>
      <c r="H88" s="18">
        <v>0</v>
      </c>
      <c r="I88" s="18">
        <v>0</v>
      </c>
      <c r="J88" s="18">
        <v>10.6</v>
      </c>
      <c r="K88" s="53">
        <v>0.5192592592592592</v>
      </c>
      <c r="L88" s="54">
        <v>43280</v>
      </c>
      <c r="O88" s="55"/>
    </row>
    <row r="89" spans="1:15" x14ac:dyDescent="0.3">
      <c r="A89" s="18">
        <v>1</v>
      </c>
      <c r="B89" s="18">
        <v>1</v>
      </c>
      <c r="C89" s="18">
        <v>1111</v>
      </c>
      <c r="D89" s="18" t="s">
        <v>12</v>
      </c>
      <c r="E89" s="18">
        <v>1.34</v>
      </c>
      <c r="F89" s="18">
        <v>-12.5</v>
      </c>
      <c r="G89" s="18">
        <v>55.6</v>
      </c>
      <c r="H89" s="18">
        <v>0</v>
      </c>
      <c r="I89" s="18">
        <v>0</v>
      </c>
      <c r="J89" s="18">
        <v>8.1</v>
      </c>
      <c r="K89" s="53">
        <v>0.12837962962962962</v>
      </c>
      <c r="L89" s="54">
        <v>43284</v>
      </c>
      <c r="O89" s="55"/>
    </row>
    <row r="90" spans="1:15" x14ac:dyDescent="0.3">
      <c r="A90" s="18">
        <v>1</v>
      </c>
      <c r="B90" s="18">
        <v>1</v>
      </c>
      <c r="C90" s="18">
        <v>3071</v>
      </c>
      <c r="D90" s="18" t="s">
        <v>12</v>
      </c>
      <c r="E90" s="18">
        <v>1.24</v>
      </c>
      <c r="F90" s="18">
        <v>-14.3</v>
      </c>
      <c r="G90" s="18">
        <v>66.5</v>
      </c>
      <c r="H90" s="18">
        <v>0</v>
      </c>
      <c r="I90" s="18">
        <v>0</v>
      </c>
      <c r="J90" s="18">
        <v>3.4</v>
      </c>
      <c r="K90" s="53">
        <v>0.90483796296296293</v>
      </c>
      <c r="L90" s="54">
        <v>43284</v>
      </c>
      <c r="O90" s="55"/>
    </row>
    <row r="91" spans="1:15" x14ac:dyDescent="0.3">
      <c r="A91" s="18">
        <v>7</v>
      </c>
      <c r="B91" s="18">
        <v>2</v>
      </c>
      <c r="C91" s="18">
        <v>2253</v>
      </c>
      <c r="D91" s="18" t="s">
        <v>12</v>
      </c>
      <c r="E91" s="18">
        <v>1.2</v>
      </c>
      <c r="F91" s="18">
        <v>-14</v>
      </c>
      <c r="G91" s="18">
        <v>59.1</v>
      </c>
      <c r="H91" s="18">
        <v>0</v>
      </c>
      <c r="I91" s="18">
        <v>0</v>
      </c>
      <c r="J91" s="18">
        <v>7.6</v>
      </c>
      <c r="K91" s="53">
        <v>0.96517361111111111</v>
      </c>
      <c r="L91" s="54">
        <v>43284</v>
      </c>
      <c r="O91" s="55"/>
    </row>
    <row r="92" spans="1:15" x14ac:dyDescent="0.3">
      <c r="A92" s="18">
        <v>1</v>
      </c>
      <c r="B92" s="18">
        <v>1</v>
      </c>
      <c r="C92" s="18">
        <v>2705</v>
      </c>
      <c r="D92" s="18" t="s">
        <v>12</v>
      </c>
      <c r="E92" s="18">
        <v>1.27</v>
      </c>
      <c r="F92" s="18">
        <v>-12.3</v>
      </c>
      <c r="G92" s="18">
        <v>54.7</v>
      </c>
      <c r="H92" s="18">
        <v>0</v>
      </c>
      <c r="I92" s="18">
        <v>0</v>
      </c>
      <c r="J92" s="18">
        <v>0</v>
      </c>
      <c r="K92" s="53">
        <v>0.12278935185185186</v>
      </c>
      <c r="L92" s="54">
        <v>43285</v>
      </c>
      <c r="O92" s="55"/>
    </row>
    <row r="93" spans="1:15" x14ac:dyDescent="0.3">
      <c r="A93" s="18">
        <v>3</v>
      </c>
      <c r="B93" s="18">
        <v>2</v>
      </c>
      <c r="C93" s="18">
        <v>1964</v>
      </c>
      <c r="D93" s="18" t="s">
        <v>12</v>
      </c>
      <c r="E93" s="18">
        <v>2.97</v>
      </c>
      <c r="F93" s="18">
        <v>-8.3000000000000007</v>
      </c>
      <c r="G93" s="18">
        <v>64.400000000000006</v>
      </c>
      <c r="H93" s="18">
        <v>0</v>
      </c>
      <c r="I93" s="18">
        <v>0</v>
      </c>
      <c r="J93" s="18">
        <v>21.8</v>
      </c>
      <c r="K93" s="53">
        <v>0.14120370370370369</v>
      </c>
      <c r="L93" s="54">
        <v>43285</v>
      </c>
      <c r="O93" s="55"/>
    </row>
    <row r="94" spans="1:15" x14ac:dyDescent="0.3">
      <c r="A94" s="18">
        <v>1</v>
      </c>
      <c r="B94" s="18">
        <v>1</v>
      </c>
      <c r="C94" s="18">
        <v>2720</v>
      </c>
      <c r="D94" s="18" t="s">
        <v>12</v>
      </c>
      <c r="E94" s="18">
        <v>4.74</v>
      </c>
      <c r="F94" s="18">
        <v>-1.4</v>
      </c>
      <c r="G94" s="18">
        <v>52.1</v>
      </c>
      <c r="H94" s="18">
        <v>0</v>
      </c>
      <c r="I94" s="18">
        <v>0</v>
      </c>
      <c r="J94" s="18">
        <v>13</v>
      </c>
      <c r="K94" s="53">
        <v>0.23703703703703705</v>
      </c>
      <c r="L94" s="54">
        <v>43285</v>
      </c>
      <c r="O94" s="55"/>
    </row>
    <row r="95" spans="1:15" x14ac:dyDescent="0.3">
      <c r="A95" s="18">
        <v>9</v>
      </c>
      <c r="B95" s="18">
        <v>2</v>
      </c>
      <c r="C95" s="18">
        <v>3278</v>
      </c>
      <c r="D95" s="18" t="s">
        <v>12</v>
      </c>
      <c r="E95" s="18">
        <v>0.88</v>
      </c>
      <c r="F95" s="18">
        <v>-14.3</v>
      </c>
      <c r="G95" s="18">
        <v>50.9</v>
      </c>
      <c r="H95" s="18">
        <v>0</v>
      </c>
      <c r="I95" s="18">
        <v>0</v>
      </c>
      <c r="J95" s="18">
        <v>9.5</v>
      </c>
      <c r="K95" s="53">
        <v>0.32211805555555556</v>
      </c>
      <c r="L95" s="54">
        <v>43285</v>
      </c>
      <c r="O95" s="55"/>
    </row>
    <row r="96" spans="1:15" x14ac:dyDescent="0.3">
      <c r="A96" s="18">
        <v>9</v>
      </c>
      <c r="B96" s="18">
        <v>3</v>
      </c>
      <c r="C96" s="18">
        <v>3275</v>
      </c>
      <c r="D96" s="18" t="s">
        <v>12</v>
      </c>
      <c r="E96" s="18">
        <v>0.99</v>
      </c>
      <c r="F96" s="18">
        <v>-14.3</v>
      </c>
      <c r="G96" s="18">
        <v>55.2</v>
      </c>
      <c r="H96" s="18">
        <v>0</v>
      </c>
      <c r="I96" s="18">
        <v>0</v>
      </c>
      <c r="J96" s="18">
        <v>-8.1</v>
      </c>
      <c r="K96" s="53">
        <v>0.32210648148148152</v>
      </c>
      <c r="L96" s="54">
        <v>43285</v>
      </c>
      <c r="O96" s="55"/>
    </row>
    <row r="97" spans="1:15" x14ac:dyDescent="0.3">
      <c r="A97" s="18">
        <v>1</v>
      </c>
      <c r="B97" s="18">
        <v>1</v>
      </c>
      <c r="C97" s="18">
        <v>1079</v>
      </c>
      <c r="D97" s="18" t="s">
        <v>12</v>
      </c>
      <c r="E97" s="18">
        <v>0.49</v>
      </c>
      <c r="F97" s="18">
        <v>-14.3</v>
      </c>
      <c r="G97" s="18">
        <v>37</v>
      </c>
      <c r="H97" s="18">
        <v>0</v>
      </c>
      <c r="I97" s="18">
        <v>0</v>
      </c>
      <c r="J97" s="18">
        <v>18.399999999999999</v>
      </c>
      <c r="K97" s="53">
        <v>0.55525462962962957</v>
      </c>
      <c r="L97" s="54">
        <v>43292</v>
      </c>
      <c r="O97" s="55"/>
    </row>
    <row r="98" spans="1:15" x14ac:dyDescent="0.3">
      <c r="A98" s="18">
        <v>1</v>
      </c>
      <c r="B98" s="18">
        <v>1</v>
      </c>
      <c r="C98" s="18">
        <v>967</v>
      </c>
      <c r="D98" s="18" t="s">
        <v>12</v>
      </c>
      <c r="E98" s="18">
        <v>1.26</v>
      </c>
      <c r="F98" s="18">
        <v>-14.3</v>
      </c>
      <c r="G98" s="18">
        <v>55.2</v>
      </c>
      <c r="H98" s="18">
        <v>0</v>
      </c>
      <c r="I98" s="18">
        <v>0</v>
      </c>
      <c r="J98" s="18">
        <v>-8.1</v>
      </c>
      <c r="K98" s="53">
        <v>0.6694675925925927</v>
      </c>
      <c r="L98" s="54">
        <v>43292</v>
      </c>
      <c r="O98" s="55"/>
    </row>
    <row r="99" spans="1:15" x14ac:dyDescent="0.3">
      <c r="A99" s="18">
        <v>1</v>
      </c>
      <c r="B99" s="18">
        <v>2</v>
      </c>
      <c r="C99" s="18">
        <v>1898</v>
      </c>
      <c r="D99" s="18" t="s">
        <v>12</v>
      </c>
      <c r="E99" s="18">
        <v>0.87</v>
      </c>
      <c r="F99" s="18">
        <v>-14.3</v>
      </c>
      <c r="G99" s="18">
        <v>48.3</v>
      </c>
      <c r="H99" s="18">
        <v>0</v>
      </c>
      <c r="I99" s="18">
        <v>0</v>
      </c>
      <c r="J99" s="18">
        <v>14</v>
      </c>
      <c r="K99" s="53">
        <v>0.67216435185185175</v>
      </c>
      <c r="L99" s="54">
        <v>43292</v>
      </c>
      <c r="O99" s="55"/>
    </row>
    <row r="100" spans="1:15" x14ac:dyDescent="0.3">
      <c r="A100" s="18">
        <v>3</v>
      </c>
      <c r="B100" s="18">
        <v>3</v>
      </c>
      <c r="C100" s="18">
        <v>1942</v>
      </c>
      <c r="D100" s="18" t="s">
        <v>12</v>
      </c>
      <c r="E100" s="18">
        <v>0.91</v>
      </c>
      <c r="F100" s="18">
        <v>-14.3</v>
      </c>
      <c r="G100" s="18">
        <v>50.7</v>
      </c>
      <c r="H100" s="18">
        <v>0</v>
      </c>
      <c r="I100" s="18">
        <v>0</v>
      </c>
      <c r="J100" s="18">
        <v>0</v>
      </c>
      <c r="K100" s="53">
        <v>0.69331018518518517</v>
      </c>
      <c r="L100" s="54">
        <v>43292</v>
      </c>
      <c r="O100" s="55"/>
    </row>
    <row r="101" spans="1:15" x14ac:dyDescent="0.3">
      <c r="A101" s="18">
        <v>4</v>
      </c>
      <c r="B101" s="18">
        <v>4</v>
      </c>
      <c r="C101" s="18">
        <v>735</v>
      </c>
      <c r="D101" s="18" t="s">
        <v>12</v>
      </c>
      <c r="E101" s="18">
        <v>1.1000000000000001</v>
      </c>
      <c r="F101" s="18">
        <v>-7.9</v>
      </c>
      <c r="G101" s="18">
        <v>47.5</v>
      </c>
      <c r="H101" s="18">
        <v>0</v>
      </c>
      <c r="I101" s="18">
        <v>0</v>
      </c>
      <c r="J101" s="18">
        <v>9.5</v>
      </c>
      <c r="K101" s="53">
        <v>0.70013888888888898</v>
      </c>
      <c r="L101" s="54">
        <v>43292</v>
      </c>
      <c r="O101" s="55"/>
    </row>
    <row r="102" spans="1:15" x14ac:dyDescent="0.3">
      <c r="A102" s="18">
        <v>9</v>
      </c>
      <c r="B102" s="18">
        <v>5</v>
      </c>
      <c r="C102" s="18">
        <v>567</v>
      </c>
      <c r="D102" s="18" t="s">
        <v>12</v>
      </c>
      <c r="E102" s="18">
        <v>0.96</v>
      </c>
      <c r="F102" s="18">
        <v>-14.3</v>
      </c>
      <c r="G102" s="18">
        <v>50.7</v>
      </c>
      <c r="H102" s="18">
        <v>0</v>
      </c>
      <c r="I102" s="18">
        <v>0</v>
      </c>
      <c r="J102" s="18">
        <v>0</v>
      </c>
      <c r="K102" s="53">
        <v>0.75164351851851852</v>
      </c>
      <c r="L102" s="54">
        <v>43292</v>
      </c>
      <c r="O102" s="55"/>
    </row>
    <row r="103" spans="1:15" x14ac:dyDescent="0.3">
      <c r="A103" s="18">
        <v>13</v>
      </c>
      <c r="B103" s="18">
        <v>6</v>
      </c>
      <c r="C103" s="18">
        <v>3392</v>
      </c>
      <c r="D103" s="18" t="s">
        <v>12</v>
      </c>
      <c r="E103" s="18">
        <v>1.06</v>
      </c>
      <c r="F103" s="18">
        <v>-12.8</v>
      </c>
      <c r="G103" s="18">
        <v>40.200000000000003</v>
      </c>
      <c r="H103" s="18">
        <v>0</v>
      </c>
      <c r="I103" s="18">
        <v>0</v>
      </c>
      <c r="J103" s="18">
        <v>-29.1</v>
      </c>
      <c r="K103" s="53">
        <v>0.80196759259259265</v>
      </c>
      <c r="L103" s="54">
        <v>43292</v>
      </c>
      <c r="O103" s="55"/>
    </row>
    <row r="104" spans="1:15" x14ac:dyDescent="0.3">
      <c r="A104" s="18">
        <v>1</v>
      </c>
      <c r="B104" s="18">
        <v>1</v>
      </c>
      <c r="C104" s="18">
        <v>3359</v>
      </c>
      <c r="D104" s="18" t="s">
        <v>12</v>
      </c>
      <c r="E104" s="18">
        <v>1.87</v>
      </c>
      <c r="F104" s="18">
        <v>-1.2</v>
      </c>
      <c r="G104" s="18">
        <v>42.9</v>
      </c>
      <c r="H104" s="18">
        <v>0</v>
      </c>
      <c r="I104" s="18">
        <v>0</v>
      </c>
      <c r="J104" s="18">
        <v>0</v>
      </c>
      <c r="K104" s="53">
        <v>0.8430671296296296</v>
      </c>
      <c r="L104" s="54">
        <v>43292</v>
      </c>
      <c r="O104" s="55"/>
    </row>
    <row r="105" spans="1:15" x14ac:dyDescent="0.3">
      <c r="A105" s="18">
        <v>4</v>
      </c>
      <c r="B105" s="18">
        <v>2</v>
      </c>
      <c r="C105" s="18">
        <v>771</v>
      </c>
      <c r="D105" s="18" t="s">
        <v>12</v>
      </c>
      <c r="E105" s="18">
        <v>0.86</v>
      </c>
      <c r="F105" s="18">
        <v>-14.3</v>
      </c>
      <c r="G105" s="18">
        <v>42.9</v>
      </c>
      <c r="H105" s="18">
        <v>0</v>
      </c>
      <c r="I105" s="18">
        <v>0</v>
      </c>
      <c r="J105" s="18">
        <v>0</v>
      </c>
      <c r="K105" s="53">
        <v>0.86692129629629633</v>
      </c>
      <c r="L105" s="54">
        <v>43292</v>
      </c>
      <c r="O105" s="55"/>
    </row>
    <row r="106" spans="1:15" x14ac:dyDescent="0.3">
      <c r="A106" s="18">
        <v>6</v>
      </c>
      <c r="B106" s="18">
        <v>3</v>
      </c>
      <c r="C106" s="18">
        <v>2611</v>
      </c>
      <c r="D106" s="18" t="s">
        <v>12</v>
      </c>
      <c r="E106" s="18">
        <v>1.1499999999999999</v>
      </c>
      <c r="F106" s="18">
        <v>-14.3</v>
      </c>
      <c r="G106" s="18">
        <v>54.7</v>
      </c>
      <c r="H106" s="18">
        <v>0</v>
      </c>
      <c r="I106" s="18">
        <v>0</v>
      </c>
      <c r="J106" s="18">
        <v>0</v>
      </c>
      <c r="K106" s="53">
        <v>0.89317129629629621</v>
      </c>
      <c r="L106" s="54">
        <v>43292</v>
      </c>
      <c r="O106" s="55"/>
    </row>
    <row r="107" spans="1:15" x14ac:dyDescent="0.3">
      <c r="A107" s="18">
        <v>6</v>
      </c>
      <c r="B107" s="18">
        <v>4</v>
      </c>
      <c r="C107" s="18">
        <v>2916</v>
      </c>
      <c r="D107" s="18" t="s">
        <v>12</v>
      </c>
      <c r="E107" s="18">
        <v>1.06</v>
      </c>
      <c r="F107" s="18">
        <v>-11.7</v>
      </c>
      <c r="G107" s="18">
        <v>36</v>
      </c>
      <c r="H107" s="18">
        <v>0</v>
      </c>
      <c r="I107" s="18">
        <v>0</v>
      </c>
      <c r="J107" s="18">
        <v>12.5</v>
      </c>
      <c r="K107" s="53">
        <v>0.89406249999999998</v>
      </c>
      <c r="L107" s="54">
        <v>43292</v>
      </c>
      <c r="O107" s="55"/>
    </row>
    <row r="108" spans="1:15" x14ac:dyDescent="0.3">
      <c r="A108" s="18">
        <v>6</v>
      </c>
      <c r="B108" s="18">
        <v>5</v>
      </c>
      <c r="C108" s="18">
        <v>2952</v>
      </c>
      <c r="D108" s="18" t="s">
        <v>12</v>
      </c>
      <c r="E108" s="18">
        <v>1.38</v>
      </c>
      <c r="F108" s="18">
        <v>-11.6</v>
      </c>
      <c r="G108" s="18">
        <v>50.9</v>
      </c>
      <c r="H108" s="18">
        <v>0</v>
      </c>
      <c r="I108" s="18">
        <v>0</v>
      </c>
      <c r="J108" s="18">
        <v>-4.4000000000000004</v>
      </c>
      <c r="K108" s="53">
        <v>0.89416666666666667</v>
      </c>
      <c r="L108" s="54">
        <v>43292</v>
      </c>
      <c r="O108" s="55"/>
    </row>
    <row r="109" spans="1:15" x14ac:dyDescent="0.3">
      <c r="A109" s="18">
        <v>8</v>
      </c>
      <c r="B109" s="18">
        <v>6</v>
      </c>
      <c r="C109" s="18">
        <v>2453</v>
      </c>
      <c r="D109" s="18" t="s">
        <v>12</v>
      </c>
      <c r="E109" s="18">
        <v>2.0299999999999998</v>
      </c>
      <c r="F109" s="18">
        <v>0</v>
      </c>
      <c r="G109" s="18">
        <v>43.6</v>
      </c>
      <c r="H109" s="18">
        <v>0</v>
      </c>
      <c r="I109" s="18">
        <v>0</v>
      </c>
      <c r="J109" s="18">
        <v>10.3</v>
      </c>
      <c r="K109" s="53">
        <v>0.91369212962962953</v>
      </c>
      <c r="L109" s="54">
        <v>43292</v>
      </c>
      <c r="O109" s="55"/>
    </row>
    <row r="110" spans="1:15" x14ac:dyDescent="0.3">
      <c r="A110" s="18">
        <v>1</v>
      </c>
      <c r="B110" s="18">
        <v>1</v>
      </c>
      <c r="C110" s="18">
        <v>2664</v>
      </c>
      <c r="D110" s="18" t="s">
        <v>45</v>
      </c>
      <c r="E110" s="18">
        <v>2.89</v>
      </c>
      <c r="F110" s="18">
        <v>10.5</v>
      </c>
      <c r="G110" s="18">
        <v>58.6</v>
      </c>
      <c r="H110" s="18">
        <v>0</v>
      </c>
      <c r="I110" s="18">
        <v>0</v>
      </c>
      <c r="J110" s="18">
        <v>36.9</v>
      </c>
      <c r="K110" s="53">
        <v>0.23715277777777777</v>
      </c>
      <c r="L110" s="54">
        <v>43293</v>
      </c>
      <c r="O110" s="55"/>
    </row>
    <row r="111" spans="1:15" x14ac:dyDescent="0.3">
      <c r="A111" s="18">
        <v>42</v>
      </c>
      <c r="B111" s="18">
        <v>2</v>
      </c>
      <c r="C111" s="18">
        <v>1973</v>
      </c>
      <c r="D111" s="18" t="s">
        <v>45</v>
      </c>
      <c r="E111" s="18">
        <v>1.25</v>
      </c>
      <c r="F111" s="18">
        <v>7.6</v>
      </c>
      <c r="G111" s="18">
        <v>47</v>
      </c>
      <c r="H111" s="18">
        <v>0</v>
      </c>
      <c r="I111" s="18">
        <v>0</v>
      </c>
      <c r="J111" s="18">
        <v>4.8</v>
      </c>
      <c r="K111" s="53">
        <v>0.66196759259259264</v>
      </c>
      <c r="L111" s="54">
        <v>43293</v>
      </c>
      <c r="O111" s="55"/>
    </row>
    <row r="112" spans="1:15" x14ac:dyDescent="0.3">
      <c r="A112" s="18">
        <v>1</v>
      </c>
      <c r="B112" s="18">
        <v>1</v>
      </c>
      <c r="C112" s="18">
        <v>1014</v>
      </c>
      <c r="D112" s="18" t="s">
        <v>12</v>
      </c>
      <c r="E112" s="18">
        <v>4.26</v>
      </c>
      <c r="F112" s="18">
        <v>-3.1</v>
      </c>
      <c r="G112" s="18">
        <v>48.3</v>
      </c>
      <c r="H112" s="18">
        <v>0</v>
      </c>
      <c r="I112" s="18">
        <v>0</v>
      </c>
      <c r="J112" s="18">
        <v>14</v>
      </c>
      <c r="K112" s="53">
        <v>3.4178240740740738E-2</v>
      </c>
      <c r="L112" s="54">
        <v>43293</v>
      </c>
      <c r="O112" s="55"/>
    </row>
    <row r="113" spans="1:15" x14ac:dyDescent="0.3">
      <c r="A113" s="18">
        <v>5</v>
      </c>
      <c r="B113" s="18">
        <v>2</v>
      </c>
      <c r="C113" s="18">
        <v>1337</v>
      </c>
      <c r="D113" s="18" t="s">
        <v>12</v>
      </c>
      <c r="E113" s="18">
        <v>1.27</v>
      </c>
      <c r="F113" s="18">
        <v>-5.5</v>
      </c>
      <c r="G113" s="18">
        <v>39.200000000000003</v>
      </c>
      <c r="H113" s="18">
        <v>0</v>
      </c>
      <c r="I113" s="18">
        <v>0</v>
      </c>
      <c r="J113" s="18">
        <v>-5.7</v>
      </c>
      <c r="K113" s="53">
        <v>7.6886574074074079E-2</v>
      </c>
      <c r="L113" s="54">
        <v>43293</v>
      </c>
      <c r="O113" s="55"/>
    </row>
    <row r="114" spans="1:15" x14ac:dyDescent="0.3">
      <c r="A114" s="18">
        <v>5</v>
      </c>
      <c r="B114" s="18">
        <v>3</v>
      </c>
      <c r="C114" s="18">
        <v>2037</v>
      </c>
      <c r="D114" s="18" t="s">
        <v>12</v>
      </c>
      <c r="E114" s="18">
        <v>2.16</v>
      </c>
      <c r="F114" s="18">
        <v>-5.4</v>
      </c>
      <c r="G114" s="18">
        <v>47.5</v>
      </c>
      <c r="H114" s="18">
        <v>0</v>
      </c>
      <c r="I114" s="18">
        <v>0</v>
      </c>
      <c r="J114" s="18">
        <v>-9.5</v>
      </c>
      <c r="K114" s="53">
        <v>7.90162037037037E-2</v>
      </c>
      <c r="L114" s="54">
        <v>43293</v>
      </c>
      <c r="O114" s="55"/>
    </row>
    <row r="115" spans="1:15" x14ac:dyDescent="0.3">
      <c r="A115" s="18">
        <v>5</v>
      </c>
      <c r="B115" s="18">
        <v>4</v>
      </c>
      <c r="C115" s="18">
        <v>3448</v>
      </c>
      <c r="D115" s="18" t="s">
        <v>12</v>
      </c>
      <c r="E115" s="18">
        <v>2.7</v>
      </c>
      <c r="F115" s="18">
        <v>3.4</v>
      </c>
      <c r="G115" s="18">
        <v>35.299999999999997</v>
      </c>
      <c r="H115" s="18">
        <v>0</v>
      </c>
      <c r="I115" s="18">
        <v>0</v>
      </c>
      <c r="J115" s="18">
        <v>-6.3</v>
      </c>
      <c r="K115" s="53">
        <v>8.324074074074074E-2</v>
      </c>
      <c r="L115" s="54">
        <v>43293</v>
      </c>
      <c r="O115" s="55"/>
    </row>
    <row r="116" spans="1:15" x14ac:dyDescent="0.3">
      <c r="A116" s="18">
        <v>8</v>
      </c>
      <c r="B116" s="18">
        <v>5</v>
      </c>
      <c r="C116" s="18">
        <v>648</v>
      </c>
      <c r="D116" s="18" t="s">
        <v>12</v>
      </c>
      <c r="E116" s="18">
        <v>1.55</v>
      </c>
      <c r="F116" s="18">
        <v>0</v>
      </c>
      <c r="G116" s="18">
        <v>31.5</v>
      </c>
      <c r="H116" s="18">
        <v>0</v>
      </c>
      <c r="I116" s="18">
        <v>0</v>
      </c>
      <c r="J116" s="18">
        <v>7.1</v>
      </c>
      <c r="K116" s="53">
        <v>0.10604166666666666</v>
      </c>
      <c r="L116" s="54">
        <v>43293</v>
      </c>
      <c r="O116" s="55"/>
    </row>
    <row r="117" spans="1:15" x14ac:dyDescent="0.3">
      <c r="A117" s="18">
        <v>9</v>
      </c>
      <c r="B117" s="18">
        <v>6</v>
      </c>
      <c r="C117" s="18">
        <v>2613</v>
      </c>
      <c r="D117" s="18" t="s">
        <v>12</v>
      </c>
      <c r="E117" s="18">
        <v>2.13</v>
      </c>
      <c r="F117" s="18">
        <v>-0.9</v>
      </c>
      <c r="G117" s="18">
        <v>47.6</v>
      </c>
      <c r="H117" s="18">
        <v>0</v>
      </c>
      <c r="I117" s="18">
        <v>0</v>
      </c>
      <c r="J117" s="18">
        <v>35</v>
      </c>
      <c r="K117" s="53">
        <v>0.12251157407407408</v>
      </c>
      <c r="L117" s="54">
        <v>43293</v>
      </c>
      <c r="O117" s="55"/>
    </row>
    <row r="118" spans="1:15" x14ac:dyDescent="0.3">
      <c r="A118" s="18">
        <v>10</v>
      </c>
      <c r="B118" s="18">
        <v>7</v>
      </c>
      <c r="C118" s="18">
        <v>1124</v>
      </c>
      <c r="D118" s="18" t="s">
        <v>12</v>
      </c>
      <c r="E118" s="18">
        <v>1.6</v>
      </c>
      <c r="F118" s="18">
        <v>-7</v>
      </c>
      <c r="G118" s="18">
        <v>31.2</v>
      </c>
      <c r="H118" s="18">
        <v>0</v>
      </c>
      <c r="I118" s="18">
        <v>0</v>
      </c>
      <c r="J118" s="18">
        <v>0</v>
      </c>
      <c r="K118" s="53">
        <v>0.12825231481481483</v>
      </c>
      <c r="L118" s="54">
        <v>43293</v>
      </c>
      <c r="O118" s="55"/>
    </row>
    <row r="119" spans="1:15" x14ac:dyDescent="0.3">
      <c r="A119" s="18">
        <v>10</v>
      </c>
      <c r="B119" s="18">
        <v>8</v>
      </c>
      <c r="C119" s="18">
        <v>1879</v>
      </c>
      <c r="D119" s="18" t="s">
        <v>12</v>
      </c>
      <c r="E119" s="18">
        <v>0.98</v>
      </c>
      <c r="F119" s="18">
        <v>-14.3</v>
      </c>
      <c r="G119" s="18">
        <v>42.9</v>
      </c>
      <c r="H119" s="18">
        <v>0</v>
      </c>
      <c r="I119" s="18">
        <v>0</v>
      </c>
      <c r="J119" s="18">
        <v>0</v>
      </c>
      <c r="K119" s="53">
        <v>0.13043981481481481</v>
      </c>
      <c r="L119" s="54">
        <v>43293</v>
      </c>
      <c r="O119" s="55"/>
    </row>
    <row r="120" spans="1:15" x14ac:dyDescent="0.3">
      <c r="A120" s="18">
        <v>10</v>
      </c>
      <c r="B120" s="18">
        <v>9</v>
      </c>
      <c r="C120" s="18">
        <v>2309</v>
      </c>
      <c r="D120" s="18" t="s">
        <v>12</v>
      </c>
      <c r="E120" s="18">
        <v>1.34</v>
      </c>
      <c r="F120" s="18">
        <v>-6.3</v>
      </c>
      <c r="G120" s="18">
        <v>43.7</v>
      </c>
      <c r="H120" s="18">
        <v>0</v>
      </c>
      <c r="I120" s="18">
        <v>0</v>
      </c>
      <c r="J120" s="18">
        <v>11.3</v>
      </c>
      <c r="K120" s="53">
        <v>0.13175925925925927</v>
      </c>
      <c r="L120" s="54">
        <v>43293</v>
      </c>
      <c r="O120" s="55"/>
    </row>
    <row r="121" spans="1:15" x14ac:dyDescent="0.3">
      <c r="A121" s="18">
        <v>12</v>
      </c>
      <c r="B121" s="18">
        <v>10</v>
      </c>
      <c r="C121" s="18">
        <v>2984</v>
      </c>
      <c r="D121" s="18" t="s">
        <v>12</v>
      </c>
      <c r="E121" s="18">
        <v>1.49</v>
      </c>
      <c r="F121" s="18">
        <v>-9</v>
      </c>
      <c r="G121" s="18">
        <v>39</v>
      </c>
      <c r="H121" s="18">
        <v>0</v>
      </c>
      <c r="I121" s="18">
        <v>0</v>
      </c>
      <c r="J121" s="18">
        <v>0</v>
      </c>
      <c r="K121" s="53">
        <v>0.15471064814814814</v>
      </c>
      <c r="L121" s="54">
        <v>43293</v>
      </c>
      <c r="O121" s="55"/>
    </row>
    <row r="122" spans="1:15" x14ac:dyDescent="0.3">
      <c r="A122" s="18">
        <v>16</v>
      </c>
      <c r="B122" s="18">
        <v>11</v>
      </c>
      <c r="C122" s="18">
        <v>691</v>
      </c>
      <c r="D122" s="18" t="s">
        <v>12</v>
      </c>
      <c r="E122" s="18">
        <v>0.98</v>
      </c>
      <c r="F122" s="18">
        <v>-12.3</v>
      </c>
      <c r="G122" s="18">
        <v>32.200000000000003</v>
      </c>
      <c r="H122" s="18">
        <v>0</v>
      </c>
      <c r="I122" s="18">
        <v>0</v>
      </c>
      <c r="J122" s="18">
        <v>-14</v>
      </c>
      <c r="K122" s="53">
        <v>0.18959490740740739</v>
      </c>
      <c r="L122" s="54">
        <v>43293</v>
      </c>
      <c r="O122" s="55"/>
    </row>
    <row r="123" spans="1:15" x14ac:dyDescent="0.3">
      <c r="A123" s="18">
        <v>36</v>
      </c>
      <c r="B123" s="18">
        <v>1</v>
      </c>
      <c r="C123" s="18">
        <v>2845</v>
      </c>
      <c r="D123" s="18" t="s">
        <v>12</v>
      </c>
      <c r="E123" s="18">
        <v>2.0299999999999998</v>
      </c>
      <c r="F123" s="18">
        <v>-6.7</v>
      </c>
      <c r="G123" s="18">
        <v>39.200000000000003</v>
      </c>
      <c r="H123" s="18">
        <v>0</v>
      </c>
      <c r="I123" s="18">
        <v>0</v>
      </c>
      <c r="J123" s="18">
        <v>-5.7</v>
      </c>
      <c r="K123" s="53">
        <v>0.60238425925925931</v>
      </c>
      <c r="L123" s="54">
        <v>43293</v>
      </c>
      <c r="O123" s="55"/>
    </row>
    <row r="124" spans="1:15" x14ac:dyDescent="0.3">
      <c r="A124" s="18">
        <v>42</v>
      </c>
      <c r="B124" s="18">
        <v>2</v>
      </c>
      <c r="C124" s="18">
        <v>1910</v>
      </c>
      <c r="D124" s="18" t="s">
        <v>12</v>
      </c>
      <c r="E124" s="18">
        <v>1.58</v>
      </c>
      <c r="F124" s="18">
        <v>-7.5</v>
      </c>
      <c r="G124" s="18">
        <v>43.6</v>
      </c>
      <c r="H124" s="18">
        <v>0</v>
      </c>
      <c r="I124" s="18">
        <v>0</v>
      </c>
      <c r="J124" s="18">
        <v>-10.3</v>
      </c>
      <c r="K124" s="53">
        <v>0.66178240740740735</v>
      </c>
      <c r="L124" s="54">
        <v>43293</v>
      </c>
      <c r="O124" s="55"/>
    </row>
    <row r="125" spans="1:15" x14ac:dyDescent="0.3">
      <c r="A125" s="18">
        <v>61</v>
      </c>
      <c r="B125" s="18">
        <v>3</v>
      </c>
      <c r="C125" s="18">
        <v>2588</v>
      </c>
      <c r="D125" s="18" t="s">
        <v>12</v>
      </c>
      <c r="E125" s="18">
        <v>2.38</v>
      </c>
      <c r="F125" s="18">
        <v>-5</v>
      </c>
      <c r="G125" s="18">
        <v>28.1</v>
      </c>
      <c r="H125" s="18">
        <v>0</v>
      </c>
      <c r="I125" s="18">
        <v>0</v>
      </c>
      <c r="J125" s="18">
        <v>-33.700000000000003</v>
      </c>
      <c r="K125" s="53">
        <v>0.86173611111111104</v>
      </c>
      <c r="L125" s="54">
        <v>43293</v>
      </c>
      <c r="O125" s="55"/>
    </row>
    <row r="126" spans="1:15" x14ac:dyDescent="0.3">
      <c r="A126" s="18">
        <v>70</v>
      </c>
      <c r="B126" s="18">
        <v>4</v>
      </c>
      <c r="C126" s="18">
        <v>2193</v>
      </c>
      <c r="D126" s="18" t="s">
        <v>12</v>
      </c>
      <c r="E126" s="18">
        <v>0.95</v>
      </c>
      <c r="F126" s="18">
        <v>-14.3</v>
      </c>
      <c r="G126" s="18">
        <v>42.9</v>
      </c>
      <c r="H126" s="18">
        <v>0</v>
      </c>
      <c r="I126" s="18">
        <v>0</v>
      </c>
      <c r="J126" s="18">
        <v>0</v>
      </c>
      <c r="K126" s="53">
        <v>0.95425925925925925</v>
      </c>
      <c r="L126" s="54">
        <v>43293</v>
      </c>
      <c r="O126" s="55"/>
    </row>
    <row r="127" spans="1:15" x14ac:dyDescent="0.3">
      <c r="A127" s="18">
        <v>1</v>
      </c>
      <c r="B127" s="18">
        <v>1</v>
      </c>
      <c r="C127" s="18">
        <v>951</v>
      </c>
      <c r="D127" s="18" t="s">
        <v>12</v>
      </c>
      <c r="E127" s="18">
        <v>1.33</v>
      </c>
      <c r="F127" s="18">
        <v>-10</v>
      </c>
      <c r="G127" s="18">
        <v>42</v>
      </c>
      <c r="H127" s="18">
        <v>0</v>
      </c>
      <c r="I127" s="18">
        <v>0</v>
      </c>
      <c r="J127" s="18">
        <v>0</v>
      </c>
      <c r="K127" s="53">
        <v>1.3171296296296294E-2</v>
      </c>
      <c r="L127" s="54">
        <v>43294</v>
      </c>
      <c r="O127" s="55"/>
    </row>
    <row r="128" spans="1:15" x14ac:dyDescent="0.3">
      <c r="A128" s="18">
        <v>2</v>
      </c>
      <c r="B128" s="18">
        <v>2</v>
      </c>
      <c r="C128" s="18">
        <v>343</v>
      </c>
      <c r="D128" s="18" t="s">
        <v>12</v>
      </c>
      <c r="E128" s="18">
        <v>1.69</v>
      </c>
      <c r="F128" s="18">
        <v>-13.4</v>
      </c>
      <c r="G128" s="18">
        <v>68.599999999999994</v>
      </c>
      <c r="H128" s="18">
        <v>0</v>
      </c>
      <c r="I128" s="18">
        <v>0</v>
      </c>
      <c r="J128" s="18">
        <v>10.6</v>
      </c>
      <c r="K128" s="53">
        <v>2.1817129629629631E-2</v>
      </c>
      <c r="L128" s="54">
        <v>43294</v>
      </c>
      <c r="O128" s="55"/>
    </row>
    <row r="129" spans="1:15" x14ac:dyDescent="0.3">
      <c r="A129" s="18">
        <v>2</v>
      </c>
      <c r="B129" s="18">
        <v>3</v>
      </c>
      <c r="C129" s="18">
        <v>1812</v>
      </c>
      <c r="D129" s="18" t="s">
        <v>12</v>
      </c>
      <c r="E129" s="18">
        <v>1.22</v>
      </c>
      <c r="F129" s="18">
        <v>-10.6</v>
      </c>
      <c r="G129" s="18">
        <v>39.5</v>
      </c>
      <c r="H129" s="18">
        <v>0</v>
      </c>
      <c r="I129" s="18">
        <v>0</v>
      </c>
      <c r="J129" s="18">
        <v>5.7</v>
      </c>
      <c r="K129" s="53">
        <v>2.6284722222222223E-2</v>
      </c>
      <c r="L129" s="54">
        <v>43294</v>
      </c>
      <c r="O129" s="55"/>
    </row>
    <row r="130" spans="1:15" x14ac:dyDescent="0.3">
      <c r="A130" s="18">
        <v>5</v>
      </c>
      <c r="B130" s="18">
        <v>4</v>
      </c>
      <c r="C130" s="18">
        <v>1654</v>
      </c>
      <c r="D130" s="18" t="s">
        <v>12</v>
      </c>
      <c r="E130" s="18">
        <v>1.41</v>
      </c>
      <c r="F130" s="18">
        <v>-12.2</v>
      </c>
      <c r="G130" s="18">
        <v>47.3</v>
      </c>
      <c r="H130" s="18">
        <v>0</v>
      </c>
      <c r="I130" s="18">
        <v>0</v>
      </c>
      <c r="J130" s="18">
        <v>4.8</v>
      </c>
      <c r="K130" s="53">
        <v>5.710648148148148E-2</v>
      </c>
      <c r="L130" s="54">
        <v>43294</v>
      </c>
      <c r="O130" s="55"/>
    </row>
    <row r="131" spans="1:15" x14ac:dyDescent="0.3">
      <c r="A131" s="18">
        <v>6</v>
      </c>
      <c r="B131" s="18">
        <v>5</v>
      </c>
      <c r="C131" s="18">
        <v>28</v>
      </c>
      <c r="D131" s="18" t="s">
        <v>12</v>
      </c>
      <c r="E131" s="18">
        <v>1.69</v>
      </c>
      <c r="F131" s="18">
        <v>-12.7</v>
      </c>
      <c r="G131" s="18">
        <v>56.8</v>
      </c>
      <c r="H131" s="18">
        <v>0</v>
      </c>
      <c r="I131" s="18">
        <v>0</v>
      </c>
      <c r="J131" s="18">
        <v>-12.1</v>
      </c>
      <c r="K131" s="53">
        <v>6.2581018518518508E-2</v>
      </c>
      <c r="L131" s="54">
        <v>43294</v>
      </c>
      <c r="O131" s="55"/>
    </row>
    <row r="132" spans="1:15" x14ac:dyDescent="0.3">
      <c r="A132" s="18">
        <v>13</v>
      </c>
      <c r="B132" s="18">
        <v>6</v>
      </c>
      <c r="C132" s="18">
        <v>2879</v>
      </c>
      <c r="D132" s="18" t="s">
        <v>12</v>
      </c>
      <c r="E132" s="18">
        <v>1.66</v>
      </c>
      <c r="F132" s="18">
        <v>-10.5</v>
      </c>
      <c r="G132" s="18">
        <v>65.2</v>
      </c>
      <c r="H132" s="18">
        <v>0</v>
      </c>
      <c r="I132" s="18">
        <v>0</v>
      </c>
      <c r="J132" s="18">
        <v>3.8</v>
      </c>
      <c r="K132" s="53">
        <v>0.14376157407407408</v>
      </c>
      <c r="L132" s="54">
        <v>43294</v>
      </c>
      <c r="O132" s="55"/>
    </row>
    <row r="133" spans="1:15" x14ac:dyDescent="0.3">
      <c r="A133" s="18">
        <v>1</v>
      </c>
      <c r="B133" s="18">
        <v>1</v>
      </c>
      <c r="C133" s="18">
        <v>3213</v>
      </c>
      <c r="D133" s="18" t="s">
        <v>12</v>
      </c>
      <c r="E133" s="18">
        <v>1.31</v>
      </c>
      <c r="F133" s="18">
        <v>-12</v>
      </c>
      <c r="G133" s="18">
        <v>50.7</v>
      </c>
      <c r="H133" s="18">
        <v>0</v>
      </c>
      <c r="I133" s="18">
        <v>0</v>
      </c>
      <c r="J133" s="18">
        <v>0</v>
      </c>
      <c r="K133" s="53">
        <v>0.53059027777777779</v>
      </c>
      <c r="L133" s="54">
        <v>43294</v>
      </c>
      <c r="O133" s="55"/>
    </row>
    <row r="134" spans="1:15" x14ac:dyDescent="0.3">
      <c r="A134" s="18">
        <v>51</v>
      </c>
      <c r="B134" s="18">
        <v>8</v>
      </c>
      <c r="C134" s="18">
        <v>51</v>
      </c>
      <c r="D134" s="18" t="s">
        <v>12</v>
      </c>
      <c r="E134" s="18">
        <v>1.35</v>
      </c>
      <c r="F134" s="18">
        <v>-13.2</v>
      </c>
      <c r="G134" s="18">
        <v>58.6</v>
      </c>
      <c r="H134" s="18">
        <v>0</v>
      </c>
      <c r="I134" s="18">
        <v>0</v>
      </c>
      <c r="J134" s="18">
        <v>0</v>
      </c>
      <c r="K134" s="53">
        <v>0.53140046296296295</v>
      </c>
      <c r="L134" s="54">
        <v>43294</v>
      </c>
      <c r="O134" s="55"/>
    </row>
    <row r="135" spans="1:15" x14ac:dyDescent="0.3">
      <c r="A135" s="18">
        <v>3</v>
      </c>
      <c r="B135" s="18">
        <v>2</v>
      </c>
      <c r="C135" s="18">
        <v>1042</v>
      </c>
      <c r="D135" s="18" t="s">
        <v>12</v>
      </c>
      <c r="E135" s="18">
        <v>1.42</v>
      </c>
      <c r="F135" s="18">
        <v>-11</v>
      </c>
      <c r="G135" s="18">
        <v>46.8</v>
      </c>
      <c r="H135" s="18">
        <v>0</v>
      </c>
      <c r="I135" s="18">
        <v>0</v>
      </c>
      <c r="J135" s="18">
        <v>0</v>
      </c>
      <c r="K135" s="53">
        <v>0.5448263888888889</v>
      </c>
      <c r="L135" s="54">
        <v>43294</v>
      </c>
      <c r="O135" s="55"/>
    </row>
    <row r="136" spans="1:15" x14ac:dyDescent="0.3">
      <c r="A136" s="18">
        <v>1</v>
      </c>
      <c r="B136" s="18">
        <v>1</v>
      </c>
      <c r="C136" s="18">
        <v>7625</v>
      </c>
      <c r="D136" s="18" t="s">
        <v>12</v>
      </c>
      <c r="E136" s="18">
        <v>5.04</v>
      </c>
      <c r="F136" s="18">
        <v>2.2000000000000002</v>
      </c>
      <c r="G136" s="18">
        <v>60</v>
      </c>
      <c r="H136" s="18">
        <v>0</v>
      </c>
      <c r="I136" s="18">
        <v>0</v>
      </c>
      <c r="J136" s="18">
        <v>3.8</v>
      </c>
      <c r="K136" s="53">
        <v>0.69646990740740744</v>
      </c>
      <c r="L136" s="54">
        <v>43297</v>
      </c>
      <c r="O136" s="55"/>
    </row>
    <row r="137" spans="1:15" x14ac:dyDescent="0.3">
      <c r="A137" s="18">
        <v>9</v>
      </c>
      <c r="B137" s="18">
        <v>2</v>
      </c>
      <c r="C137" s="18">
        <v>4211</v>
      </c>
      <c r="D137" s="18" t="s">
        <v>12</v>
      </c>
      <c r="E137" s="18">
        <v>6.6</v>
      </c>
      <c r="F137" s="18">
        <v>-5.6</v>
      </c>
      <c r="G137" s="18">
        <v>57</v>
      </c>
      <c r="H137" s="18">
        <v>0</v>
      </c>
      <c r="I137" s="18">
        <v>0</v>
      </c>
      <c r="J137" s="18">
        <v>2</v>
      </c>
      <c r="K137" s="53">
        <v>0.77578703703703711</v>
      </c>
      <c r="L137" s="54">
        <v>43297</v>
      </c>
      <c r="O137" s="55"/>
    </row>
    <row r="138" spans="1:15" x14ac:dyDescent="0.3">
      <c r="A138" s="18">
        <v>11</v>
      </c>
      <c r="B138" s="18">
        <v>3</v>
      </c>
      <c r="C138" s="18">
        <v>2009</v>
      </c>
      <c r="D138" s="18" t="s">
        <v>12</v>
      </c>
      <c r="E138" s="18">
        <v>4.3</v>
      </c>
      <c r="F138" s="18">
        <v>-2.5</v>
      </c>
      <c r="G138" s="18">
        <v>86.4</v>
      </c>
      <c r="H138" s="18">
        <v>0</v>
      </c>
      <c r="I138" s="18">
        <v>0</v>
      </c>
      <c r="J138" s="18">
        <v>11</v>
      </c>
      <c r="K138" s="53">
        <v>0.79407407407407404</v>
      </c>
      <c r="L138" s="54">
        <v>43297</v>
      </c>
      <c r="O138" s="55"/>
    </row>
    <row r="139" spans="1:15" x14ac:dyDescent="0.3">
      <c r="A139" s="18">
        <v>12</v>
      </c>
      <c r="B139" s="18">
        <v>4</v>
      </c>
      <c r="C139" s="18">
        <v>2586</v>
      </c>
      <c r="D139" s="18" t="s">
        <v>12</v>
      </c>
      <c r="E139" s="18">
        <v>5.23</v>
      </c>
      <c r="F139" s="18">
        <v>4.0999999999999996</v>
      </c>
      <c r="G139" s="18">
        <v>63.4</v>
      </c>
      <c r="H139" s="18">
        <v>0</v>
      </c>
      <c r="I139" s="18">
        <v>0</v>
      </c>
      <c r="J139" s="18">
        <v>7.1</v>
      </c>
      <c r="K139" s="53">
        <v>0.80512731481481481</v>
      </c>
      <c r="L139" s="54">
        <v>43297</v>
      </c>
      <c r="O139" s="55"/>
    </row>
    <row r="140" spans="1:15" x14ac:dyDescent="0.3">
      <c r="A140" s="18">
        <v>13</v>
      </c>
      <c r="B140" s="18">
        <v>5</v>
      </c>
      <c r="C140" s="18">
        <v>260</v>
      </c>
      <c r="D140" s="18" t="s">
        <v>12</v>
      </c>
      <c r="E140" s="18">
        <v>7.48</v>
      </c>
      <c r="F140" s="18">
        <v>-3.9</v>
      </c>
      <c r="G140" s="18">
        <v>59.2</v>
      </c>
      <c r="H140" s="18">
        <v>0</v>
      </c>
      <c r="I140" s="18">
        <v>0</v>
      </c>
      <c r="J140" s="18">
        <v>5.9</v>
      </c>
      <c r="K140" s="53">
        <v>0.8128009259259259</v>
      </c>
      <c r="L140" s="54">
        <v>43297</v>
      </c>
      <c r="O140" s="55"/>
    </row>
    <row r="141" spans="1:15" x14ac:dyDescent="0.3">
      <c r="A141" s="18">
        <v>26</v>
      </c>
      <c r="B141" s="18">
        <v>7</v>
      </c>
      <c r="C141" s="18">
        <v>1540</v>
      </c>
      <c r="D141" s="18" t="s">
        <v>12</v>
      </c>
      <c r="E141" s="18">
        <v>4.79</v>
      </c>
      <c r="F141" s="18">
        <v>-1.1000000000000001</v>
      </c>
      <c r="G141" s="18">
        <v>45.1</v>
      </c>
      <c r="H141" s="18">
        <v>0</v>
      </c>
      <c r="I141" s="18">
        <v>0</v>
      </c>
      <c r="J141" s="18">
        <v>17.7</v>
      </c>
      <c r="K141" s="53">
        <v>0.94973379629629628</v>
      </c>
      <c r="L141" s="54">
        <v>43297</v>
      </c>
      <c r="O141" s="55"/>
    </row>
    <row r="142" spans="1:15" x14ac:dyDescent="0.3">
      <c r="A142" s="18">
        <v>5</v>
      </c>
      <c r="B142" s="18">
        <v>1</v>
      </c>
      <c r="C142" s="18">
        <v>3608</v>
      </c>
      <c r="D142" s="18" t="s">
        <v>45</v>
      </c>
      <c r="E142" s="18">
        <v>5</v>
      </c>
      <c r="F142" s="18">
        <v>-5.4</v>
      </c>
      <c r="G142" s="18">
        <v>41</v>
      </c>
      <c r="H142" s="18">
        <v>0</v>
      </c>
      <c r="I142" s="18">
        <v>0</v>
      </c>
      <c r="J142" s="18">
        <v>0</v>
      </c>
      <c r="K142" s="53">
        <v>5.6307870370370362E-2</v>
      </c>
      <c r="L142" s="54">
        <v>43298</v>
      </c>
      <c r="O142" s="55"/>
    </row>
    <row r="143" spans="1:15" x14ac:dyDescent="0.3">
      <c r="A143" s="18">
        <v>24</v>
      </c>
      <c r="B143" s="18">
        <v>2</v>
      </c>
      <c r="C143" s="18">
        <v>1663</v>
      </c>
      <c r="D143" s="18" t="s">
        <v>45</v>
      </c>
      <c r="E143" s="18">
        <v>1.37</v>
      </c>
      <c r="F143" s="18">
        <v>3</v>
      </c>
      <c r="G143" s="18">
        <v>21.1</v>
      </c>
      <c r="H143" s="18">
        <v>0</v>
      </c>
      <c r="I143" s="18">
        <v>0</v>
      </c>
      <c r="J143" s="18">
        <v>-33.700000000000003</v>
      </c>
      <c r="K143" s="53">
        <v>0.2519675925925926</v>
      </c>
      <c r="L143" s="54">
        <v>43298</v>
      </c>
      <c r="O143" s="55"/>
    </row>
    <row r="144" spans="1:15" x14ac:dyDescent="0.3">
      <c r="A144" s="18">
        <v>24</v>
      </c>
      <c r="B144" s="18">
        <v>3</v>
      </c>
      <c r="C144" s="18">
        <v>1704</v>
      </c>
      <c r="D144" s="18" t="s">
        <v>45</v>
      </c>
      <c r="E144" s="18">
        <v>1.1599999999999999</v>
      </c>
      <c r="F144" s="18">
        <v>4.9000000000000004</v>
      </c>
      <c r="G144" s="18">
        <v>27.4</v>
      </c>
      <c r="H144" s="18">
        <v>0</v>
      </c>
      <c r="I144" s="18">
        <v>0</v>
      </c>
      <c r="J144" s="18">
        <v>4.0999999999999996</v>
      </c>
      <c r="K144" s="53">
        <v>0.25202546296296297</v>
      </c>
      <c r="L144" s="54">
        <v>43298</v>
      </c>
      <c r="O144" s="55"/>
    </row>
    <row r="145" spans="1:15" x14ac:dyDescent="0.3">
      <c r="A145" s="18">
        <v>1</v>
      </c>
      <c r="B145" s="18">
        <v>1</v>
      </c>
      <c r="C145" s="18">
        <v>2015</v>
      </c>
      <c r="D145" s="18" t="s">
        <v>12</v>
      </c>
      <c r="E145" s="18">
        <v>5.41</v>
      </c>
      <c r="F145" s="18">
        <v>3.6</v>
      </c>
      <c r="G145" s="18">
        <v>63.4</v>
      </c>
      <c r="H145" s="18">
        <v>0</v>
      </c>
      <c r="I145" s="18">
        <v>0</v>
      </c>
      <c r="J145" s="18">
        <v>24.1</v>
      </c>
      <c r="K145" s="53">
        <v>1.2777777777777777E-2</v>
      </c>
      <c r="L145" s="54">
        <v>43298</v>
      </c>
      <c r="O145" s="55"/>
    </row>
    <row r="146" spans="1:15" x14ac:dyDescent="0.3">
      <c r="A146" s="18">
        <v>1</v>
      </c>
      <c r="B146" s="18">
        <v>2</v>
      </c>
      <c r="C146" s="18">
        <v>8000</v>
      </c>
      <c r="D146" s="18" t="s">
        <v>12</v>
      </c>
      <c r="E146" s="18">
        <v>4.3</v>
      </c>
      <c r="F146" s="18">
        <v>-2.9</v>
      </c>
      <c r="G146" s="18">
        <v>57.5</v>
      </c>
      <c r="H146" s="18">
        <v>0</v>
      </c>
      <c r="I146" s="18">
        <v>0</v>
      </c>
      <c r="J146" s="18">
        <v>34.799999999999997</v>
      </c>
      <c r="K146" s="53">
        <v>1.982638888888889E-2</v>
      </c>
      <c r="L146" s="54">
        <v>43298</v>
      </c>
      <c r="O146" s="55"/>
    </row>
    <row r="147" spans="1:15" x14ac:dyDescent="0.3">
      <c r="A147" s="18">
        <v>5</v>
      </c>
      <c r="B147" s="18">
        <v>3</v>
      </c>
      <c r="C147" s="18">
        <v>3556</v>
      </c>
      <c r="D147" s="18" t="s">
        <v>12</v>
      </c>
      <c r="E147" s="18">
        <v>0.98</v>
      </c>
      <c r="F147" s="18">
        <v>-4.5999999999999996</v>
      </c>
      <c r="G147" s="18">
        <v>23.4</v>
      </c>
      <c r="H147" s="18">
        <v>0</v>
      </c>
      <c r="I147" s="18">
        <v>0</v>
      </c>
      <c r="J147" s="18">
        <v>0</v>
      </c>
      <c r="K147" s="53">
        <v>5.6250000000000001E-2</v>
      </c>
      <c r="L147" s="54">
        <v>43298</v>
      </c>
      <c r="O147" s="55"/>
    </row>
    <row r="148" spans="1:15" x14ac:dyDescent="0.3">
      <c r="A148" s="18">
        <v>5</v>
      </c>
      <c r="B148" s="18">
        <v>4</v>
      </c>
      <c r="C148" s="18">
        <v>5134</v>
      </c>
      <c r="D148" s="18" t="s">
        <v>12</v>
      </c>
      <c r="E148" s="18">
        <v>2.42</v>
      </c>
      <c r="F148" s="18">
        <v>-0.9</v>
      </c>
      <c r="G148" s="18">
        <v>37.799999999999997</v>
      </c>
      <c r="H148" s="18">
        <v>0</v>
      </c>
      <c r="I148" s="18">
        <v>0</v>
      </c>
      <c r="J148" s="18">
        <v>18.399999999999999</v>
      </c>
      <c r="K148" s="53">
        <v>5.8136574074074077E-2</v>
      </c>
      <c r="L148" s="54">
        <v>43298</v>
      </c>
      <c r="O148" s="55"/>
    </row>
    <row r="149" spans="1:15" x14ac:dyDescent="0.3">
      <c r="A149" s="18">
        <v>5</v>
      </c>
      <c r="B149" s="18">
        <v>5</v>
      </c>
      <c r="C149" s="18">
        <v>8347</v>
      </c>
      <c r="D149" s="18" t="s">
        <v>12</v>
      </c>
      <c r="E149" s="18">
        <v>1.57</v>
      </c>
      <c r="F149" s="18">
        <v>-10.9</v>
      </c>
      <c r="G149" s="18">
        <v>63.9</v>
      </c>
      <c r="H149" s="18">
        <v>0</v>
      </c>
      <c r="I149" s="18">
        <v>0</v>
      </c>
      <c r="J149" s="18">
        <v>7.1</v>
      </c>
      <c r="K149" s="53">
        <v>6.190972222222222E-2</v>
      </c>
      <c r="L149" s="54">
        <v>43298</v>
      </c>
      <c r="O149" s="55"/>
    </row>
    <row r="150" spans="1:15" x14ac:dyDescent="0.3">
      <c r="A150" s="18">
        <v>7</v>
      </c>
      <c r="B150" s="18">
        <v>6</v>
      </c>
      <c r="C150" s="18">
        <v>561</v>
      </c>
      <c r="D150" s="18" t="s">
        <v>12</v>
      </c>
      <c r="E150" s="18">
        <v>2.36</v>
      </c>
      <c r="F150" s="18">
        <v>0.5</v>
      </c>
      <c r="G150" s="18">
        <v>47</v>
      </c>
      <c r="H150" s="18">
        <v>0</v>
      </c>
      <c r="I150" s="18">
        <v>0</v>
      </c>
      <c r="J150" s="18">
        <v>19.3</v>
      </c>
      <c r="K150" s="53">
        <v>7.3576388888888886E-2</v>
      </c>
      <c r="L150" s="54">
        <v>43298</v>
      </c>
      <c r="O150" s="55"/>
    </row>
    <row r="151" spans="1:15" x14ac:dyDescent="0.3">
      <c r="A151" s="18">
        <v>7</v>
      </c>
      <c r="B151" s="18">
        <v>7</v>
      </c>
      <c r="C151" s="18">
        <v>4395</v>
      </c>
      <c r="D151" s="18" t="s">
        <v>12</v>
      </c>
      <c r="E151" s="18">
        <v>7.28</v>
      </c>
      <c r="F151" s="18">
        <v>-3.2</v>
      </c>
      <c r="G151" s="18">
        <v>53.8</v>
      </c>
      <c r="H151" s="18">
        <v>0</v>
      </c>
      <c r="I151" s="18">
        <v>0</v>
      </c>
      <c r="J151" s="18">
        <v>0</v>
      </c>
      <c r="K151" s="53">
        <v>7.8090277777777786E-2</v>
      </c>
      <c r="L151" s="54">
        <v>43298</v>
      </c>
      <c r="O151" s="55"/>
    </row>
    <row r="152" spans="1:15" x14ac:dyDescent="0.3">
      <c r="A152" s="18">
        <v>9</v>
      </c>
      <c r="B152" s="18">
        <v>8</v>
      </c>
      <c r="C152" s="18">
        <v>4263</v>
      </c>
      <c r="D152" s="18" t="s">
        <v>12</v>
      </c>
      <c r="E152" s="18">
        <v>2.72</v>
      </c>
      <c r="F152" s="18">
        <v>-1.1000000000000001</v>
      </c>
      <c r="G152" s="18">
        <v>43.4</v>
      </c>
      <c r="H152" s="18">
        <v>0</v>
      </c>
      <c r="I152" s="18">
        <v>0</v>
      </c>
      <c r="J152" s="18">
        <v>39.5</v>
      </c>
      <c r="K152" s="53">
        <v>9.8750000000000004E-2</v>
      </c>
      <c r="L152" s="54">
        <v>43298</v>
      </c>
      <c r="O152" s="55"/>
    </row>
    <row r="153" spans="1:15" x14ac:dyDescent="0.3">
      <c r="A153" s="18">
        <v>10</v>
      </c>
      <c r="B153" s="18">
        <v>9</v>
      </c>
      <c r="C153" s="18">
        <v>2767</v>
      </c>
      <c r="D153" s="18" t="s">
        <v>12</v>
      </c>
      <c r="E153" s="18">
        <v>2.63</v>
      </c>
      <c r="F153" s="18">
        <v>-2.6</v>
      </c>
      <c r="G153" s="18">
        <v>58</v>
      </c>
      <c r="H153" s="18">
        <v>0</v>
      </c>
      <c r="I153" s="18">
        <v>0</v>
      </c>
      <c r="J153" s="18">
        <v>0</v>
      </c>
      <c r="K153" s="53">
        <v>0.1074074074074074</v>
      </c>
      <c r="L153" s="54">
        <v>43298</v>
      </c>
      <c r="O153" s="55"/>
    </row>
    <row r="154" spans="1:15" x14ac:dyDescent="0.3">
      <c r="A154" s="18">
        <v>10</v>
      </c>
      <c r="B154" s="18">
        <v>10</v>
      </c>
      <c r="C154" s="18">
        <v>3354</v>
      </c>
      <c r="D154" s="18" t="s">
        <v>12</v>
      </c>
      <c r="E154" s="18">
        <v>2.4900000000000002</v>
      </c>
      <c r="F154" s="18">
        <v>-4.5999999999999996</v>
      </c>
      <c r="G154" s="18">
        <v>50.1</v>
      </c>
      <c r="H154" s="18">
        <v>0</v>
      </c>
      <c r="I154" s="18">
        <v>0</v>
      </c>
      <c r="J154" s="18">
        <v>21.4</v>
      </c>
      <c r="K154" s="53">
        <v>0.10810185185185185</v>
      </c>
      <c r="L154" s="54">
        <v>43298</v>
      </c>
      <c r="O154" s="55"/>
    </row>
    <row r="155" spans="1:15" x14ac:dyDescent="0.3">
      <c r="A155" s="18">
        <v>10</v>
      </c>
      <c r="B155" s="18">
        <v>11</v>
      </c>
      <c r="C155" s="18">
        <v>5390</v>
      </c>
      <c r="D155" s="18" t="s">
        <v>12</v>
      </c>
      <c r="E155" s="18">
        <v>4.84</v>
      </c>
      <c r="F155" s="18">
        <v>-10.4</v>
      </c>
      <c r="G155" s="18">
        <v>34.700000000000003</v>
      </c>
      <c r="H155" s="18">
        <v>0</v>
      </c>
      <c r="I155" s="18">
        <v>0</v>
      </c>
      <c r="J155" s="18">
        <v>17.399999999999999</v>
      </c>
      <c r="K155" s="53">
        <v>0.11050925925925925</v>
      </c>
      <c r="L155" s="54">
        <v>43298</v>
      </c>
      <c r="O155" s="55"/>
    </row>
    <row r="156" spans="1:15" x14ac:dyDescent="0.3">
      <c r="A156" s="18">
        <v>11</v>
      </c>
      <c r="B156" s="18">
        <v>12</v>
      </c>
      <c r="C156" s="18">
        <v>5362</v>
      </c>
      <c r="D156" s="18" t="s">
        <v>12</v>
      </c>
      <c r="E156" s="18">
        <v>4.5999999999999996</v>
      </c>
      <c r="F156" s="18">
        <v>3.1</v>
      </c>
      <c r="G156" s="18">
        <v>32.9</v>
      </c>
      <c r="H156" s="18">
        <v>0</v>
      </c>
      <c r="I156" s="18">
        <v>0</v>
      </c>
      <c r="J156" s="18">
        <v>18.399999999999999</v>
      </c>
      <c r="K156" s="53">
        <v>0.12090277777777779</v>
      </c>
      <c r="L156" s="54">
        <v>43298</v>
      </c>
      <c r="O156" s="55"/>
    </row>
    <row r="157" spans="1:15" x14ac:dyDescent="0.3">
      <c r="A157" s="18">
        <v>12</v>
      </c>
      <c r="B157" s="18">
        <v>13</v>
      </c>
      <c r="C157" s="18">
        <v>2588</v>
      </c>
      <c r="D157" s="18" t="s">
        <v>12</v>
      </c>
      <c r="E157" s="18">
        <v>2.91</v>
      </c>
      <c r="F157" s="18">
        <v>4.0999999999999996</v>
      </c>
      <c r="G157" s="18">
        <v>31.5</v>
      </c>
      <c r="H157" s="18">
        <v>0</v>
      </c>
      <c r="I157" s="18">
        <v>0</v>
      </c>
      <c r="J157" s="18">
        <v>21.8</v>
      </c>
      <c r="K157" s="53">
        <v>0.12805555555555556</v>
      </c>
      <c r="L157" s="54">
        <v>43298</v>
      </c>
      <c r="O157" s="55"/>
    </row>
    <row r="158" spans="1:15" x14ac:dyDescent="0.3">
      <c r="A158" s="18">
        <v>12</v>
      </c>
      <c r="B158" s="18">
        <v>14</v>
      </c>
      <c r="C158" s="18">
        <v>4305</v>
      </c>
      <c r="D158" s="18" t="s">
        <v>12</v>
      </c>
      <c r="E158" s="18">
        <v>2.48</v>
      </c>
      <c r="F158" s="18">
        <v>-1.7</v>
      </c>
      <c r="G158" s="18">
        <v>42.1</v>
      </c>
      <c r="H158" s="18">
        <v>0</v>
      </c>
      <c r="I158" s="18">
        <v>0</v>
      </c>
      <c r="J158" s="18">
        <v>21.8</v>
      </c>
      <c r="K158" s="53">
        <v>0.13006944444444443</v>
      </c>
      <c r="L158" s="54">
        <v>43298</v>
      </c>
      <c r="O158" s="55"/>
    </row>
    <row r="159" spans="1:15" x14ac:dyDescent="0.3">
      <c r="A159" s="18">
        <v>15</v>
      </c>
      <c r="B159" s="18">
        <v>15</v>
      </c>
      <c r="C159" s="18">
        <v>1484</v>
      </c>
      <c r="D159" s="18" t="s">
        <v>12</v>
      </c>
      <c r="E159" s="18">
        <v>1.99</v>
      </c>
      <c r="F159" s="18">
        <v>-8.1</v>
      </c>
      <c r="G159" s="18">
        <v>46.2</v>
      </c>
      <c r="H159" s="18">
        <v>0</v>
      </c>
      <c r="I159" s="18">
        <v>0</v>
      </c>
      <c r="J159" s="18">
        <v>10.3</v>
      </c>
      <c r="K159" s="53">
        <v>0.15799768518518517</v>
      </c>
      <c r="L159" s="54">
        <v>43298</v>
      </c>
      <c r="O159" s="55"/>
    </row>
    <row r="160" spans="1:15" x14ac:dyDescent="0.3">
      <c r="A160" s="18">
        <v>16</v>
      </c>
      <c r="B160" s="18">
        <v>16</v>
      </c>
      <c r="C160" s="18">
        <v>4082</v>
      </c>
      <c r="D160" s="18" t="s">
        <v>12</v>
      </c>
      <c r="E160" s="18">
        <v>2.5299999999999998</v>
      </c>
      <c r="F160" s="18">
        <v>-4.2</v>
      </c>
      <c r="G160" s="18">
        <v>50.7</v>
      </c>
      <c r="H160" s="18">
        <v>0</v>
      </c>
      <c r="I160" s="18">
        <v>0</v>
      </c>
      <c r="J160" s="18">
        <v>18.399999999999999</v>
      </c>
      <c r="K160" s="53">
        <v>0.17149305555555558</v>
      </c>
      <c r="L160" s="54">
        <v>43298</v>
      </c>
      <c r="O160" s="55"/>
    </row>
    <row r="161" spans="1:15" x14ac:dyDescent="0.3">
      <c r="A161" s="18">
        <v>16</v>
      </c>
      <c r="B161" s="18">
        <v>17</v>
      </c>
      <c r="C161" s="18">
        <v>5848</v>
      </c>
      <c r="D161" s="18" t="s">
        <v>12</v>
      </c>
      <c r="E161" s="18">
        <v>2.36</v>
      </c>
      <c r="F161" s="18">
        <v>-3</v>
      </c>
      <c r="G161" s="18">
        <v>49.2</v>
      </c>
      <c r="H161" s="18">
        <v>0</v>
      </c>
      <c r="I161" s="18">
        <v>0</v>
      </c>
      <c r="J161" s="18">
        <v>29.7</v>
      </c>
      <c r="K161" s="53">
        <v>0.17356481481481481</v>
      </c>
      <c r="L161" s="54">
        <v>43298</v>
      </c>
      <c r="O161" s="55"/>
    </row>
    <row r="162" spans="1:15" x14ac:dyDescent="0.3">
      <c r="A162" s="18">
        <v>18</v>
      </c>
      <c r="B162" s="18">
        <v>18</v>
      </c>
      <c r="C162" s="18">
        <v>3864</v>
      </c>
      <c r="D162" s="18" t="s">
        <v>12</v>
      </c>
      <c r="E162" s="18">
        <v>3.74</v>
      </c>
      <c r="F162" s="18">
        <v>3.7</v>
      </c>
      <c r="G162" s="18">
        <v>35.200000000000003</v>
      </c>
      <c r="H162" s="18">
        <v>0</v>
      </c>
      <c r="I162" s="18">
        <v>0</v>
      </c>
      <c r="J162" s="18">
        <v>42.7</v>
      </c>
      <c r="K162" s="53">
        <v>0.19211805555555558</v>
      </c>
      <c r="L162" s="54">
        <v>43298</v>
      </c>
      <c r="O162" s="55"/>
    </row>
    <row r="163" spans="1:15" x14ac:dyDescent="0.3">
      <c r="A163" s="18">
        <v>18</v>
      </c>
      <c r="B163" s="18">
        <v>19</v>
      </c>
      <c r="C163" s="18">
        <v>5737</v>
      </c>
      <c r="D163" s="18" t="s">
        <v>12</v>
      </c>
      <c r="E163" s="18">
        <v>4.5199999999999996</v>
      </c>
      <c r="F163" s="18">
        <v>-4.3</v>
      </c>
      <c r="G163" s="18">
        <v>63.7</v>
      </c>
      <c r="H163" s="18">
        <v>0</v>
      </c>
      <c r="I163" s="18">
        <v>0</v>
      </c>
      <c r="J163" s="18">
        <v>12.7</v>
      </c>
      <c r="K163" s="53">
        <v>0.19430555555555554</v>
      </c>
      <c r="L163" s="54">
        <v>43298</v>
      </c>
      <c r="O163" s="55"/>
    </row>
    <row r="164" spans="1:15" x14ac:dyDescent="0.3">
      <c r="A164" s="18">
        <v>24</v>
      </c>
      <c r="B164" s="18">
        <v>20</v>
      </c>
      <c r="C164" s="18">
        <v>1371</v>
      </c>
      <c r="D164" s="18" t="s">
        <v>12</v>
      </c>
      <c r="E164" s="18">
        <v>2.96</v>
      </c>
      <c r="F164" s="18">
        <v>3.6</v>
      </c>
      <c r="G164" s="18">
        <v>40.200000000000003</v>
      </c>
      <c r="H164" s="18">
        <v>0</v>
      </c>
      <c r="I164" s="18">
        <v>0</v>
      </c>
      <c r="J164" s="18">
        <v>22.8</v>
      </c>
      <c r="K164" s="53">
        <v>0.25160879629629629</v>
      </c>
      <c r="L164" s="54">
        <v>43298</v>
      </c>
      <c r="O164" s="55"/>
    </row>
    <row r="165" spans="1:15" x14ac:dyDescent="0.3">
      <c r="A165" s="18">
        <v>24</v>
      </c>
      <c r="B165" s="18">
        <v>21</v>
      </c>
      <c r="C165" s="18">
        <v>1690</v>
      </c>
      <c r="D165" s="18" t="s">
        <v>12</v>
      </c>
      <c r="E165" s="18">
        <v>1.05</v>
      </c>
      <c r="F165" s="18">
        <v>-5.3</v>
      </c>
      <c r="G165" s="18">
        <v>31.3</v>
      </c>
      <c r="H165" s="18">
        <v>0</v>
      </c>
      <c r="I165" s="18">
        <v>0</v>
      </c>
      <c r="J165" s="18">
        <v>3.6</v>
      </c>
      <c r="K165" s="53">
        <v>0.25200231481481483</v>
      </c>
      <c r="L165" s="54">
        <v>43298</v>
      </c>
      <c r="O165" s="55"/>
    </row>
    <row r="166" spans="1:15" x14ac:dyDescent="0.3">
      <c r="A166" s="18">
        <v>24</v>
      </c>
      <c r="B166" s="18">
        <v>22</v>
      </c>
      <c r="C166" s="18">
        <v>1723</v>
      </c>
      <c r="D166" s="18" t="s">
        <v>12</v>
      </c>
      <c r="E166" s="18">
        <v>2.36</v>
      </c>
      <c r="F166" s="18">
        <v>-4.8</v>
      </c>
      <c r="G166" s="18">
        <v>31.2</v>
      </c>
      <c r="H166" s="18">
        <v>0</v>
      </c>
      <c r="I166" s="18">
        <v>0</v>
      </c>
      <c r="J166" s="18">
        <v>34.700000000000003</v>
      </c>
      <c r="K166" s="53">
        <v>0.252037037037037</v>
      </c>
      <c r="L166" s="54">
        <v>43298</v>
      </c>
      <c r="O166" s="55"/>
    </row>
    <row r="167" spans="1:15" x14ac:dyDescent="0.3">
      <c r="A167" s="18">
        <v>24</v>
      </c>
      <c r="B167" s="18">
        <v>23</v>
      </c>
      <c r="C167" s="18">
        <v>2024</v>
      </c>
      <c r="D167" s="18" t="s">
        <v>12</v>
      </c>
      <c r="E167" s="18">
        <v>2.74</v>
      </c>
      <c r="F167" s="18">
        <v>-6</v>
      </c>
      <c r="G167" s="18">
        <v>62.5</v>
      </c>
      <c r="H167" s="18">
        <v>0</v>
      </c>
      <c r="I167" s="18">
        <v>0</v>
      </c>
      <c r="J167" s="18">
        <v>24</v>
      </c>
      <c r="K167" s="53">
        <v>0.25239583333333332</v>
      </c>
      <c r="L167" s="54">
        <v>43298</v>
      </c>
      <c r="O167" s="55"/>
    </row>
    <row r="168" spans="1:15" x14ac:dyDescent="0.3">
      <c r="A168" s="18">
        <v>24</v>
      </c>
      <c r="B168" s="18">
        <v>24</v>
      </c>
      <c r="C168" s="18">
        <v>2239</v>
      </c>
      <c r="D168" s="18" t="s">
        <v>12</v>
      </c>
      <c r="E168" s="18">
        <v>3.82</v>
      </c>
      <c r="F168" s="18">
        <v>3.4</v>
      </c>
      <c r="G168" s="18">
        <v>32.200000000000003</v>
      </c>
      <c r="H168" s="18">
        <v>0</v>
      </c>
      <c r="I168" s="18">
        <v>0</v>
      </c>
      <c r="J168" s="18">
        <v>23.2</v>
      </c>
      <c r="K168" s="53">
        <v>0.25265046296296295</v>
      </c>
      <c r="L168" s="54">
        <v>43298</v>
      </c>
      <c r="O168" s="55"/>
    </row>
    <row r="169" spans="1:15" x14ac:dyDescent="0.3">
      <c r="A169" s="18">
        <v>26</v>
      </c>
      <c r="B169" s="18">
        <v>25</v>
      </c>
      <c r="C169" s="18">
        <v>6213</v>
      </c>
      <c r="D169" s="18" t="s">
        <v>12</v>
      </c>
      <c r="E169" s="18">
        <v>2.2799999999999998</v>
      </c>
      <c r="F169" s="18">
        <v>-4.3</v>
      </c>
      <c r="G169" s="18">
        <v>30.5</v>
      </c>
      <c r="H169" s="18">
        <v>0</v>
      </c>
      <c r="I169" s="18">
        <v>0</v>
      </c>
      <c r="J169" s="18">
        <v>15.9</v>
      </c>
      <c r="K169" s="53">
        <v>0.27815972222222224</v>
      </c>
      <c r="L169" s="54">
        <v>43298</v>
      </c>
      <c r="O169" s="55"/>
    </row>
    <row r="170" spans="1:15" x14ac:dyDescent="0.3">
      <c r="A170" s="18">
        <v>27</v>
      </c>
      <c r="B170" s="18">
        <v>26</v>
      </c>
      <c r="C170" s="18">
        <v>1995</v>
      </c>
      <c r="D170" s="18" t="s">
        <v>12</v>
      </c>
      <c r="E170" s="18">
        <v>3.01</v>
      </c>
      <c r="F170" s="18">
        <v>-5</v>
      </c>
      <c r="G170" s="18">
        <v>74.400000000000006</v>
      </c>
      <c r="H170" s="18">
        <v>0</v>
      </c>
      <c r="I170" s="18">
        <v>0</v>
      </c>
      <c r="J170" s="18">
        <v>10</v>
      </c>
      <c r="K170" s="53">
        <v>0.28356481481481483</v>
      </c>
      <c r="L170" s="54">
        <v>43298</v>
      </c>
      <c r="O170" s="55"/>
    </row>
    <row r="171" spans="1:15" x14ac:dyDescent="0.3">
      <c r="A171" s="18">
        <v>1</v>
      </c>
      <c r="B171" s="18">
        <v>1</v>
      </c>
      <c r="C171" s="18">
        <v>4070</v>
      </c>
      <c r="D171" s="18" t="s">
        <v>12</v>
      </c>
      <c r="E171" s="18">
        <v>2.21</v>
      </c>
      <c r="F171" s="18">
        <v>-3.7</v>
      </c>
      <c r="G171" s="18">
        <v>36.9</v>
      </c>
      <c r="H171" s="18">
        <v>0</v>
      </c>
      <c r="I171" s="18">
        <v>0</v>
      </c>
      <c r="J171" s="18">
        <v>38.200000000000003</v>
      </c>
      <c r="K171" s="53">
        <v>0.33818287037037037</v>
      </c>
      <c r="L171" s="54">
        <v>43298</v>
      </c>
      <c r="O171" s="55"/>
    </row>
    <row r="172" spans="1:15" x14ac:dyDescent="0.3">
      <c r="A172" s="18">
        <v>1</v>
      </c>
      <c r="B172" s="18">
        <v>2</v>
      </c>
      <c r="C172" s="18">
        <v>4083</v>
      </c>
      <c r="D172" s="18" t="s">
        <v>12</v>
      </c>
      <c r="E172" s="18">
        <v>2.4300000000000002</v>
      </c>
      <c r="F172" s="18">
        <v>-0.4</v>
      </c>
      <c r="G172" s="18">
        <v>53.5</v>
      </c>
      <c r="H172" s="18">
        <v>0</v>
      </c>
      <c r="I172" s="18">
        <v>0</v>
      </c>
      <c r="J172" s="18">
        <v>30.6</v>
      </c>
      <c r="K172" s="53">
        <v>0.3382060185185185</v>
      </c>
      <c r="L172" s="54">
        <v>43298</v>
      </c>
      <c r="O172" s="55"/>
    </row>
    <row r="173" spans="1:15" x14ac:dyDescent="0.3">
      <c r="A173" s="18">
        <v>7</v>
      </c>
      <c r="B173" s="18">
        <v>3</v>
      </c>
      <c r="C173" s="18">
        <v>3008</v>
      </c>
      <c r="D173" s="18" t="s">
        <v>12</v>
      </c>
      <c r="E173" s="18">
        <v>2.56</v>
      </c>
      <c r="F173" s="18">
        <v>-2.5</v>
      </c>
      <c r="G173" s="18">
        <v>47.3</v>
      </c>
      <c r="H173" s="18">
        <v>0</v>
      </c>
      <c r="I173" s="18">
        <v>0</v>
      </c>
      <c r="J173" s="18">
        <v>14.6</v>
      </c>
      <c r="K173" s="53">
        <v>0.39936342592592594</v>
      </c>
      <c r="L173" s="54">
        <v>43298</v>
      </c>
      <c r="O173" s="55"/>
    </row>
    <row r="174" spans="1:15" x14ac:dyDescent="0.3">
      <c r="A174" s="18">
        <v>8</v>
      </c>
      <c r="B174" s="18">
        <v>4</v>
      </c>
      <c r="C174" s="18">
        <v>30</v>
      </c>
      <c r="D174" s="18" t="s">
        <v>12</v>
      </c>
      <c r="E174" s="18">
        <v>2.33</v>
      </c>
      <c r="F174" s="18">
        <v>-3.4</v>
      </c>
      <c r="G174" s="18">
        <v>44.5</v>
      </c>
      <c r="H174" s="18">
        <v>0</v>
      </c>
      <c r="I174" s="18">
        <v>0</v>
      </c>
      <c r="J174" s="18">
        <v>37.9</v>
      </c>
      <c r="K174" s="53">
        <v>0.40628472222222217</v>
      </c>
      <c r="L174" s="54">
        <v>43298</v>
      </c>
      <c r="O174" s="55"/>
    </row>
    <row r="175" spans="1:15" x14ac:dyDescent="0.3">
      <c r="A175" s="18">
        <v>8</v>
      </c>
      <c r="B175" s="18">
        <v>5</v>
      </c>
      <c r="C175" s="18">
        <v>3899</v>
      </c>
      <c r="D175" s="18" t="s">
        <v>12</v>
      </c>
      <c r="E175" s="18">
        <v>2.67</v>
      </c>
      <c r="F175" s="18">
        <v>3.2</v>
      </c>
      <c r="G175" s="18">
        <v>49.5</v>
      </c>
      <c r="H175" s="18">
        <v>0</v>
      </c>
      <c r="I175" s="18">
        <v>0</v>
      </c>
      <c r="J175" s="18">
        <v>18.399999999999999</v>
      </c>
      <c r="K175" s="53">
        <v>0.41086805555555556</v>
      </c>
      <c r="L175" s="54">
        <v>43298</v>
      </c>
      <c r="O175" s="55"/>
    </row>
    <row r="176" spans="1:15" x14ac:dyDescent="0.3">
      <c r="A176" s="18">
        <v>12</v>
      </c>
      <c r="B176" s="18">
        <v>6</v>
      </c>
      <c r="C176" s="18">
        <v>5225</v>
      </c>
      <c r="D176" s="18" t="s">
        <v>12</v>
      </c>
      <c r="E176" s="18">
        <v>2.1800000000000002</v>
      </c>
      <c r="F176" s="18">
        <v>0.5</v>
      </c>
      <c r="G176" s="18">
        <v>51.9</v>
      </c>
      <c r="H176" s="18">
        <v>0</v>
      </c>
      <c r="I176" s="18">
        <v>0</v>
      </c>
      <c r="J176" s="18">
        <v>18.399999999999999</v>
      </c>
      <c r="K176" s="53">
        <v>0.4541782407407407</v>
      </c>
      <c r="L176" s="54">
        <v>43298</v>
      </c>
      <c r="O176" s="55"/>
    </row>
    <row r="177" spans="1:15" x14ac:dyDescent="0.3">
      <c r="A177" s="18">
        <v>19</v>
      </c>
      <c r="B177" s="18">
        <v>7</v>
      </c>
      <c r="C177" s="18">
        <v>8032</v>
      </c>
      <c r="D177" s="18" t="s">
        <v>12</v>
      </c>
      <c r="E177" s="18">
        <v>4.0599999999999996</v>
      </c>
      <c r="F177" s="18">
        <v>0.5</v>
      </c>
      <c r="G177" s="18">
        <v>58.2</v>
      </c>
      <c r="H177" s="18">
        <v>0</v>
      </c>
      <c r="I177" s="18">
        <v>0</v>
      </c>
      <c r="J177" s="18">
        <v>24.8</v>
      </c>
      <c r="K177" s="53">
        <v>0.53033564814814815</v>
      </c>
      <c r="L177" s="54">
        <v>43298</v>
      </c>
      <c r="O177" s="55"/>
    </row>
    <row r="178" spans="1:15" x14ac:dyDescent="0.3">
      <c r="A178" s="18">
        <v>20</v>
      </c>
      <c r="B178" s="18">
        <v>8</v>
      </c>
      <c r="C178" s="18">
        <v>5721</v>
      </c>
      <c r="D178" s="18" t="s">
        <v>12</v>
      </c>
      <c r="E178" s="18">
        <v>5.5</v>
      </c>
      <c r="F178" s="18">
        <v>-2.9</v>
      </c>
      <c r="G178" s="18">
        <v>94.2</v>
      </c>
      <c r="H178" s="18">
        <v>0</v>
      </c>
      <c r="I178" s="18">
        <v>0</v>
      </c>
      <c r="J178" s="18">
        <v>-1.3</v>
      </c>
      <c r="K178" s="53">
        <v>0.5379976851851852</v>
      </c>
      <c r="L178" s="54">
        <v>43298</v>
      </c>
      <c r="O178" s="55"/>
    </row>
    <row r="179" spans="1:15" x14ac:dyDescent="0.3">
      <c r="A179" s="18">
        <v>22</v>
      </c>
      <c r="B179" s="18">
        <v>9</v>
      </c>
      <c r="C179" s="18">
        <v>4780</v>
      </c>
      <c r="D179" s="18" t="s">
        <v>12</v>
      </c>
      <c r="E179" s="18">
        <v>2.79</v>
      </c>
      <c r="F179" s="18">
        <v>-2.2999999999999998</v>
      </c>
      <c r="G179" s="18">
        <v>51</v>
      </c>
      <c r="H179" s="18">
        <v>0</v>
      </c>
      <c r="I179" s="18">
        <v>0</v>
      </c>
      <c r="J179" s="18">
        <v>22.6</v>
      </c>
      <c r="K179" s="53">
        <v>0.55773148148148144</v>
      </c>
      <c r="L179" s="54">
        <v>43298</v>
      </c>
      <c r="O179" s="55"/>
    </row>
    <row r="180" spans="1:15" x14ac:dyDescent="0.3">
      <c r="A180" s="18">
        <v>22</v>
      </c>
      <c r="B180" s="18">
        <v>10</v>
      </c>
      <c r="C180" s="18">
        <v>7105</v>
      </c>
      <c r="D180" s="18" t="s">
        <v>12</v>
      </c>
      <c r="E180" s="18">
        <v>5.47</v>
      </c>
      <c r="F180" s="18">
        <v>0</v>
      </c>
      <c r="G180" s="18">
        <v>59.5</v>
      </c>
      <c r="H180" s="18">
        <v>0</v>
      </c>
      <c r="I180" s="18">
        <v>0</v>
      </c>
      <c r="J180" s="18">
        <v>20.3</v>
      </c>
      <c r="K180" s="53">
        <v>0.56046296296296294</v>
      </c>
      <c r="L180" s="54">
        <v>43298</v>
      </c>
      <c r="O180" s="55"/>
    </row>
    <row r="181" spans="1:15" x14ac:dyDescent="0.3">
      <c r="A181" s="18">
        <v>23</v>
      </c>
      <c r="B181" s="18">
        <v>11</v>
      </c>
      <c r="C181" s="18">
        <v>5647</v>
      </c>
      <c r="D181" s="18" t="s">
        <v>12</v>
      </c>
      <c r="E181" s="18">
        <v>6.24</v>
      </c>
      <c r="F181" s="18">
        <v>-1.9</v>
      </c>
      <c r="G181" s="18">
        <v>63.3</v>
      </c>
      <c r="H181" s="18">
        <v>0</v>
      </c>
      <c r="I181" s="18">
        <v>0</v>
      </c>
      <c r="J181" s="18">
        <v>20.8</v>
      </c>
      <c r="K181" s="53">
        <v>0.56917824074074075</v>
      </c>
      <c r="L181" s="54">
        <v>43298</v>
      </c>
      <c r="O181" s="55"/>
    </row>
    <row r="182" spans="1:15" x14ac:dyDescent="0.3">
      <c r="A182" s="18">
        <v>24</v>
      </c>
      <c r="B182" s="18">
        <v>12</v>
      </c>
      <c r="C182" s="18">
        <v>1130</v>
      </c>
      <c r="D182" s="18" t="s">
        <v>12</v>
      </c>
      <c r="E182" s="18">
        <v>3.74</v>
      </c>
      <c r="F182" s="18">
        <v>5.8</v>
      </c>
      <c r="G182" s="18">
        <v>50.1</v>
      </c>
      <c r="H182" s="18">
        <v>0</v>
      </c>
      <c r="I182" s="18">
        <v>0</v>
      </c>
      <c r="J182" s="18">
        <v>25.6</v>
      </c>
      <c r="K182" s="53">
        <v>0.57423611111111106</v>
      </c>
      <c r="L182" s="54">
        <v>43298</v>
      </c>
      <c r="O182" s="55"/>
    </row>
    <row r="183" spans="1:15" x14ac:dyDescent="0.3">
      <c r="A183" s="18">
        <v>24</v>
      </c>
      <c r="B183" s="18">
        <v>13</v>
      </c>
      <c r="C183" s="18">
        <v>6041</v>
      </c>
      <c r="D183" s="18" t="s">
        <v>12</v>
      </c>
      <c r="E183" s="18">
        <v>4.9800000000000004</v>
      </c>
      <c r="F183" s="18">
        <v>-0.4</v>
      </c>
      <c r="G183" s="18">
        <v>58.5</v>
      </c>
      <c r="H183" s="18">
        <v>0</v>
      </c>
      <c r="I183" s="18">
        <v>0</v>
      </c>
      <c r="J183" s="18">
        <v>24</v>
      </c>
      <c r="K183" s="53">
        <v>0.58002314814814815</v>
      </c>
      <c r="L183" s="54">
        <v>43298</v>
      </c>
      <c r="O183" s="55"/>
    </row>
    <row r="184" spans="1:15" x14ac:dyDescent="0.3">
      <c r="A184" s="18">
        <v>27</v>
      </c>
      <c r="B184" s="18">
        <v>14</v>
      </c>
      <c r="C184" s="18">
        <v>2385</v>
      </c>
      <c r="D184" s="18" t="s">
        <v>12</v>
      </c>
      <c r="E184" s="18">
        <v>7.5</v>
      </c>
      <c r="F184" s="18">
        <v>-0.3</v>
      </c>
      <c r="G184" s="18">
        <v>70.099999999999994</v>
      </c>
      <c r="H184" s="18">
        <v>0</v>
      </c>
      <c r="I184" s="18">
        <v>0</v>
      </c>
      <c r="J184" s="18">
        <v>13.2</v>
      </c>
      <c r="K184" s="53">
        <v>0.60696759259259259</v>
      </c>
      <c r="L184" s="54">
        <v>43298</v>
      </c>
      <c r="O184" s="55"/>
    </row>
    <row r="185" spans="1:15" x14ac:dyDescent="0.3">
      <c r="A185" s="18">
        <v>27</v>
      </c>
      <c r="B185" s="18">
        <v>15</v>
      </c>
      <c r="C185" s="18">
        <v>5769</v>
      </c>
      <c r="D185" s="18" t="s">
        <v>12</v>
      </c>
      <c r="E185" s="18">
        <v>3.95</v>
      </c>
      <c r="F185" s="18">
        <v>5.6</v>
      </c>
      <c r="G185" s="18">
        <v>25.3</v>
      </c>
      <c r="H185" s="18">
        <v>0</v>
      </c>
      <c r="I185" s="18">
        <v>0</v>
      </c>
      <c r="J185" s="18">
        <v>20</v>
      </c>
      <c r="K185" s="53">
        <v>0.61099537037037044</v>
      </c>
      <c r="L185" s="54">
        <v>43298</v>
      </c>
      <c r="O185" s="55"/>
    </row>
    <row r="186" spans="1:15" x14ac:dyDescent="0.3">
      <c r="A186" s="18">
        <v>28</v>
      </c>
      <c r="B186" s="18">
        <v>16</v>
      </c>
      <c r="C186" s="18">
        <v>789</v>
      </c>
      <c r="D186" s="18" t="s">
        <v>12</v>
      </c>
      <c r="E186" s="18">
        <v>2.68</v>
      </c>
      <c r="F186" s="18">
        <v>-0.8</v>
      </c>
      <c r="G186" s="18">
        <v>55.2</v>
      </c>
      <c r="H186" s="18">
        <v>0</v>
      </c>
      <c r="I186" s="18">
        <v>0</v>
      </c>
      <c r="J186" s="18">
        <v>6.1</v>
      </c>
      <c r="K186" s="53">
        <v>0.61549768518518522</v>
      </c>
      <c r="L186" s="54">
        <v>43298</v>
      </c>
      <c r="O186" s="55"/>
    </row>
    <row r="187" spans="1:15" x14ac:dyDescent="0.3">
      <c r="A187" s="18">
        <v>1</v>
      </c>
      <c r="B187" s="18">
        <v>1</v>
      </c>
      <c r="C187" s="18">
        <v>5812</v>
      </c>
      <c r="D187" s="18" t="s">
        <v>12</v>
      </c>
      <c r="E187" s="18">
        <v>4.34</v>
      </c>
      <c r="F187" s="18">
        <v>0.3</v>
      </c>
      <c r="G187" s="18">
        <v>64.400000000000006</v>
      </c>
      <c r="H187" s="18">
        <v>0</v>
      </c>
      <c r="I187" s="18">
        <v>0</v>
      </c>
      <c r="J187" s="18">
        <v>16.2</v>
      </c>
      <c r="K187" s="53">
        <v>0.63189814814814815</v>
      </c>
      <c r="L187" s="54">
        <v>43298</v>
      </c>
      <c r="O187" s="55"/>
    </row>
    <row r="188" spans="1:15" x14ac:dyDescent="0.3">
      <c r="A188" s="18">
        <v>1</v>
      </c>
      <c r="B188" s="18">
        <v>2</v>
      </c>
      <c r="C188" s="18">
        <v>6386</v>
      </c>
      <c r="D188" s="18" t="s">
        <v>12</v>
      </c>
      <c r="E188" s="18">
        <v>5.99</v>
      </c>
      <c r="F188" s="18">
        <v>3.5</v>
      </c>
      <c r="G188" s="18">
        <v>50.1</v>
      </c>
      <c r="H188" s="18">
        <v>0</v>
      </c>
      <c r="I188" s="18">
        <v>0</v>
      </c>
      <c r="J188" s="18">
        <v>14.6</v>
      </c>
      <c r="K188" s="53">
        <v>0.6325925925925926</v>
      </c>
      <c r="L188" s="54">
        <v>43298</v>
      </c>
      <c r="O188" s="55"/>
    </row>
    <row r="189" spans="1:15" x14ac:dyDescent="0.3">
      <c r="A189" s="18">
        <v>4</v>
      </c>
      <c r="B189" s="18">
        <v>3</v>
      </c>
      <c r="C189" s="18">
        <v>5038</v>
      </c>
      <c r="D189" s="18" t="s">
        <v>12</v>
      </c>
      <c r="E189" s="18">
        <v>2.72</v>
      </c>
      <c r="F189" s="18">
        <v>-5</v>
      </c>
      <c r="G189" s="18">
        <v>51.1</v>
      </c>
      <c r="H189" s="18">
        <v>0</v>
      </c>
      <c r="I189" s="18">
        <v>0</v>
      </c>
      <c r="J189" s="18">
        <v>25.6</v>
      </c>
      <c r="K189" s="53">
        <v>0.66211805555555558</v>
      </c>
      <c r="L189" s="54">
        <v>43298</v>
      </c>
      <c r="O189" s="55"/>
    </row>
    <row r="190" spans="1:15" x14ac:dyDescent="0.3">
      <c r="A190" s="18">
        <v>5</v>
      </c>
      <c r="B190" s="18">
        <v>4</v>
      </c>
      <c r="C190" s="18">
        <v>7264</v>
      </c>
      <c r="D190" s="18" t="s">
        <v>12</v>
      </c>
      <c r="E190" s="18">
        <v>2.4700000000000002</v>
      </c>
      <c r="F190" s="18">
        <v>-6.3</v>
      </c>
      <c r="G190" s="18">
        <v>63</v>
      </c>
      <c r="H190" s="18">
        <v>0</v>
      </c>
      <c r="I190" s="18">
        <v>0</v>
      </c>
      <c r="J190" s="18">
        <v>18.399999999999999</v>
      </c>
      <c r="K190" s="53">
        <v>0.6752083333333333</v>
      </c>
      <c r="L190" s="54">
        <v>43298</v>
      </c>
      <c r="O190" s="55"/>
    </row>
    <row r="191" spans="1:15" x14ac:dyDescent="0.3">
      <c r="A191" s="18">
        <v>7</v>
      </c>
      <c r="B191" s="18">
        <v>5</v>
      </c>
      <c r="C191" s="18">
        <v>6699</v>
      </c>
      <c r="D191" s="18" t="s">
        <v>12</v>
      </c>
      <c r="E191" s="18">
        <v>2.38</v>
      </c>
      <c r="F191" s="18">
        <v>-5.8</v>
      </c>
      <c r="G191" s="18">
        <v>68.8</v>
      </c>
      <c r="H191" s="18">
        <v>0</v>
      </c>
      <c r="I191" s="18">
        <v>0</v>
      </c>
      <c r="J191" s="18">
        <v>11.6</v>
      </c>
      <c r="K191" s="53">
        <v>0.69541666666666668</v>
      </c>
      <c r="L191" s="54">
        <v>43298</v>
      </c>
      <c r="O191" s="55"/>
    </row>
    <row r="192" spans="1:15" x14ac:dyDescent="0.3">
      <c r="A192" s="18">
        <v>7</v>
      </c>
      <c r="B192" s="18">
        <v>6</v>
      </c>
      <c r="C192" s="18">
        <v>7182</v>
      </c>
      <c r="D192" s="18" t="s">
        <v>12</v>
      </c>
      <c r="E192" s="18">
        <v>6.11</v>
      </c>
      <c r="F192" s="18">
        <v>3.1</v>
      </c>
      <c r="G192" s="18">
        <v>52.4</v>
      </c>
      <c r="H192" s="18">
        <v>0</v>
      </c>
      <c r="I192" s="18">
        <v>0</v>
      </c>
      <c r="J192" s="18">
        <v>6.8</v>
      </c>
      <c r="K192" s="53">
        <v>0.69597222222222221</v>
      </c>
      <c r="L192" s="54">
        <v>43298</v>
      </c>
      <c r="O192" s="55"/>
    </row>
    <row r="193" spans="1:15" x14ac:dyDescent="0.3">
      <c r="A193" s="18">
        <v>8</v>
      </c>
      <c r="B193" s="18">
        <v>7</v>
      </c>
      <c r="C193" s="18">
        <v>6210</v>
      </c>
      <c r="D193" s="18" t="s">
        <v>12</v>
      </c>
      <c r="E193" s="18">
        <v>2.54</v>
      </c>
      <c r="F193" s="18">
        <v>0</v>
      </c>
      <c r="G193" s="18">
        <v>39.200000000000003</v>
      </c>
      <c r="H193" s="18">
        <v>0</v>
      </c>
      <c r="I193" s="18">
        <v>0</v>
      </c>
      <c r="J193" s="18">
        <v>50.2</v>
      </c>
      <c r="K193" s="53">
        <v>0.7052314814814814</v>
      </c>
      <c r="L193" s="54">
        <v>43298</v>
      </c>
      <c r="O193" s="55"/>
    </row>
    <row r="194" spans="1:15" x14ac:dyDescent="0.3">
      <c r="A194" s="18">
        <v>10</v>
      </c>
      <c r="B194" s="18">
        <v>8</v>
      </c>
      <c r="C194" s="18">
        <v>3301</v>
      </c>
      <c r="D194" s="18" t="s">
        <v>12</v>
      </c>
      <c r="E194" s="18">
        <v>4.93</v>
      </c>
      <c r="F194" s="18">
        <v>1.7</v>
      </c>
      <c r="G194" s="18">
        <v>59.1</v>
      </c>
      <c r="H194" s="18">
        <v>0</v>
      </c>
      <c r="I194" s="18">
        <v>0</v>
      </c>
      <c r="J194" s="18">
        <v>24</v>
      </c>
      <c r="K194" s="53">
        <v>0.72262731481481479</v>
      </c>
      <c r="L194" s="54">
        <v>43298</v>
      </c>
      <c r="O194" s="55"/>
    </row>
    <row r="195" spans="1:15" x14ac:dyDescent="0.3">
      <c r="A195" s="18">
        <v>12</v>
      </c>
      <c r="B195" s="18">
        <v>9</v>
      </c>
      <c r="C195" s="18">
        <v>4312</v>
      </c>
      <c r="D195" s="18" t="s">
        <v>12</v>
      </c>
      <c r="E195" s="18">
        <v>5.0599999999999996</v>
      </c>
      <c r="F195" s="18">
        <v>-0.9</v>
      </c>
      <c r="G195" s="18">
        <v>63.7</v>
      </c>
      <c r="H195" s="18">
        <v>0</v>
      </c>
      <c r="I195" s="18">
        <v>0</v>
      </c>
      <c r="J195" s="18">
        <v>13.1</v>
      </c>
      <c r="K195" s="53">
        <v>0.74468749999999995</v>
      </c>
      <c r="L195" s="54">
        <v>43298</v>
      </c>
      <c r="O195" s="55"/>
    </row>
    <row r="196" spans="1:15" x14ac:dyDescent="0.3">
      <c r="A196" s="18">
        <v>15</v>
      </c>
      <c r="B196" s="18">
        <v>10</v>
      </c>
      <c r="C196" s="18">
        <v>1845</v>
      </c>
      <c r="D196" s="18" t="s">
        <v>12</v>
      </c>
      <c r="E196" s="18">
        <v>5.41</v>
      </c>
      <c r="F196" s="18">
        <v>-1</v>
      </c>
      <c r="G196" s="18">
        <v>70.900000000000006</v>
      </c>
      <c r="H196" s="18">
        <v>0</v>
      </c>
      <c r="I196" s="18">
        <v>0</v>
      </c>
      <c r="J196" s="18">
        <v>20.6</v>
      </c>
      <c r="K196" s="53">
        <v>0.77299768518518519</v>
      </c>
      <c r="L196" s="54">
        <v>43298</v>
      </c>
      <c r="O196" s="55"/>
    </row>
    <row r="197" spans="1:15" x14ac:dyDescent="0.3">
      <c r="A197" s="18">
        <v>24</v>
      </c>
      <c r="B197" s="18">
        <v>11</v>
      </c>
      <c r="C197" s="18">
        <v>2498</v>
      </c>
      <c r="D197" s="18" t="s">
        <v>12</v>
      </c>
      <c r="E197" s="18">
        <v>7.44</v>
      </c>
      <c r="F197" s="18">
        <v>-0.7</v>
      </c>
      <c r="G197" s="18">
        <v>68</v>
      </c>
      <c r="H197" s="18">
        <v>0</v>
      </c>
      <c r="I197" s="18">
        <v>0</v>
      </c>
      <c r="J197" s="18">
        <v>5.2</v>
      </c>
      <c r="K197" s="53">
        <v>0.86758101851851854</v>
      </c>
      <c r="L197" s="54">
        <v>43298</v>
      </c>
      <c r="O197" s="55"/>
    </row>
    <row r="198" spans="1:15" x14ac:dyDescent="0.3">
      <c r="A198" s="18">
        <v>27</v>
      </c>
      <c r="B198" s="18">
        <v>12</v>
      </c>
      <c r="C198" s="18">
        <v>3591</v>
      </c>
      <c r="D198" s="18" t="s">
        <v>12</v>
      </c>
      <c r="E198" s="18">
        <v>5.52</v>
      </c>
      <c r="F198" s="18">
        <v>-0.8</v>
      </c>
      <c r="G198" s="18">
        <v>69</v>
      </c>
      <c r="H198" s="18">
        <v>0</v>
      </c>
      <c r="I198" s="18">
        <v>0</v>
      </c>
      <c r="J198" s="18">
        <v>4.9000000000000004</v>
      </c>
      <c r="K198" s="53">
        <v>0.90009259259259267</v>
      </c>
      <c r="L198" s="54">
        <v>43298</v>
      </c>
      <c r="O198" s="55"/>
    </row>
    <row r="199" spans="1:15" x14ac:dyDescent="0.3">
      <c r="A199" s="18">
        <v>32</v>
      </c>
      <c r="B199" s="18">
        <v>13</v>
      </c>
      <c r="C199" s="18">
        <v>3905</v>
      </c>
      <c r="D199" s="18" t="s">
        <v>12</v>
      </c>
      <c r="E199" s="18">
        <v>2.48</v>
      </c>
      <c r="F199" s="18">
        <v>-4.7</v>
      </c>
      <c r="G199" s="18">
        <v>45.8</v>
      </c>
      <c r="H199" s="18">
        <v>0</v>
      </c>
      <c r="I199" s="18">
        <v>0</v>
      </c>
      <c r="J199" s="18">
        <v>15.9</v>
      </c>
      <c r="K199" s="53">
        <v>0.95248842592592586</v>
      </c>
      <c r="L199" s="54">
        <v>43298</v>
      </c>
      <c r="O199" s="55"/>
    </row>
    <row r="200" spans="1:15" x14ac:dyDescent="0.3">
      <c r="A200" s="18">
        <v>33</v>
      </c>
      <c r="B200" s="18">
        <v>14</v>
      </c>
      <c r="C200" s="18">
        <v>8717</v>
      </c>
      <c r="D200" s="18" t="s">
        <v>12</v>
      </c>
      <c r="E200" s="18">
        <v>2.41</v>
      </c>
      <c r="F200" s="18">
        <v>-5.9</v>
      </c>
      <c r="G200" s="18">
        <v>55.7</v>
      </c>
      <c r="H200" s="18">
        <v>0</v>
      </c>
      <c r="I200" s="18">
        <v>0</v>
      </c>
      <c r="J200" s="18">
        <v>25.6</v>
      </c>
      <c r="K200" s="53">
        <v>0.96857638888888886</v>
      </c>
      <c r="L200" s="54">
        <v>43298</v>
      </c>
      <c r="O200" s="55"/>
    </row>
    <row r="201" spans="1:15" x14ac:dyDescent="0.3">
      <c r="A201" s="18">
        <v>34</v>
      </c>
      <c r="B201" s="18">
        <v>15</v>
      </c>
      <c r="C201" s="18">
        <v>5418</v>
      </c>
      <c r="D201" s="18" t="s">
        <v>12</v>
      </c>
      <c r="E201" s="18">
        <v>4.6900000000000004</v>
      </c>
      <c r="F201" s="18">
        <v>-1.9</v>
      </c>
      <c r="G201" s="18">
        <v>65</v>
      </c>
      <c r="H201" s="18">
        <v>0</v>
      </c>
      <c r="I201" s="18">
        <v>0</v>
      </c>
      <c r="J201" s="18">
        <v>5.5</v>
      </c>
      <c r="K201" s="53">
        <v>0.97509259259259251</v>
      </c>
      <c r="L201" s="54">
        <v>43298</v>
      </c>
      <c r="O201" s="55"/>
    </row>
    <row r="202" spans="1:15" x14ac:dyDescent="0.3">
      <c r="A202" s="18">
        <v>67</v>
      </c>
      <c r="B202" s="18">
        <v>1</v>
      </c>
      <c r="C202" s="18">
        <v>6792</v>
      </c>
      <c r="D202" s="18" t="s">
        <v>45</v>
      </c>
      <c r="E202" s="18">
        <v>2.99</v>
      </c>
      <c r="F202" s="18">
        <v>9.6999999999999993</v>
      </c>
      <c r="G202" s="18">
        <v>70.599999999999994</v>
      </c>
      <c r="H202" s="18">
        <v>0</v>
      </c>
      <c r="I202" s="18">
        <v>0</v>
      </c>
      <c r="J202" s="18">
        <v>22.1</v>
      </c>
      <c r="K202" s="53">
        <v>0.69548611111111114</v>
      </c>
      <c r="L202" s="54">
        <v>43299</v>
      </c>
      <c r="O202" s="55"/>
    </row>
    <row r="203" spans="1:15" x14ac:dyDescent="0.3">
      <c r="A203" s="18">
        <v>1</v>
      </c>
      <c r="B203" s="18">
        <v>1</v>
      </c>
      <c r="C203" s="18">
        <v>6115</v>
      </c>
      <c r="D203" s="18" t="s">
        <v>12</v>
      </c>
      <c r="E203" s="18">
        <v>2.75</v>
      </c>
      <c r="F203" s="18">
        <v>-3.1</v>
      </c>
      <c r="G203" s="18">
        <v>64.599999999999994</v>
      </c>
      <c r="H203" s="18">
        <v>0</v>
      </c>
      <c r="I203" s="18">
        <v>0</v>
      </c>
      <c r="J203" s="18">
        <v>12.3</v>
      </c>
      <c r="K203" s="53">
        <v>7.4074074074074068E-3</v>
      </c>
      <c r="L203" s="54">
        <v>43299</v>
      </c>
      <c r="O203" s="55"/>
    </row>
    <row r="204" spans="1:15" x14ac:dyDescent="0.3">
      <c r="A204" s="18">
        <v>3</v>
      </c>
      <c r="B204" s="18">
        <v>2</v>
      </c>
      <c r="C204" s="18">
        <v>5045</v>
      </c>
      <c r="D204" s="18" t="s">
        <v>12</v>
      </c>
      <c r="E204" s="18">
        <v>5.32</v>
      </c>
      <c r="F204" s="18">
        <v>-0.4</v>
      </c>
      <c r="G204" s="18">
        <v>66.8</v>
      </c>
      <c r="H204" s="18">
        <v>0</v>
      </c>
      <c r="I204" s="18">
        <v>0</v>
      </c>
      <c r="J204" s="18">
        <v>19.5</v>
      </c>
      <c r="K204" s="53">
        <v>2.6759259259259257E-2</v>
      </c>
      <c r="L204" s="54">
        <v>43299</v>
      </c>
      <c r="O204" s="55"/>
    </row>
    <row r="205" spans="1:15" x14ac:dyDescent="0.3">
      <c r="A205" s="18">
        <v>3</v>
      </c>
      <c r="B205" s="18">
        <v>3</v>
      </c>
      <c r="C205" s="18">
        <v>6223</v>
      </c>
      <c r="D205" s="18" t="s">
        <v>12</v>
      </c>
      <c r="E205" s="18">
        <v>7.2</v>
      </c>
      <c r="F205" s="18">
        <v>-0.9</v>
      </c>
      <c r="G205" s="18">
        <v>53.9</v>
      </c>
      <c r="H205" s="18">
        <v>0</v>
      </c>
      <c r="I205" s="18">
        <v>0</v>
      </c>
      <c r="J205" s="18">
        <v>19.100000000000001</v>
      </c>
      <c r="K205" s="53">
        <v>2.8148148148148148E-2</v>
      </c>
      <c r="L205" s="54">
        <v>43299</v>
      </c>
      <c r="O205" s="55"/>
    </row>
    <row r="206" spans="1:15" x14ac:dyDescent="0.3">
      <c r="A206" s="18">
        <v>3</v>
      </c>
      <c r="B206" s="18">
        <v>4</v>
      </c>
      <c r="C206" s="18">
        <v>8589</v>
      </c>
      <c r="D206" s="18" t="s">
        <v>12</v>
      </c>
      <c r="E206" s="18">
        <v>2.31</v>
      </c>
      <c r="F206" s="18">
        <v>-4.5</v>
      </c>
      <c r="G206" s="18">
        <v>62.7</v>
      </c>
      <c r="H206" s="18">
        <v>0</v>
      </c>
      <c r="I206" s="18">
        <v>0</v>
      </c>
      <c r="J206" s="18">
        <v>16.7</v>
      </c>
      <c r="K206" s="53">
        <v>3.0914351851851849E-2</v>
      </c>
      <c r="L206" s="54">
        <v>43299</v>
      </c>
      <c r="O206" s="55"/>
    </row>
    <row r="207" spans="1:15" x14ac:dyDescent="0.3">
      <c r="A207" s="18">
        <v>4</v>
      </c>
      <c r="B207" s="18">
        <v>5</v>
      </c>
      <c r="C207" s="18">
        <v>4186</v>
      </c>
      <c r="D207" s="18" t="s">
        <v>12</v>
      </c>
      <c r="E207" s="18">
        <v>5.1100000000000003</v>
      </c>
      <c r="F207" s="18">
        <v>3.9</v>
      </c>
      <c r="G207" s="18">
        <v>52.7</v>
      </c>
      <c r="H207" s="18">
        <v>0</v>
      </c>
      <c r="I207" s="18">
        <v>0</v>
      </c>
      <c r="J207" s="18">
        <v>13</v>
      </c>
      <c r="K207" s="53">
        <v>3.6180555555555556E-2</v>
      </c>
      <c r="L207" s="54">
        <v>43299</v>
      </c>
    </row>
    <row r="208" spans="1:15" x14ac:dyDescent="0.3">
      <c r="A208" s="18">
        <v>5</v>
      </c>
      <c r="B208" s="18">
        <v>6</v>
      </c>
      <c r="C208" s="18">
        <v>2460</v>
      </c>
      <c r="D208" s="18" t="s">
        <v>12</v>
      </c>
      <c r="E208" s="18">
        <v>2.0299999999999998</v>
      </c>
      <c r="F208" s="18">
        <v>-6.2</v>
      </c>
      <c r="G208" s="18">
        <v>40.1</v>
      </c>
      <c r="H208" s="18">
        <v>0</v>
      </c>
      <c r="I208" s="18">
        <v>0</v>
      </c>
      <c r="J208" s="18">
        <v>20.2</v>
      </c>
      <c r="K208" s="53">
        <v>4.4583333333333336E-2</v>
      </c>
      <c r="L208" s="54">
        <v>43299</v>
      </c>
    </row>
    <row r="209" spans="1:12" x14ac:dyDescent="0.3">
      <c r="A209" s="18">
        <v>5</v>
      </c>
      <c r="B209" s="18">
        <v>7</v>
      </c>
      <c r="C209" s="18">
        <v>6086</v>
      </c>
      <c r="D209" s="18" t="s">
        <v>12</v>
      </c>
      <c r="E209" s="18">
        <v>5.32</v>
      </c>
      <c r="F209" s="18">
        <v>2.2999999999999998</v>
      </c>
      <c r="G209" s="18">
        <v>56.1</v>
      </c>
      <c r="H209" s="18">
        <v>0</v>
      </c>
      <c r="I209" s="18">
        <v>0</v>
      </c>
      <c r="J209" s="18">
        <v>6.3</v>
      </c>
      <c r="K209" s="53">
        <v>4.8865740740740737E-2</v>
      </c>
      <c r="L209" s="54">
        <v>43299</v>
      </c>
    </row>
    <row r="210" spans="1:12" x14ac:dyDescent="0.3">
      <c r="A210" s="18">
        <v>7</v>
      </c>
      <c r="B210" s="18">
        <v>8</v>
      </c>
      <c r="C210" s="18">
        <v>97</v>
      </c>
      <c r="D210" s="18" t="s">
        <v>12</v>
      </c>
      <c r="E210" s="18">
        <v>0.89</v>
      </c>
      <c r="F210" s="18">
        <v>-8.8000000000000007</v>
      </c>
      <c r="G210" s="18">
        <v>31.2</v>
      </c>
      <c r="H210" s="18">
        <v>0</v>
      </c>
      <c r="I210" s="18">
        <v>0</v>
      </c>
      <c r="J210" s="18">
        <v>0</v>
      </c>
      <c r="K210" s="53">
        <v>6.2604166666666669E-2</v>
      </c>
      <c r="L210" s="54">
        <v>43299</v>
      </c>
    </row>
    <row r="211" spans="1:12" x14ac:dyDescent="0.3">
      <c r="A211" s="18">
        <v>8</v>
      </c>
      <c r="B211" s="18">
        <v>9</v>
      </c>
      <c r="C211" s="18">
        <v>248</v>
      </c>
      <c r="D211" s="18" t="s">
        <v>12</v>
      </c>
      <c r="E211" s="18">
        <v>1.96</v>
      </c>
      <c r="F211" s="18">
        <v>-3.7</v>
      </c>
      <c r="G211" s="18">
        <v>34.1</v>
      </c>
      <c r="H211" s="18">
        <v>0</v>
      </c>
      <c r="I211" s="18">
        <v>0</v>
      </c>
      <c r="J211" s="18">
        <v>31</v>
      </c>
      <c r="K211" s="53">
        <v>7.3206018518518517E-2</v>
      </c>
      <c r="L211" s="54">
        <v>43299</v>
      </c>
    </row>
    <row r="212" spans="1:12" x14ac:dyDescent="0.3">
      <c r="A212" s="18">
        <v>9</v>
      </c>
      <c r="B212" s="18">
        <v>10</v>
      </c>
      <c r="C212" s="18">
        <v>5756</v>
      </c>
      <c r="D212" s="18" t="s">
        <v>12</v>
      </c>
      <c r="E212" s="18">
        <v>0.87</v>
      </c>
      <c r="F212" s="18">
        <v>-6.7</v>
      </c>
      <c r="G212" s="18">
        <v>30.5</v>
      </c>
      <c r="H212" s="18">
        <v>0</v>
      </c>
      <c r="I212" s="18">
        <v>0</v>
      </c>
      <c r="J212" s="18">
        <v>26.6</v>
      </c>
      <c r="K212" s="53">
        <v>9.0127314814814827E-2</v>
      </c>
      <c r="L212" s="54">
        <v>43299</v>
      </c>
    </row>
    <row r="213" spans="1:12" x14ac:dyDescent="0.3">
      <c r="A213" s="18">
        <v>10</v>
      </c>
      <c r="B213" s="18">
        <v>11</v>
      </c>
      <c r="C213" s="18">
        <v>3922</v>
      </c>
      <c r="D213" s="18" t="s">
        <v>12</v>
      </c>
      <c r="E213" s="18">
        <v>3.18</v>
      </c>
      <c r="F213" s="18">
        <v>-4</v>
      </c>
      <c r="G213" s="18">
        <v>62.9</v>
      </c>
      <c r="H213" s="18">
        <v>0</v>
      </c>
      <c r="I213" s="18">
        <v>0</v>
      </c>
      <c r="J213" s="18">
        <v>14.5</v>
      </c>
      <c r="K213" s="53">
        <v>9.8344907407407409E-2</v>
      </c>
      <c r="L213" s="54">
        <v>43299</v>
      </c>
    </row>
    <row r="214" spans="1:12" x14ac:dyDescent="0.3">
      <c r="A214" s="18">
        <v>11</v>
      </c>
      <c r="B214" s="18">
        <v>12</v>
      </c>
      <c r="C214" s="18">
        <v>8742</v>
      </c>
      <c r="D214" s="18" t="s">
        <v>12</v>
      </c>
      <c r="E214" s="18">
        <v>2.08</v>
      </c>
      <c r="F214" s="18">
        <v>-3.1</v>
      </c>
      <c r="G214" s="18">
        <v>40.700000000000003</v>
      </c>
      <c r="H214" s="18">
        <v>0</v>
      </c>
      <c r="I214" s="18">
        <v>0</v>
      </c>
      <c r="J214" s="18">
        <v>16.7</v>
      </c>
      <c r="K214" s="53">
        <v>0.11450231481481482</v>
      </c>
      <c r="L214" s="54">
        <v>43299</v>
      </c>
    </row>
    <row r="215" spans="1:12" x14ac:dyDescent="0.3">
      <c r="A215" s="18">
        <v>12</v>
      </c>
      <c r="B215" s="18">
        <v>13</v>
      </c>
      <c r="C215" s="18">
        <v>7310</v>
      </c>
      <c r="D215" s="18" t="s">
        <v>12</v>
      </c>
      <c r="E215" s="18">
        <v>1.98</v>
      </c>
      <c r="F215" s="18">
        <v>2.7</v>
      </c>
      <c r="G215" s="18">
        <v>35.9</v>
      </c>
      <c r="H215" s="18">
        <v>0</v>
      </c>
      <c r="I215" s="18">
        <v>0</v>
      </c>
      <c r="J215" s="18">
        <v>22.4</v>
      </c>
      <c r="K215" s="53">
        <v>0.12319444444444444</v>
      </c>
      <c r="L215" s="54">
        <v>43299</v>
      </c>
    </row>
    <row r="216" spans="1:12" x14ac:dyDescent="0.3">
      <c r="A216" s="18">
        <v>24</v>
      </c>
      <c r="B216" s="18">
        <v>14</v>
      </c>
      <c r="C216" s="18">
        <v>847</v>
      </c>
      <c r="D216" s="18" t="s">
        <v>12</v>
      </c>
      <c r="E216" s="18">
        <v>1.76</v>
      </c>
      <c r="F216" s="18">
        <v>-9.3000000000000007</v>
      </c>
      <c r="G216" s="18">
        <v>41.2</v>
      </c>
      <c r="H216" s="18">
        <v>0</v>
      </c>
      <c r="I216" s="18">
        <v>0</v>
      </c>
      <c r="J216" s="18">
        <v>5.4</v>
      </c>
      <c r="K216" s="53">
        <v>0.24059027777777778</v>
      </c>
      <c r="L216" s="54">
        <v>43299</v>
      </c>
    </row>
    <row r="217" spans="1:12" x14ac:dyDescent="0.3">
      <c r="A217" s="18">
        <v>67</v>
      </c>
      <c r="B217" s="18">
        <v>15</v>
      </c>
      <c r="C217" s="18">
        <v>4632</v>
      </c>
      <c r="D217" s="18" t="s">
        <v>12</v>
      </c>
      <c r="E217" s="18">
        <v>4.92</v>
      </c>
      <c r="F217" s="18">
        <v>-2.7</v>
      </c>
      <c r="G217" s="18">
        <v>88.9</v>
      </c>
      <c r="H217" s="18">
        <v>0</v>
      </c>
      <c r="I217" s="18">
        <v>0</v>
      </c>
      <c r="J217" s="18">
        <v>5.3</v>
      </c>
      <c r="K217" s="53">
        <v>0.69295138888888896</v>
      </c>
      <c r="L217" s="54">
        <v>43299</v>
      </c>
    </row>
    <row r="218" spans="1:12" x14ac:dyDescent="0.3">
      <c r="A218" s="18">
        <v>67</v>
      </c>
      <c r="B218" s="18">
        <v>16</v>
      </c>
      <c r="C218" s="18">
        <v>4816</v>
      </c>
      <c r="D218" s="18" t="s">
        <v>12</v>
      </c>
      <c r="E218" s="18">
        <v>3.1</v>
      </c>
      <c r="F218" s="18">
        <v>5.6</v>
      </c>
      <c r="G218" s="18">
        <v>41.3</v>
      </c>
      <c r="H218" s="18">
        <v>0</v>
      </c>
      <c r="I218" s="18">
        <v>0</v>
      </c>
      <c r="J218" s="18">
        <v>19.3</v>
      </c>
      <c r="K218" s="53">
        <v>0.69317129629629637</v>
      </c>
      <c r="L218" s="54">
        <v>43299</v>
      </c>
    </row>
    <row r="219" spans="1:12" x14ac:dyDescent="0.3">
      <c r="A219" s="18">
        <v>67</v>
      </c>
      <c r="B219" s="18">
        <v>17</v>
      </c>
      <c r="C219" s="18">
        <v>7330</v>
      </c>
      <c r="D219" s="18" t="s">
        <v>12</v>
      </c>
      <c r="E219" s="18">
        <v>7.13</v>
      </c>
      <c r="F219" s="18">
        <v>-2.2999999999999998</v>
      </c>
      <c r="G219" s="18">
        <v>52</v>
      </c>
      <c r="H219" s="18">
        <v>0</v>
      </c>
      <c r="I219" s="18">
        <v>0</v>
      </c>
      <c r="J219" s="18">
        <v>15.6</v>
      </c>
      <c r="K219" s="53">
        <v>0.69612268518518527</v>
      </c>
      <c r="L219" s="54">
        <v>43299</v>
      </c>
    </row>
    <row r="220" spans="1:12" x14ac:dyDescent="0.3">
      <c r="A220" s="18">
        <v>68</v>
      </c>
      <c r="B220" s="18">
        <v>18</v>
      </c>
      <c r="C220" s="18">
        <v>1415</v>
      </c>
      <c r="D220" s="18" t="s">
        <v>12</v>
      </c>
      <c r="E220" s="18">
        <v>5.0199999999999996</v>
      </c>
      <c r="F220" s="18">
        <v>-0.7</v>
      </c>
      <c r="G220" s="18">
        <v>58.4</v>
      </c>
      <c r="H220" s="18">
        <v>0</v>
      </c>
      <c r="I220" s="18">
        <v>0</v>
      </c>
      <c r="J220" s="18">
        <v>15.9</v>
      </c>
      <c r="K220" s="53">
        <v>0.6995717592592593</v>
      </c>
      <c r="L220" s="54">
        <v>43299</v>
      </c>
    </row>
    <row r="221" spans="1:12" x14ac:dyDescent="0.3">
      <c r="A221" s="18">
        <v>68</v>
      </c>
      <c r="B221" s="18">
        <v>19</v>
      </c>
      <c r="C221" s="18">
        <v>7407</v>
      </c>
      <c r="D221" s="18" t="s">
        <v>12</v>
      </c>
      <c r="E221" s="18">
        <v>4.75</v>
      </c>
      <c r="F221" s="18">
        <v>2.6</v>
      </c>
      <c r="G221" s="18">
        <v>47.3</v>
      </c>
      <c r="H221" s="18">
        <v>0</v>
      </c>
      <c r="I221" s="18">
        <v>0</v>
      </c>
      <c r="J221" s="18">
        <v>4.8</v>
      </c>
      <c r="K221" s="53">
        <v>0.70663194444444455</v>
      </c>
      <c r="L221" s="54">
        <v>43299</v>
      </c>
    </row>
    <row r="222" spans="1:12" x14ac:dyDescent="0.3">
      <c r="A222" s="18">
        <v>71</v>
      </c>
      <c r="B222" s="18">
        <v>20</v>
      </c>
      <c r="C222" s="18">
        <v>1</v>
      </c>
      <c r="D222" s="18" t="s">
        <v>12</v>
      </c>
      <c r="E222" s="18">
        <v>8.15</v>
      </c>
      <c r="F222" s="18">
        <v>-0.7</v>
      </c>
      <c r="G222" s="18">
        <v>71.3</v>
      </c>
      <c r="H222" s="18">
        <v>0</v>
      </c>
      <c r="I222" s="18">
        <v>0</v>
      </c>
      <c r="J222" s="18">
        <v>9.5</v>
      </c>
      <c r="K222" s="53">
        <v>0.72916666666666663</v>
      </c>
      <c r="L222" s="54">
        <v>43299</v>
      </c>
    </row>
    <row r="223" spans="1:12" x14ac:dyDescent="0.3">
      <c r="A223" s="18">
        <v>74</v>
      </c>
      <c r="B223" s="18">
        <v>21</v>
      </c>
      <c r="C223" s="18">
        <v>3232</v>
      </c>
      <c r="D223" s="18" t="s">
        <v>12</v>
      </c>
      <c r="E223" s="18">
        <v>4.74</v>
      </c>
      <c r="F223" s="18">
        <v>2.5</v>
      </c>
      <c r="G223" s="18">
        <v>40.200000000000003</v>
      </c>
      <c r="H223" s="18">
        <v>0</v>
      </c>
      <c r="I223" s="18">
        <v>0</v>
      </c>
      <c r="J223" s="18">
        <v>22.8</v>
      </c>
      <c r="K223" s="53">
        <v>0.7642592592592593</v>
      </c>
      <c r="L223" s="54">
        <v>43299</v>
      </c>
    </row>
    <row r="224" spans="1:12" x14ac:dyDescent="0.3">
      <c r="A224" s="18">
        <v>76</v>
      </c>
      <c r="B224" s="18">
        <v>22</v>
      </c>
      <c r="C224" s="18">
        <v>3841</v>
      </c>
      <c r="D224" s="18" t="s">
        <v>12</v>
      </c>
      <c r="E224" s="18">
        <v>8.8800000000000008</v>
      </c>
      <c r="F224" s="18">
        <v>1.5</v>
      </c>
      <c r="G224" s="18">
        <v>56.6</v>
      </c>
      <c r="H224" s="18">
        <v>0</v>
      </c>
      <c r="I224" s="18">
        <v>0</v>
      </c>
      <c r="J224" s="18">
        <v>6.1</v>
      </c>
      <c r="K224" s="53">
        <v>0.78576388888888893</v>
      </c>
      <c r="L224" s="54">
        <v>43299</v>
      </c>
    </row>
    <row r="225" spans="1:12" x14ac:dyDescent="0.3">
      <c r="A225" s="18">
        <v>78</v>
      </c>
      <c r="B225" s="18">
        <v>23</v>
      </c>
      <c r="C225" s="18">
        <v>4019</v>
      </c>
      <c r="D225" s="18" t="s">
        <v>12</v>
      </c>
      <c r="E225" s="18">
        <v>5.07</v>
      </c>
      <c r="F225" s="18">
        <v>-1.1000000000000001</v>
      </c>
      <c r="G225" s="18">
        <v>67</v>
      </c>
      <c r="H225" s="18">
        <v>0</v>
      </c>
      <c r="I225" s="18">
        <v>0</v>
      </c>
      <c r="J225" s="18">
        <v>8.6</v>
      </c>
      <c r="K225" s="53">
        <v>0.80686342592592597</v>
      </c>
      <c r="L225" s="54">
        <v>43299</v>
      </c>
    </row>
    <row r="226" spans="1:12" x14ac:dyDescent="0.3">
      <c r="A226" s="18">
        <v>79</v>
      </c>
      <c r="B226" s="18">
        <v>24</v>
      </c>
      <c r="C226" s="18">
        <v>7301</v>
      </c>
      <c r="D226" s="18" t="s">
        <v>12</v>
      </c>
      <c r="E226" s="18">
        <v>5.43</v>
      </c>
      <c r="F226" s="18">
        <v>4.5999999999999996</v>
      </c>
      <c r="G226" s="18">
        <v>52.1</v>
      </c>
      <c r="H226" s="18">
        <v>0</v>
      </c>
      <c r="I226" s="18">
        <v>0</v>
      </c>
      <c r="J226" s="18">
        <v>4.4000000000000004</v>
      </c>
      <c r="K226" s="53">
        <v>0.82115740740740739</v>
      </c>
      <c r="L226" s="54">
        <v>43299</v>
      </c>
    </row>
    <row r="227" spans="1:12" x14ac:dyDescent="0.3">
      <c r="A227" s="18">
        <v>81</v>
      </c>
      <c r="B227" s="18">
        <v>25</v>
      </c>
      <c r="C227" s="18">
        <v>2503</v>
      </c>
      <c r="D227" s="18" t="s">
        <v>12</v>
      </c>
      <c r="E227" s="18">
        <v>4.4400000000000004</v>
      </c>
      <c r="F227" s="18">
        <v>-0.5</v>
      </c>
      <c r="G227" s="18">
        <v>60.1</v>
      </c>
      <c r="H227" s="18">
        <v>0</v>
      </c>
      <c r="I227" s="18">
        <v>0</v>
      </c>
      <c r="J227" s="18">
        <v>15.4</v>
      </c>
      <c r="K227" s="53">
        <v>0.83628472222222217</v>
      </c>
      <c r="L227" s="54">
        <v>43299</v>
      </c>
    </row>
    <row r="228" spans="1:12" x14ac:dyDescent="0.3">
      <c r="A228" s="18">
        <v>82</v>
      </c>
      <c r="B228" s="18">
        <v>26</v>
      </c>
      <c r="C228" s="18">
        <v>3743</v>
      </c>
      <c r="D228" s="18" t="s">
        <v>12</v>
      </c>
      <c r="E228" s="18">
        <v>5.72</v>
      </c>
      <c r="F228" s="18">
        <v>1.2</v>
      </c>
      <c r="G228" s="18">
        <v>54</v>
      </c>
      <c r="H228" s="18">
        <v>0</v>
      </c>
      <c r="I228" s="18">
        <v>0</v>
      </c>
      <c r="J228" s="18">
        <v>12.5</v>
      </c>
      <c r="K228" s="53">
        <v>0.84813657407407417</v>
      </c>
      <c r="L228" s="54">
        <v>43299</v>
      </c>
    </row>
    <row r="229" spans="1:12" x14ac:dyDescent="0.3">
      <c r="A229" s="18">
        <v>84</v>
      </c>
      <c r="B229" s="18">
        <v>27</v>
      </c>
      <c r="C229" s="18">
        <v>7561</v>
      </c>
      <c r="D229" s="18" t="s">
        <v>12</v>
      </c>
      <c r="E229" s="18">
        <v>5.03</v>
      </c>
      <c r="F229" s="18">
        <v>0</v>
      </c>
      <c r="G229" s="18">
        <v>58.7</v>
      </c>
      <c r="H229" s="18">
        <v>0</v>
      </c>
      <c r="I229" s="18">
        <v>0</v>
      </c>
      <c r="J229" s="18">
        <v>3.8</v>
      </c>
      <c r="K229" s="53">
        <v>0.87348379629629624</v>
      </c>
      <c r="L229" s="54">
        <v>43299</v>
      </c>
    </row>
    <row r="230" spans="1:12" x14ac:dyDescent="0.3">
      <c r="A230" s="18">
        <v>86</v>
      </c>
      <c r="B230" s="18">
        <v>28</v>
      </c>
      <c r="C230" s="18">
        <v>2605</v>
      </c>
      <c r="D230" s="18" t="s">
        <v>12</v>
      </c>
      <c r="E230" s="18">
        <v>7.32</v>
      </c>
      <c r="F230" s="18">
        <v>-2.6</v>
      </c>
      <c r="G230" s="18">
        <v>81.8</v>
      </c>
      <c r="H230" s="18">
        <v>0</v>
      </c>
      <c r="I230" s="18">
        <v>0</v>
      </c>
      <c r="J230" s="18">
        <v>4.2</v>
      </c>
      <c r="K230" s="53">
        <v>0.88848379629629637</v>
      </c>
      <c r="L230" s="54">
        <v>43299</v>
      </c>
    </row>
    <row r="231" spans="1:12" x14ac:dyDescent="0.3">
      <c r="A231" s="18">
        <v>86</v>
      </c>
      <c r="B231" s="18">
        <v>29</v>
      </c>
      <c r="C231" s="18">
        <v>2668</v>
      </c>
      <c r="D231" s="18" t="s">
        <v>12</v>
      </c>
      <c r="E231" s="18">
        <v>5.23</v>
      </c>
      <c r="F231" s="18">
        <v>2.8</v>
      </c>
      <c r="G231" s="18">
        <v>53.1</v>
      </c>
      <c r="H231" s="18">
        <v>0</v>
      </c>
      <c r="I231" s="18">
        <v>0</v>
      </c>
      <c r="J231" s="18">
        <v>2.1</v>
      </c>
      <c r="K231" s="53">
        <v>0.88855324074074071</v>
      </c>
      <c r="L231" s="54">
        <v>43299</v>
      </c>
    </row>
    <row r="232" spans="1:12" x14ac:dyDescent="0.3">
      <c r="A232" s="18">
        <v>88</v>
      </c>
      <c r="B232" s="18">
        <v>30</v>
      </c>
      <c r="C232" s="18">
        <v>2947</v>
      </c>
      <c r="D232" s="18" t="s">
        <v>12</v>
      </c>
      <c r="E232" s="18">
        <v>6.03</v>
      </c>
      <c r="F232" s="18">
        <v>0</v>
      </c>
      <c r="G232" s="18">
        <v>92.1</v>
      </c>
      <c r="H232" s="18">
        <v>0</v>
      </c>
      <c r="I232" s="18">
        <v>0</v>
      </c>
      <c r="J232" s="18">
        <v>20.399999999999999</v>
      </c>
      <c r="K232" s="53">
        <v>0.90969907407407413</v>
      </c>
      <c r="L232" s="54">
        <v>43299</v>
      </c>
    </row>
    <row r="233" spans="1:12" x14ac:dyDescent="0.3">
      <c r="A233" s="18">
        <v>1</v>
      </c>
      <c r="B233" s="18">
        <v>1</v>
      </c>
      <c r="C233" s="18">
        <v>916</v>
      </c>
      <c r="D233" s="18" t="s">
        <v>12</v>
      </c>
      <c r="E233" s="18">
        <v>2.76</v>
      </c>
      <c r="F233" s="18">
        <v>-2.7</v>
      </c>
      <c r="G233" s="18">
        <v>55.9</v>
      </c>
      <c r="H233" s="18">
        <v>0</v>
      </c>
      <c r="I233" s="18">
        <v>0</v>
      </c>
      <c r="J233" s="18">
        <v>12.5</v>
      </c>
      <c r="K233" s="53">
        <v>1.0763888888888889E-3</v>
      </c>
      <c r="L233" s="54">
        <v>43300</v>
      </c>
    </row>
    <row r="234" spans="1:12" x14ac:dyDescent="0.3">
      <c r="A234" s="18">
        <v>1</v>
      </c>
      <c r="B234" s="18">
        <v>1</v>
      </c>
      <c r="C234" s="18">
        <v>6064</v>
      </c>
      <c r="D234" s="18" t="s">
        <v>12</v>
      </c>
      <c r="E234" s="18">
        <v>1.73</v>
      </c>
      <c r="F234" s="18">
        <v>3.7</v>
      </c>
      <c r="G234" s="18">
        <v>28.8</v>
      </c>
      <c r="H234" s="18">
        <v>0</v>
      </c>
      <c r="I234" s="18">
        <v>0</v>
      </c>
      <c r="J234" s="18">
        <v>28.3</v>
      </c>
      <c r="K234" s="53">
        <v>1.7546296296296296E-2</v>
      </c>
      <c r="L234" s="54">
        <v>43300</v>
      </c>
    </row>
    <row r="235" spans="1:12" x14ac:dyDescent="0.3">
      <c r="A235" s="18">
        <v>1</v>
      </c>
      <c r="B235" s="18">
        <v>2</v>
      </c>
      <c r="C235" s="18">
        <v>8011</v>
      </c>
      <c r="D235" s="18" t="s">
        <v>12</v>
      </c>
      <c r="E235" s="18">
        <v>4.95</v>
      </c>
      <c r="F235" s="18">
        <v>-1.7</v>
      </c>
      <c r="G235" s="18">
        <v>78.599999999999994</v>
      </c>
      <c r="H235" s="18">
        <v>0</v>
      </c>
      <c r="I235" s="18">
        <v>0</v>
      </c>
      <c r="J235" s="18">
        <v>18.399999999999999</v>
      </c>
      <c r="K235" s="53">
        <v>1.9837962962962963E-2</v>
      </c>
      <c r="L235" s="54">
        <v>43300</v>
      </c>
    </row>
    <row r="236" spans="1:12" x14ac:dyDescent="0.3">
      <c r="A236" s="18">
        <v>1</v>
      </c>
      <c r="B236" s="18">
        <v>3</v>
      </c>
      <c r="C236" s="18">
        <v>8425</v>
      </c>
      <c r="D236" s="18" t="s">
        <v>12</v>
      </c>
      <c r="E236" s="18">
        <v>5.12</v>
      </c>
      <c r="F236" s="18">
        <v>2.6</v>
      </c>
      <c r="G236" s="18">
        <v>70.3</v>
      </c>
      <c r="H236" s="18">
        <v>0</v>
      </c>
      <c r="I236" s="18">
        <v>0</v>
      </c>
      <c r="J236" s="18">
        <v>9.6999999999999993</v>
      </c>
      <c r="K236" s="53">
        <v>2.0324074074074074E-2</v>
      </c>
      <c r="L236" s="54">
        <v>43300</v>
      </c>
    </row>
    <row r="237" spans="1:12" x14ac:dyDescent="0.3">
      <c r="A237" s="18">
        <v>3</v>
      </c>
      <c r="B237" s="18">
        <v>4</v>
      </c>
      <c r="C237" s="18">
        <v>6858</v>
      </c>
      <c r="D237" s="18" t="s">
        <v>12</v>
      </c>
      <c r="E237" s="18">
        <v>2.35</v>
      </c>
      <c r="F237" s="18">
        <v>-3.9</v>
      </c>
      <c r="G237" s="18">
        <v>62</v>
      </c>
      <c r="H237" s="18">
        <v>0</v>
      </c>
      <c r="I237" s="18">
        <v>0</v>
      </c>
      <c r="J237" s="18">
        <v>23.2</v>
      </c>
      <c r="K237" s="53">
        <v>3.936342592592592E-2</v>
      </c>
      <c r="L237" s="54">
        <v>43300</v>
      </c>
    </row>
    <row r="238" spans="1:12" x14ac:dyDescent="0.3">
      <c r="A238" s="18">
        <v>4</v>
      </c>
      <c r="B238" s="18">
        <v>5</v>
      </c>
      <c r="C238" s="18">
        <v>6539</v>
      </c>
      <c r="D238" s="18" t="s">
        <v>12</v>
      </c>
      <c r="E238" s="18">
        <v>1.88</v>
      </c>
      <c r="F238" s="18">
        <v>-8.8000000000000007</v>
      </c>
      <c r="G238" s="18">
        <v>62.1</v>
      </c>
      <c r="H238" s="18">
        <v>0</v>
      </c>
      <c r="I238" s="18">
        <v>0</v>
      </c>
      <c r="J238" s="18">
        <v>26.6</v>
      </c>
      <c r="K238" s="53">
        <v>4.9398148148148142E-2</v>
      </c>
      <c r="L238" s="54">
        <v>43300</v>
      </c>
    </row>
    <row r="239" spans="1:12" x14ac:dyDescent="0.3">
      <c r="A239" s="18">
        <v>4</v>
      </c>
      <c r="B239" s="18">
        <v>6</v>
      </c>
      <c r="C239" s="18">
        <v>7163</v>
      </c>
      <c r="D239" s="18" t="s">
        <v>12</v>
      </c>
      <c r="E239" s="18">
        <v>3.65</v>
      </c>
      <c r="F239" s="18">
        <v>-1.4</v>
      </c>
      <c r="G239" s="18">
        <v>59.8</v>
      </c>
      <c r="H239" s="18">
        <v>0</v>
      </c>
      <c r="I239" s="18">
        <v>0</v>
      </c>
      <c r="J239" s="18">
        <v>33.700000000000003</v>
      </c>
      <c r="K239" s="53">
        <v>5.0150462962962966E-2</v>
      </c>
      <c r="L239" s="54">
        <v>43300</v>
      </c>
    </row>
    <row r="240" spans="1:12" x14ac:dyDescent="0.3">
      <c r="A240" s="18">
        <v>4</v>
      </c>
      <c r="B240" s="18">
        <v>7</v>
      </c>
      <c r="C240" s="18">
        <v>7984</v>
      </c>
      <c r="D240" s="18" t="s">
        <v>12</v>
      </c>
      <c r="E240" s="18">
        <v>1.8</v>
      </c>
      <c r="F240" s="18">
        <v>-1.7</v>
      </c>
      <c r="G240" s="18">
        <v>52.7</v>
      </c>
      <c r="H240" s="18">
        <v>0</v>
      </c>
      <c r="I240" s="18">
        <v>0</v>
      </c>
      <c r="J240" s="18">
        <v>21.4</v>
      </c>
      <c r="K240" s="53">
        <v>5.1099537037037041E-2</v>
      </c>
      <c r="L240" s="54">
        <v>43300</v>
      </c>
    </row>
    <row r="241" spans="1:12" x14ac:dyDescent="0.3">
      <c r="A241" s="18">
        <v>6</v>
      </c>
      <c r="B241" s="18">
        <v>8</v>
      </c>
      <c r="C241" s="18">
        <v>592</v>
      </c>
      <c r="D241" s="18" t="s">
        <v>12</v>
      </c>
      <c r="E241" s="18">
        <v>2.84</v>
      </c>
      <c r="F241" s="18">
        <v>2.6</v>
      </c>
      <c r="G241" s="18">
        <v>43.6</v>
      </c>
      <c r="H241" s="18">
        <v>0</v>
      </c>
      <c r="I241" s="18">
        <v>0</v>
      </c>
      <c r="J241" s="18">
        <v>26.6</v>
      </c>
      <c r="K241" s="53">
        <v>6.3194444444444442E-2</v>
      </c>
      <c r="L241" s="54">
        <v>43300</v>
      </c>
    </row>
    <row r="242" spans="1:12" x14ac:dyDescent="0.3">
      <c r="A242" s="18">
        <v>6</v>
      </c>
      <c r="B242" s="18">
        <v>9</v>
      </c>
      <c r="C242" s="18">
        <v>669</v>
      </c>
      <c r="D242" s="18" t="s">
        <v>12</v>
      </c>
      <c r="E242" s="18">
        <v>4.3899999999999997</v>
      </c>
      <c r="F242" s="18">
        <v>4</v>
      </c>
      <c r="G242" s="18">
        <v>52.2</v>
      </c>
      <c r="H242" s="18">
        <v>0</v>
      </c>
      <c r="I242" s="18">
        <v>0</v>
      </c>
      <c r="J242" s="18">
        <v>13.5</v>
      </c>
      <c r="K242" s="53">
        <v>6.3287037037037031E-2</v>
      </c>
      <c r="L242" s="54">
        <v>43300</v>
      </c>
    </row>
    <row r="243" spans="1:12" x14ac:dyDescent="0.3">
      <c r="A243" s="18">
        <v>6</v>
      </c>
      <c r="B243" s="18">
        <v>10</v>
      </c>
      <c r="C243" s="18">
        <v>3920</v>
      </c>
      <c r="D243" s="18" t="s">
        <v>12</v>
      </c>
      <c r="E243" s="18">
        <v>2.39</v>
      </c>
      <c r="F243" s="18">
        <v>-4.5</v>
      </c>
      <c r="G243" s="18">
        <v>58.2</v>
      </c>
      <c r="H243" s="18">
        <v>0</v>
      </c>
      <c r="I243" s="18">
        <v>0</v>
      </c>
      <c r="J243" s="18">
        <v>11.7</v>
      </c>
      <c r="K243" s="53">
        <v>6.7083333333333328E-2</v>
      </c>
      <c r="L243" s="54">
        <v>43300</v>
      </c>
    </row>
    <row r="244" spans="1:12" x14ac:dyDescent="0.3">
      <c r="A244" s="18">
        <v>7</v>
      </c>
      <c r="B244" s="18">
        <v>11</v>
      </c>
      <c r="C244" s="18">
        <v>6231</v>
      </c>
      <c r="D244" s="18" t="s">
        <v>12</v>
      </c>
      <c r="E244" s="18">
        <v>1.73</v>
      </c>
      <c r="F244" s="18">
        <v>-3.1</v>
      </c>
      <c r="G244" s="18">
        <v>48.3</v>
      </c>
      <c r="H244" s="18">
        <v>0</v>
      </c>
      <c r="I244" s="18">
        <v>0</v>
      </c>
      <c r="J244" s="18">
        <v>14</v>
      </c>
      <c r="K244" s="53">
        <v>8.0254629629629634E-2</v>
      </c>
      <c r="L244" s="54">
        <v>43300</v>
      </c>
    </row>
    <row r="245" spans="1:12" x14ac:dyDescent="0.3">
      <c r="A245" s="18">
        <v>7</v>
      </c>
      <c r="B245" s="18">
        <v>12</v>
      </c>
      <c r="C245" s="18">
        <v>6232</v>
      </c>
      <c r="D245" s="18" t="s">
        <v>12</v>
      </c>
      <c r="E245" s="18">
        <v>1.72</v>
      </c>
      <c r="F245" s="18">
        <v>-9.8000000000000007</v>
      </c>
      <c r="G245" s="18">
        <v>69.8</v>
      </c>
      <c r="H245" s="18">
        <v>0</v>
      </c>
      <c r="I245" s="18">
        <v>0</v>
      </c>
      <c r="J245" s="18">
        <v>18.399999999999999</v>
      </c>
      <c r="K245" s="53">
        <v>8.0266203703703701E-2</v>
      </c>
      <c r="L245" s="54">
        <v>43300</v>
      </c>
    </row>
    <row r="246" spans="1:12" x14ac:dyDescent="0.3">
      <c r="A246" s="18">
        <v>8</v>
      </c>
      <c r="B246" s="18">
        <v>13</v>
      </c>
      <c r="C246" s="18">
        <v>1690</v>
      </c>
      <c r="D246" s="18" t="s">
        <v>12</v>
      </c>
      <c r="E246" s="18">
        <v>3.26</v>
      </c>
      <c r="F246" s="18">
        <v>-1</v>
      </c>
      <c r="G246" s="18">
        <v>46.6</v>
      </c>
      <c r="H246" s="18">
        <v>0</v>
      </c>
      <c r="I246" s="18">
        <v>0</v>
      </c>
      <c r="J246" s="18">
        <v>17.7</v>
      </c>
      <c r="K246" s="53">
        <v>8.5300925925925919E-2</v>
      </c>
      <c r="L246" s="54">
        <v>43300</v>
      </c>
    </row>
    <row r="247" spans="1:12" x14ac:dyDescent="0.3">
      <c r="A247" s="18">
        <v>8</v>
      </c>
      <c r="B247" s="18">
        <v>14</v>
      </c>
      <c r="C247" s="18">
        <v>6210</v>
      </c>
      <c r="D247" s="18" t="s">
        <v>12</v>
      </c>
      <c r="E247" s="18">
        <v>1.94</v>
      </c>
      <c r="F247" s="18">
        <v>-7.5</v>
      </c>
      <c r="G247" s="18">
        <v>62.5</v>
      </c>
      <c r="H247" s="18">
        <v>0</v>
      </c>
      <c r="I247" s="18">
        <v>0</v>
      </c>
      <c r="J247" s="18">
        <v>16.7</v>
      </c>
      <c r="K247" s="53">
        <v>9.0636574074074064E-2</v>
      </c>
      <c r="L247" s="54">
        <v>43300</v>
      </c>
    </row>
    <row r="248" spans="1:12" x14ac:dyDescent="0.3">
      <c r="A248" s="18">
        <v>9</v>
      </c>
      <c r="B248" s="18">
        <v>15</v>
      </c>
      <c r="C248" s="18">
        <v>7356</v>
      </c>
      <c r="D248" s="18" t="s">
        <v>12</v>
      </c>
      <c r="E248" s="18">
        <v>2.63</v>
      </c>
      <c r="F248" s="18">
        <v>-0.4</v>
      </c>
      <c r="G248" s="18">
        <v>48.6</v>
      </c>
      <c r="H248" s="18">
        <v>0</v>
      </c>
      <c r="I248" s="18">
        <v>0</v>
      </c>
      <c r="J248" s="18">
        <v>17.7</v>
      </c>
      <c r="K248" s="53">
        <v>0.10240740740740741</v>
      </c>
      <c r="L248" s="54">
        <v>43300</v>
      </c>
    </row>
    <row r="249" spans="1:12" x14ac:dyDescent="0.3">
      <c r="A249" s="18">
        <v>10</v>
      </c>
      <c r="B249" s="18">
        <v>16</v>
      </c>
      <c r="C249" s="18">
        <v>2944</v>
      </c>
      <c r="D249" s="18" t="s">
        <v>12</v>
      </c>
      <c r="E249" s="18">
        <v>7.26</v>
      </c>
      <c r="F249" s="18">
        <v>-4.3</v>
      </c>
      <c r="G249" s="18">
        <v>69.400000000000006</v>
      </c>
      <c r="H249" s="18">
        <v>0</v>
      </c>
      <c r="I249" s="18">
        <v>0</v>
      </c>
      <c r="J249" s="18">
        <v>18.399999999999999</v>
      </c>
      <c r="K249" s="53">
        <v>0.10762731481481481</v>
      </c>
      <c r="L249" s="54">
        <v>43300</v>
      </c>
    </row>
    <row r="250" spans="1:12" x14ac:dyDescent="0.3">
      <c r="A250" s="18">
        <v>10</v>
      </c>
      <c r="B250" s="18">
        <v>17</v>
      </c>
      <c r="C250" s="18">
        <v>3910</v>
      </c>
      <c r="D250" s="18" t="s">
        <v>12</v>
      </c>
      <c r="E250" s="18">
        <v>1.1499999999999999</v>
      </c>
      <c r="F250" s="18">
        <v>-8.4</v>
      </c>
      <c r="G250" s="18">
        <v>47.2</v>
      </c>
      <c r="H250" s="18">
        <v>0</v>
      </c>
      <c r="I250" s="18">
        <v>0</v>
      </c>
      <c r="J250" s="18">
        <v>24.4</v>
      </c>
      <c r="K250" s="53">
        <v>0.10879629629629629</v>
      </c>
      <c r="L250" s="54">
        <v>43300</v>
      </c>
    </row>
    <row r="251" spans="1:12" x14ac:dyDescent="0.3">
      <c r="A251" s="18">
        <v>11</v>
      </c>
      <c r="B251" s="18">
        <v>18</v>
      </c>
      <c r="C251" s="18">
        <v>4109</v>
      </c>
      <c r="D251" s="18" t="s">
        <v>12</v>
      </c>
      <c r="E251" s="18">
        <v>1.77</v>
      </c>
      <c r="F251" s="18">
        <v>-11.9</v>
      </c>
      <c r="G251" s="18">
        <v>83.9</v>
      </c>
      <c r="H251" s="18">
        <v>0</v>
      </c>
      <c r="I251" s="18">
        <v>0</v>
      </c>
      <c r="J251" s="18">
        <v>15.4</v>
      </c>
      <c r="K251" s="53">
        <v>0.11945601851851852</v>
      </c>
      <c r="L251" s="54">
        <v>43300</v>
      </c>
    </row>
    <row r="252" spans="1:12" x14ac:dyDescent="0.3">
      <c r="A252" s="18">
        <v>12</v>
      </c>
      <c r="B252" s="18">
        <v>19</v>
      </c>
      <c r="C252" s="18">
        <v>3623</v>
      </c>
      <c r="D252" s="18" t="s">
        <v>12</v>
      </c>
      <c r="E252" s="18">
        <v>2.77</v>
      </c>
      <c r="F252" s="18">
        <v>-2.2999999999999998</v>
      </c>
      <c r="G252" s="18">
        <v>70.900000000000006</v>
      </c>
      <c r="H252" s="18">
        <v>0</v>
      </c>
      <c r="I252" s="18">
        <v>0</v>
      </c>
      <c r="J252" s="18">
        <v>17.899999999999999</v>
      </c>
      <c r="K252" s="53">
        <v>0.12925925925925927</v>
      </c>
      <c r="L252" s="54">
        <v>43300</v>
      </c>
    </row>
    <row r="253" spans="1:12" x14ac:dyDescent="0.3">
      <c r="A253" s="18">
        <v>12</v>
      </c>
      <c r="B253" s="18">
        <v>20</v>
      </c>
      <c r="C253" s="18">
        <v>8597</v>
      </c>
      <c r="D253" s="18" t="s">
        <v>12</v>
      </c>
      <c r="E253" s="18">
        <v>2.91</v>
      </c>
      <c r="F253" s="18">
        <v>-3</v>
      </c>
      <c r="G253" s="18">
        <v>58.2</v>
      </c>
      <c r="H253" s="18">
        <v>0</v>
      </c>
      <c r="I253" s="18">
        <v>0</v>
      </c>
      <c r="J253" s="18">
        <v>12.5</v>
      </c>
      <c r="K253" s="53">
        <v>0.13510416666666666</v>
      </c>
      <c r="L253" s="54">
        <v>43300</v>
      </c>
    </row>
    <row r="254" spans="1:12" x14ac:dyDescent="0.3">
      <c r="A254" s="18">
        <v>14</v>
      </c>
      <c r="B254" s="18">
        <v>21</v>
      </c>
      <c r="C254" s="18">
        <v>640</v>
      </c>
      <c r="D254" s="18" t="s">
        <v>12</v>
      </c>
      <c r="E254" s="18">
        <v>1.96</v>
      </c>
      <c r="F254" s="18">
        <v>6</v>
      </c>
      <c r="G254" s="18">
        <v>33.200000000000003</v>
      </c>
      <c r="H254" s="18">
        <v>0</v>
      </c>
      <c r="I254" s="18">
        <v>0</v>
      </c>
      <c r="J254" s="18">
        <v>28.1</v>
      </c>
      <c r="K254" s="53">
        <v>0.14658564814814815</v>
      </c>
      <c r="L254" s="54">
        <v>43300</v>
      </c>
    </row>
    <row r="255" spans="1:12" x14ac:dyDescent="0.3">
      <c r="A255" s="18">
        <v>14</v>
      </c>
      <c r="B255" s="18">
        <v>22</v>
      </c>
      <c r="C255" s="18">
        <v>5709</v>
      </c>
      <c r="D255" s="18" t="s">
        <v>12</v>
      </c>
      <c r="E255" s="18">
        <v>3.2</v>
      </c>
      <c r="F255" s="18">
        <v>-3</v>
      </c>
      <c r="G255" s="18">
        <v>56.8</v>
      </c>
      <c r="H255" s="18">
        <v>0</v>
      </c>
      <c r="I255" s="18">
        <v>0</v>
      </c>
      <c r="J255" s="18">
        <v>14</v>
      </c>
      <c r="K255" s="53">
        <v>0.15260416666666668</v>
      </c>
      <c r="L255" s="54">
        <v>43300</v>
      </c>
    </row>
    <row r="256" spans="1:12" x14ac:dyDescent="0.3">
      <c r="A256" s="18">
        <v>15</v>
      </c>
      <c r="B256" s="18">
        <v>23</v>
      </c>
      <c r="C256" s="18">
        <v>2906</v>
      </c>
      <c r="D256" s="18" t="s">
        <v>12</v>
      </c>
      <c r="E256" s="18">
        <v>2.42</v>
      </c>
      <c r="F256" s="18">
        <v>-0.4</v>
      </c>
      <c r="G256" s="18">
        <v>58.3</v>
      </c>
      <c r="H256" s="18">
        <v>0</v>
      </c>
      <c r="I256" s="18">
        <v>0</v>
      </c>
      <c r="J256" s="18">
        <v>15.9</v>
      </c>
      <c r="K256" s="53">
        <v>0.15966435185185185</v>
      </c>
      <c r="L256" s="54">
        <v>43300</v>
      </c>
    </row>
    <row r="257" spans="1:12" x14ac:dyDescent="0.3">
      <c r="A257" s="18">
        <v>16</v>
      </c>
      <c r="B257" s="18">
        <v>24</v>
      </c>
      <c r="C257" s="18">
        <v>2162</v>
      </c>
      <c r="D257" s="18" t="s">
        <v>12</v>
      </c>
      <c r="E257" s="18">
        <v>1.77</v>
      </c>
      <c r="F257" s="18">
        <v>-4.7</v>
      </c>
      <c r="G257" s="18">
        <v>40.200000000000003</v>
      </c>
      <c r="H257" s="18">
        <v>0</v>
      </c>
      <c r="I257" s="18">
        <v>0</v>
      </c>
      <c r="J257" s="18">
        <v>22.8</v>
      </c>
      <c r="K257" s="53">
        <v>0.16918981481481479</v>
      </c>
      <c r="L257" s="54">
        <v>43300</v>
      </c>
    </row>
    <row r="258" spans="1:12" x14ac:dyDescent="0.3">
      <c r="A258" s="18">
        <v>16</v>
      </c>
      <c r="B258" s="18">
        <v>25</v>
      </c>
      <c r="C258" s="18">
        <v>3437</v>
      </c>
      <c r="D258" s="18" t="s">
        <v>12</v>
      </c>
      <c r="E258" s="18">
        <v>5.45</v>
      </c>
      <c r="F258" s="18">
        <v>5.7</v>
      </c>
      <c r="G258" s="18">
        <v>81.7</v>
      </c>
      <c r="H258" s="18">
        <v>0</v>
      </c>
      <c r="I258" s="18">
        <v>0</v>
      </c>
      <c r="J258" s="18">
        <v>15.8</v>
      </c>
      <c r="K258" s="53">
        <v>0.17070601851851852</v>
      </c>
      <c r="L258" s="54">
        <v>43300</v>
      </c>
    </row>
    <row r="259" spans="1:12" x14ac:dyDescent="0.3">
      <c r="A259" s="18">
        <v>16</v>
      </c>
      <c r="B259" s="18">
        <v>26</v>
      </c>
      <c r="C259" s="18">
        <v>4508</v>
      </c>
      <c r="D259" s="18" t="s">
        <v>12</v>
      </c>
      <c r="E259" s="18">
        <v>2.3199999999999998</v>
      </c>
      <c r="F259" s="18">
        <v>0.4</v>
      </c>
      <c r="G259" s="18">
        <v>59.2</v>
      </c>
      <c r="H259" s="18">
        <v>0</v>
      </c>
      <c r="I259" s="18">
        <v>0</v>
      </c>
      <c r="J259" s="18">
        <v>26.6</v>
      </c>
      <c r="K259" s="53">
        <v>0.17197916666666668</v>
      </c>
      <c r="L259" s="54">
        <v>43300</v>
      </c>
    </row>
    <row r="260" spans="1:12" x14ac:dyDescent="0.3">
      <c r="A260" s="18">
        <v>18</v>
      </c>
      <c r="B260" s="18">
        <v>27</v>
      </c>
      <c r="C260" s="18">
        <v>4989</v>
      </c>
      <c r="D260" s="18" t="s">
        <v>12</v>
      </c>
      <c r="E260" s="18">
        <v>2.16</v>
      </c>
      <c r="F260" s="18">
        <v>-1.4</v>
      </c>
      <c r="G260" s="18">
        <v>41</v>
      </c>
      <c r="H260" s="18">
        <v>0</v>
      </c>
      <c r="I260" s="18">
        <v>0</v>
      </c>
      <c r="J260" s="18">
        <v>32.9</v>
      </c>
      <c r="K260" s="53">
        <v>0.1933449074074074</v>
      </c>
      <c r="L260" s="54">
        <v>43300</v>
      </c>
    </row>
    <row r="261" spans="1:12" x14ac:dyDescent="0.3">
      <c r="A261" s="18">
        <v>19</v>
      </c>
      <c r="B261" s="18">
        <v>28</v>
      </c>
      <c r="C261" s="18">
        <v>264</v>
      </c>
      <c r="D261" s="18" t="s">
        <v>12</v>
      </c>
      <c r="E261" s="18">
        <v>1.93</v>
      </c>
      <c r="F261" s="18">
        <v>1.1000000000000001</v>
      </c>
      <c r="G261" s="18">
        <v>38.4</v>
      </c>
      <c r="H261" s="18">
        <v>0</v>
      </c>
      <c r="I261" s="18">
        <v>0</v>
      </c>
      <c r="J261" s="18">
        <v>24</v>
      </c>
      <c r="K261" s="53">
        <v>0.19822916666666668</v>
      </c>
      <c r="L261" s="54">
        <v>43300</v>
      </c>
    </row>
    <row r="262" spans="1:12" x14ac:dyDescent="0.3">
      <c r="A262" s="18">
        <v>19</v>
      </c>
      <c r="B262" s="18">
        <v>29</v>
      </c>
      <c r="C262" s="18">
        <v>596</v>
      </c>
      <c r="D262" s="18" t="s">
        <v>12</v>
      </c>
      <c r="E262" s="18">
        <v>2.04</v>
      </c>
      <c r="F262" s="18">
        <v>-4</v>
      </c>
      <c r="G262" s="18">
        <v>42.8</v>
      </c>
      <c r="H262" s="18">
        <v>0</v>
      </c>
      <c r="I262" s="18">
        <v>0</v>
      </c>
      <c r="J262" s="18">
        <v>24.2</v>
      </c>
      <c r="K262" s="53">
        <v>0.1986111111111111</v>
      </c>
      <c r="L262" s="54">
        <v>43300</v>
      </c>
    </row>
    <row r="263" spans="1:12" x14ac:dyDescent="0.3">
      <c r="A263" s="18">
        <v>1</v>
      </c>
      <c r="B263" s="18">
        <v>1</v>
      </c>
      <c r="C263" s="18">
        <v>4731</v>
      </c>
      <c r="D263" s="18" t="s">
        <v>12</v>
      </c>
      <c r="E263" s="18">
        <v>3.09</v>
      </c>
      <c r="F263" s="18">
        <v>0.7</v>
      </c>
      <c r="G263" s="18">
        <v>50.6</v>
      </c>
      <c r="H263" s="18">
        <v>0</v>
      </c>
      <c r="I263" s="18">
        <v>0</v>
      </c>
      <c r="J263" s="18">
        <v>13.5</v>
      </c>
      <c r="K263" s="53">
        <v>0.22437499999999999</v>
      </c>
      <c r="L263" s="54">
        <v>43300</v>
      </c>
    </row>
    <row r="264" spans="1:12" x14ac:dyDescent="0.3">
      <c r="A264" s="18">
        <v>5</v>
      </c>
      <c r="B264" s="18">
        <v>2</v>
      </c>
      <c r="C264" s="18">
        <v>8517</v>
      </c>
      <c r="D264" s="18" t="s">
        <v>12</v>
      </c>
      <c r="E264" s="18">
        <v>2.34</v>
      </c>
      <c r="F264" s="18">
        <v>-3.1</v>
      </c>
      <c r="G264" s="18">
        <v>53.4</v>
      </c>
      <c r="H264" s="18">
        <v>0</v>
      </c>
      <c r="I264" s="18">
        <v>0</v>
      </c>
      <c r="J264" s="18">
        <v>28.6</v>
      </c>
      <c r="K264" s="53">
        <v>0.27049768518518519</v>
      </c>
      <c r="L264" s="54">
        <v>43300</v>
      </c>
    </row>
    <row r="265" spans="1:12" x14ac:dyDescent="0.3">
      <c r="A265" s="18">
        <v>6</v>
      </c>
      <c r="B265" s="18">
        <v>3</v>
      </c>
      <c r="C265" s="18">
        <v>8479</v>
      </c>
      <c r="D265" s="18" t="s">
        <v>12</v>
      </c>
      <c r="E265" s="18">
        <v>2</v>
      </c>
      <c r="F265" s="18">
        <v>-4</v>
      </c>
      <c r="G265" s="18">
        <v>45.7</v>
      </c>
      <c r="H265" s="18">
        <v>0</v>
      </c>
      <c r="I265" s="18">
        <v>0</v>
      </c>
      <c r="J265" s="18">
        <v>31</v>
      </c>
      <c r="K265" s="53">
        <v>0.28084490740740742</v>
      </c>
      <c r="L265" s="54">
        <v>43300</v>
      </c>
    </row>
    <row r="266" spans="1:12" x14ac:dyDescent="0.3">
      <c r="A266" s="18">
        <v>7</v>
      </c>
      <c r="B266" s="18">
        <v>4</v>
      </c>
      <c r="C266" s="18">
        <v>1431</v>
      </c>
      <c r="D266" s="18" t="s">
        <v>12</v>
      </c>
      <c r="E266" s="18">
        <v>6.25</v>
      </c>
      <c r="F266" s="18">
        <v>2.4</v>
      </c>
      <c r="G266" s="18">
        <v>65.5</v>
      </c>
      <c r="H266" s="18">
        <v>0</v>
      </c>
      <c r="I266" s="18">
        <v>0</v>
      </c>
      <c r="J266" s="18">
        <v>26.6</v>
      </c>
      <c r="K266" s="53">
        <v>0.28293981481481484</v>
      </c>
      <c r="L266" s="54">
        <v>43300</v>
      </c>
    </row>
    <row r="267" spans="1:12" x14ac:dyDescent="0.3">
      <c r="A267" s="18">
        <v>1</v>
      </c>
      <c r="B267" s="18">
        <v>1</v>
      </c>
      <c r="C267" s="18">
        <v>5963</v>
      </c>
      <c r="D267" s="18" t="s">
        <v>12</v>
      </c>
      <c r="E267" s="18">
        <v>3.95</v>
      </c>
      <c r="F267" s="18">
        <v>-1.4</v>
      </c>
      <c r="G267" s="18">
        <v>41</v>
      </c>
      <c r="H267" s="18">
        <v>0</v>
      </c>
      <c r="I267" s="18">
        <v>0</v>
      </c>
      <c r="J267" s="18">
        <v>25.3</v>
      </c>
      <c r="K267" s="53">
        <v>0.55913194444444447</v>
      </c>
      <c r="L267" s="54">
        <v>43300</v>
      </c>
    </row>
    <row r="268" spans="1:12" x14ac:dyDescent="0.3">
      <c r="A268" s="18">
        <v>1</v>
      </c>
      <c r="B268" s="18">
        <v>2</v>
      </c>
      <c r="C268" s="18">
        <v>6977</v>
      </c>
      <c r="D268" s="18" t="s">
        <v>12</v>
      </c>
      <c r="E268" s="18">
        <v>6.51</v>
      </c>
      <c r="F268" s="18">
        <v>8.6</v>
      </c>
      <c r="G268" s="18">
        <v>57.4</v>
      </c>
      <c r="H268" s="18">
        <v>0</v>
      </c>
      <c r="I268" s="18">
        <v>0</v>
      </c>
      <c r="J268" s="18">
        <v>9.8000000000000007</v>
      </c>
      <c r="K268" s="53">
        <v>0.56033564814814818</v>
      </c>
      <c r="L268" s="54">
        <v>43300</v>
      </c>
    </row>
    <row r="269" spans="1:12" x14ac:dyDescent="0.3">
      <c r="A269" s="18">
        <v>2</v>
      </c>
      <c r="B269" s="18">
        <v>3</v>
      </c>
      <c r="C269" s="18">
        <v>7655</v>
      </c>
      <c r="D269" s="18" t="s">
        <v>12</v>
      </c>
      <c r="E269" s="18">
        <v>5.4</v>
      </c>
      <c r="F269" s="18">
        <v>0</v>
      </c>
      <c r="G269" s="18">
        <v>62</v>
      </c>
      <c r="H269" s="18">
        <v>0</v>
      </c>
      <c r="I269" s="18">
        <v>0</v>
      </c>
      <c r="J269" s="18">
        <v>13.6</v>
      </c>
      <c r="K269" s="53">
        <v>0.57149305555555563</v>
      </c>
      <c r="L269" s="54">
        <v>43300</v>
      </c>
    </row>
    <row r="270" spans="1:12" x14ac:dyDescent="0.3">
      <c r="A270" s="18">
        <v>6</v>
      </c>
      <c r="B270" s="18">
        <v>4</v>
      </c>
      <c r="C270" s="18">
        <v>1890</v>
      </c>
      <c r="D270" s="18" t="s">
        <v>12</v>
      </c>
      <c r="E270" s="18">
        <v>2.4300000000000002</v>
      </c>
      <c r="F270" s="18">
        <v>-8</v>
      </c>
      <c r="G270" s="18">
        <v>66.5</v>
      </c>
      <c r="H270" s="18">
        <v>0</v>
      </c>
      <c r="I270" s="18">
        <v>0</v>
      </c>
      <c r="J270" s="18">
        <v>7.1</v>
      </c>
      <c r="K270" s="53">
        <v>0.60641203703703705</v>
      </c>
      <c r="L270" s="54">
        <v>43300</v>
      </c>
    </row>
    <row r="271" spans="1:12" x14ac:dyDescent="0.3">
      <c r="A271" s="18">
        <v>7</v>
      </c>
      <c r="B271" s="18">
        <v>5</v>
      </c>
      <c r="C271" s="18">
        <v>8609</v>
      </c>
      <c r="D271" s="18" t="s">
        <v>12</v>
      </c>
      <c r="E271" s="18">
        <v>4.2300000000000004</v>
      </c>
      <c r="F271" s="18">
        <v>3.4</v>
      </c>
      <c r="G271" s="18">
        <v>66.900000000000006</v>
      </c>
      <c r="H271" s="18">
        <v>0</v>
      </c>
      <c r="I271" s="18">
        <v>0</v>
      </c>
      <c r="J271" s="18">
        <v>15.7</v>
      </c>
      <c r="K271" s="53">
        <v>0.62475694444444441</v>
      </c>
      <c r="L271" s="54">
        <v>43300</v>
      </c>
    </row>
    <row r="272" spans="1:12" x14ac:dyDescent="0.3">
      <c r="A272" s="18">
        <v>10</v>
      </c>
      <c r="B272" s="18">
        <v>6</v>
      </c>
      <c r="C272" s="18">
        <v>654</v>
      </c>
      <c r="D272" s="18" t="s">
        <v>12</v>
      </c>
      <c r="E272" s="18">
        <v>5.47</v>
      </c>
      <c r="F272" s="18">
        <v>1.4</v>
      </c>
      <c r="G272" s="18">
        <v>56.2</v>
      </c>
      <c r="H272" s="18">
        <v>0</v>
      </c>
      <c r="I272" s="18">
        <v>0</v>
      </c>
      <c r="J272" s="18">
        <v>20.3</v>
      </c>
      <c r="K272" s="53">
        <v>0.64659722222222216</v>
      </c>
      <c r="L272" s="54">
        <v>43300</v>
      </c>
    </row>
    <row r="273" spans="1:12" x14ac:dyDescent="0.3">
      <c r="A273" s="18">
        <v>16</v>
      </c>
      <c r="B273" s="18">
        <v>7</v>
      </c>
      <c r="C273" s="18">
        <v>2354</v>
      </c>
      <c r="D273" s="18" t="s">
        <v>12</v>
      </c>
      <c r="E273" s="18">
        <v>7.45</v>
      </c>
      <c r="F273" s="18">
        <v>-0.8</v>
      </c>
      <c r="G273" s="18">
        <v>74.7</v>
      </c>
      <c r="H273" s="18">
        <v>0</v>
      </c>
      <c r="I273" s="18">
        <v>0</v>
      </c>
      <c r="J273" s="18">
        <v>0</v>
      </c>
      <c r="K273" s="53">
        <v>0.71108796296296306</v>
      </c>
      <c r="L273" s="54">
        <v>43300</v>
      </c>
    </row>
    <row r="274" spans="1:12" x14ac:dyDescent="0.3">
      <c r="A274" s="18">
        <v>17</v>
      </c>
      <c r="B274" s="18">
        <v>8</v>
      </c>
      <c r="C274" s="18">
        <v>8320</v>
      </c>
      <c r="D274" s="18" t="s">
        <v>12</v>
      </c>
      <c r="E274" s="18">
        <v>9.76</v>
      </c>
      <c r="F274" s="18">
        <v>-1.5</v>
      </c>
      <c r="G274" s="18">
        <v>115.1</v>
      </c>
      <c r="H274" s="18">
        <v>0</v>
      </c>
      <c r="I274" s="18">
        <v>0</v>
      </c>
      <c r="J274" s="18">
        <v>9.1</v>
      </c>
      <c r="K274" s="53">
        <v>0.72850694444444442</v>
      </c>
      <c r="L274" s="54">
        <v>43300</v>
      </c>
    </row>
    <row r="275" spans="1:12" x14ac:dyDescent="0.3">
      <c r="A275" s="18">
        <v>21</v>
      </c>
      <c r="B275" s="18">
        <v>9</v>
      </c>
      <c r="C275" s="18">
        <v>2814</v>
      </c>
      <c r="D275" s="18" t="s">
        <v>12</v>
      </c>
      <c r="E275" s="18">
        <v>4.34</v>
      </c>
      <c r="F275" s="18">
        <v>0</v>
      </c>
      <c r="G275" s="18">
        <v>71.099999999999994</v>
      </c>
      <c r="H275" s="18">
        <v>0</v>
      </c>
      <c r="I275" s="18">
        <v>0</v>
      </c>
      <c r="J275" s="18">
        <v>20</v>
      </c>
      <c r="K275" s="53">
        <v>0.7637152777777777</v>
      </c>
      <c r="L275" s="54">
        <v>43300</v>
      </c>
    </row>
    <row r="276" spans="1:12" x14ac:dyDescent="0.3">
      <c r="A276" s="18">
        <v>22</v>
      </c>
      <c r="B276" s="18">
        <v>10</v>
      </c>
      <c r="C276" s="18">
        <v>459</v>
      </c>
      <c r="D276" s="18" t="s">
        <v>12</v>
      </c>
      <c r="E276" s="18">
        <v>7.15</v>
      </c>
      <c r="F276" s="18">
        <v>-0.8</v>
      </c>
      <c r="G276" s="18">
        <v>74.400000000000006</v>
      </c>
      <c r="H276" s="18">
        <v>0</v>
      </c>
      <c r="I276" s="18">
        <v>0</v>
      </c>
      <c r="J276" s="18">
        <v>-7.7</v>
      </c>
      <c r="K276" s="53">
        <v>0.77135416666666667</v>
      </c>
      <c r="L276" s="54">
        <v>43300</v>
      </c>
    </row>
    <row r="277" spans="1:12" x14ac:dyDescent="0.3">
      <c r="A277" s="18">
        <v>22</v>
      </c>
      <c r="B277" s="18">
        <v>11</v>
      </c>
      <c r="C277" s="18">
        <v>2783</v>
      </c>
      <c r="D277" s="18" t="s">
        <v>12</v>
      </c>
      <c r="E277" s="18">
        <v>3.59</v>
      </c>
      <c r="F277" s="18">
        <v>-5.2</v>
      </c>
      <c r="G277" s="18">
        <v>46.2</v>
      </c>
      <c r="H277" s="18">
        <v>0</v>
      </c>
      <c r="I277" s="18">
        <v>0</v>
      </c>
      <c r="J277" s="18">
        <v>5.4</v>
      </c>
      <c r="K277" s="53">
        <v>0.77407407407407414</v>
      </c>
      <c r="L277" s="54">
        <v>43300</v>
      </c>
    </row>
    <row r="278" spans="1:12" x14ac:dyDescent="0.3">
      <c r="A278" s="18">
        <v>23</v>
      </c>
      <c r="B278" s="18">
        <v>12</v>
      </c>
      <c r="C278" s="18">
        <v>7350</v>
      </c>
      <c r="D278" s="18" t="s">
        <v>12</v>
      </c>
      <c r="E278" s="18">
        <v>2.56</v>
      </c>
      <c r="F278" s="18">
        <v>3.7</v>
      </c>
      <c r="G278" s="18">
        <v>44.5</v>
      </c>
      <c r="H278" s="18">
        <v>0</v>
      </c>
      <c r="I278" s="18">
        <v>0</v>
      </c>
      <c r="J278" s="18">
        <v>28.8</v>
      </c>
      <c r="K278" s="53">
        <v>0.79024305555555552</v>
      </c>
      <c r="L278" s="54">
        <v>43300</v>
      </c>
    </row>
    <row r="279" spans="1:12" x14ac:dyDescent="0.3">
      <c r="A279" s="18">
        <v>24</v>
      </c>
      <c r="B279" s="18">
        <v>13</v>
      </c>
      <c r="C279" s="18">
        <v>6483</v>
      </c>
      <c r="D279" s="18" t="s">
        <v>12</v>
      </c>
      <c r="E279" s="18">
        <v>4.3099999999999996</v>
      </c>
      <c r="F279" s="18">
        <v>3.3</v>
      </c>
      <c r="G279" s="18">
        <v>43.9</v>
      </c>
      <c r="H279" s="18">
        <v>0</v>
      </c>
      <c r="I279" s="18">
        <v>0</v>
      </c>
      <c r="J279" s="18">
        <v>20.9</v>
      </c>
      <c r="K279" s="53">
        <v>0.79937499999999995</v>
      </c>
      <c r="L279" s="54">
        <v>43300</v>
      </c>
    </row>
    <row r="280" spans="1:12" x14ac:dyDescent="0.3">
      <c r="A280" s="18">
        <v>24</v>
      </c>
      <c r="B280" s="18">
        <v>14</v>
      </c>
      <c r="C280" s="18">
        <v>7905</v>
      </c>
      <c r="D280" s="18" t="s">
        <v>12</v>
      </c>
      <c r="E280" s="18">
        <v>5.91</v>
      </c>
      <c r="F280" s="18">
        <v>6.2</v>
      </c>
      <c r="G280" s="18">
        <v>57.4</v>
      </c>
      <c r="H280" s="18">
        <v>0</v>
      </c>
      <c r="I280" s="18">
        <v>0</v>
      </c>
      <c r="J280" s="18">
        <v>16.5</v>
      </c>
      <c r="K280" s="53">
        <v>0.80103009259259261</v>
      </c>
      <c r="L280" s="54">
        <v>43300</v>
      </c>
    </row>
    <row r="281" spans="1:12" x14ac:dyDescent="0.3">
      <c r="A281" s="18">
        <v>25</v>
      </c>
      <c r="B281" s="18">
        <v>15</v>
      </c>
      <c r="C281" s="18">
        <v>1068</v>
      </c>
      <c r="D281" s="18" t="s">
        <v>12</v>
      </c>
      <c r="E281" s="18">
        <v>2.72</v>
      </c>
      <c r="F281" s="18">
        <v>-1.2</v>
      </c>
      <c r="G281" s="18">
        <v>47.2</v>
      </c>
      <c r="H281" s="18">
        <v>0</v>
      </c>
      <c r="I281" s="18">
        <v>0</v>
      </c>
      <c r="J281" s="18">
        <v>7.4</v>
      </c>
      <c r="K281" s="53">
        <v>0.80334490740740738</v>
      </c>
      <c r="L281" s="54">
        <v>43300</v>
      </c>
    </row>
    <row r="282" spans="1:12" x14ac:dyDescent="0.3">
      <c r="A282" s="18">
        <v>26</v>
      </c>
      <c r="B282" s="18">
        <v>16</v>
      </c>
      <c r="C282" s="18">
        <v>5472</v>
      </c>
      <c r="D282" s="18" t="s">
        <v>12</v>
      </c>
      <c r="E282" s="18">
        <v>7.47</v>
      </c>
      <c r="F282" s="18">
        <v>-3</v>
      </c>
      <c r="G282" s="18">
        <v>76.8</v>
      </c>
      <c r="H282" s="18">
        <v>0</v>
      </c>
      <c r="I282" s="18">
        <v>0</v>
      </c>
      <c r="J282" s="18">
        <v>5.9</v>
      </c>
      <c r="K282" s="53">
        <v>0.8189467592592593</v>
      </c>
      <c r="L282" s="54">
        <v>43300</v>
      </c>
    </row>
    <row r="283" spans="1:12" x14ac:dyDescent="0.3">
      <c r="A283" s="18">
        <v>27</v>
      </c>
      <c r="B283" s="18">
        <v>17</v>
      </c>
      <c r="C283" s="18">
        <v>7148</v>
      </c>
      <c r="D283" s="18" t="s">
        <v>12</v>
      </c>
      <c r="E283" s="18">
        <v>7.31</v>
      </c>
      <c r="F283" s="18">
        <v>-1.7</v>
      </c>
      <c r="G283" s="18">
        <v>61.1</v>
      </c>
      <c r="H283" s="18">
        <v>0</v>
      </c>
      <c r="I283" s="18">
        <v>0</v>
      </c>
      <c r="J283" s="18">
        <v>13.1</v>
      </c>
      <c r="K283" s="53">
        <v>0.83130787037037035</v>
      </c>
      <c r="L283" s="54">
        <v>43300</v>
      </c>
    </row>
    <row r="284" spans="1:12" x14ac:dyDescent="0.3">
      <c r="A284" s="18">
        <v>29</v>
      </c>
      <c r="B284" s="18">
        <v>18</v>
      </c>
      <c r="C284" s="18">
        <v>8399</v>
      </c>
      <c r="D284" s="18" t="s">
        <v>12</v>
      </c>
      <c r="E284" s="18">
        <v>4.9400000000000004</v>
      </c>
      <c r="F284" s="18">
        <v>0.7</v>
      </c>
      <c r="G284" s="18">
        <v>62.4</v>
      </c>
      <c r="H284" s="18">
        <v>0</v>
      </c>
      <c r="I284" s="18">
        <v>0</v>
      </c>
      <c r="J284" s="18">
        <v>12.7</v>
      </c>
      <c r="K284" s="53">
        <v>0.8537499999999999</v>
      </c>
      <c r="L284" s="54">
        <v>43300</v>
      </c>
    </row>
    <row r="285" spans="1:12" x14ac:dyDescent="0.3">
      <c r="A285" s="18">
        <v>30</v>
      </c>
      <c r="B285" s="18">
        <v>19</v>
      </c>
      <c r="C285" s="18">
        <v>1333</v>
      </c>
      <c r="D285" s="18" t="s">
        <v>12</v>
      </c>
      <c r="E285" s="18">
        <v>4.92</v>
      </c>
      <c r="F285" s="18">
        <v>-0.2</v>
      </c>
      <c r="G285" s="18">
        <v>66.900000000000006</v>
      </c>
      <c r="H285" s="18">
        <v>0</v>
      </c>
      <c r="I285" s="18">
        <v>0</v>
      </c>
      <c r="J285" s="18">
        <v>17.399999999999999</v>
      </c>
      <c r="K285" s="53">
        <v>0.85574074074074069</v>
      </c>
      <c r="L285" s="54">
        <v>43300</v>
      </c>
    </row>
    <row r="286" spans="1:12" x14ac:dyDescent="0.3">
      <c r="A286" s="18">
        <v>30</v>
      </c>
      <c r="B286" s="18">
        <v>20</v>
      </c>
      <c r="C286" s="18">
        <v>4335</v>
      </c>
      <c r="D286" s="18" t="s">
        <v>12</v>
      </c>
      <c r="E286" s="18">
        <v>4.97</v>
      </c>
      <c r="F286" s="18">
        <v>1.5</v>
      </c>
      <c r="G286" s="18">
        <v>60.4</v>
      </c>
      <c r="H286" s="18">
        <v>0</v>
      </c>
      <c r="I286" s="18">
        <v>0</v>
      </c>
      <c r="J286" s="18">
        <v>14</v>
      </c>
      <c r="K286" s="53">
        <v>0.85925925925925928</v>
      </c>
      <c r="L286" s="54">
        <v>43300</v>
      </c>
    </row>
    <row r="287" spans="1:12" x14ac:dyDescent="0.3">
      <c r="A287" s="18">
        <v>30</v>
      </c>
      <c r="B287" s="18">
        <v>21</v>
      </c>
      <c r="C287" s="18">
        <v>5280</v>
      </c>
      <c r="D287" s="18" t="s">
        <v>12</v>
      </c>
      <c r="E287" s="18">
        <v>4.92</v>
      </c>
      <c r="F287" s="18">
        <v>2.7</v>
      </c>
      <c r="G287" s="18">
        <v>54.4</v>
      </c>
      <c r="H287" s="18">
        <v>0</v>
      </c>
      <c r="I287" s="18">
        <v>0</v>
      </c>
      <c r="J287" s="18">
        <v>15.1</v>
      </c>
      <c r="K287" s="53">
        <v>0.86037037037037034</v>
      </c>
      <c r="L287" s="54">
        <v>43300</v>
      </c>
    </row>
    <row r="288" spans="1:12" x14ac:dyDescent="0.3">
      <c r="A288" s="18">
        <v>33</v>
      </c>
      <c r="B288" s="18">
        <v>22</v>
      </c>
      <c r="C288" s="18">
        <v>4287</v>
      </c>
      <c r="D288" s="18" t="s">
        <v>12</v>
      </c>
      <c r="E288" s="18">
        <v>2.54</v>
      </c>
      <c r="F288" s="18">
        <v>2.1</v>
      </c>
      <c r="G288" s="18">
        <v>49</v>
      </c>
      <c r="H288" s="18">
        <v>0</v>
      </c>
      <c r="I288" s="18">
        <v>0</v>
      </c>
      <c r="J288" s="18">
        <v>23.5</v>
      </c>
      <c r="K288" s="53">
        <v>0.89046296296296301</v>
      </c>
      <c r="L288" s="54">
        <v>43300</v>
      </c>
    </row>
    <row r="289" spans="1:12" x14ac:dyDescent="0.3">
      <c r="A289" s="18">
        <v>33</v>
      </c>
      <c r="B289" s="18">
        <v>23</v>
      </c>
      <c r="C289" s="18">
        <v>5729</v>
      </c>
      <c r="D289" s="18" t="s">
        <v>12</v>
      </c>
      <c r="E289" s="18">
        <v>2.5299999999999998</v>
      </c>
      <c r="F289" s="18">
        <v>-3.8</v>
      </c>
      <c r="G289" s="18">
        <v>44.7</v>
      </c>
      <c r="H289" s="18">
        <v>0</v>
      </c>
      <c r="I289" s="18">
        <v>0</v>
      </c>
      <c r="J289" s="18">
        <v>20.9</v>
      </c>
      <c r="K289" s="53">
        <v>0.89218750000000002</v>
      </c>
      <c r="L289" s="54">
        <v>43300</v>
      </c>
    </row>
    <row r="290" spans="1:12" x14ac:dyDescent="0.3">
      <c r="A290" s="18">
        <v>35</v>
      </c>
      <c r="B290" s="18">
        <v>24</v>
      </c>
      <c r="C290" s="18">
        <v>7772</v>
      </c>
      <c r="D290" s="18" t="s">
        <v>12</v>
      </c>
      <c r="E290" s="18">
        <v>5</v>
      </c>
      <c r="F290" s="18">
        <v>0.4</v>
      </c>
      <c r="G290" s="18">
        <v>58.8</v>
      </c>
      <c r="H290" s="18">
        <v>0</v>
      </c>
      <c r="I290" s="18">
        <v>0</v>
      </c>
      <c r="J290" s="18">
        <v>3.8</v>
      </c>
      <c r="K290" s="53">
        <v>0.91546296296296292</v>
      </c>
      <c r="L290" s="54">
        <v>43300</v>
      </c>
    </row>
    <row r="291" spans="1:12" x14ac:dyDescent="0.3">
      <c r="A291" s="18">
        <v>39</v>
      </c>
      <c r="B291" s="18">
        <v>25</v>
      </c>
      <c r="C291" s="18">
        <v>7390</v>
      </c>
      <c r="D291" s="18" t="s">
        <v>12</v>
      </c>
      <c r="E291" s="18">
        <v>1.02</v>
      </c>
      <c r="F291" s="18">
        <v>-9.1</v>
      </c>
      <c r="G291" s="18">
        <v>42.1</v>
      </c>
      <c r="H291" s="18">
        <v>0</v>
      </c>
      <c r="I291" s="18">
        <v>0</v>
      </c>
      <c r="J291" s="18">
        <v>13.4</v>
      </c>
      <c r="K291" s="53">
        <v>0.95664351851851848</v>
      </c>
      <c r="L291" s="54">
        <v>43300</v>
      </c>
    </row>
    <row r="292" spans="1:12" x14ac:dyDescent="0.3">
      <c r="A292" s="18">
        <v>40</v>
      </c>
      <c r="B292" s="18">
        <v>26</v>
      </c>
      <c r="C292" s="18">
        <v>1735</v>
      </c>
      <c r="D292" s="18" t="s">
        <v>12</v>
      </c>
      <c r="E292" s="18">
        <v>2.85</v>
      </c>
      <c r="F292" s="18">
        <v>-0.8</v>
      </c>
      <c r="G292" s="18">
        <v>54.6</v>
      </c>
      <c r="H292" s="18">
        <v>0</v>
      </c>
      <c r="I292" s="18">
        <v>0</v>
      </c>
      <c r="J292" s="18">
        <v>8.4</v>
      </c>
      <c r="K292" s="53">
        <v>0.96042824074074085</v>
      </c>
      <c r="L292" s="54">
        <v>43300</v>
      </c>
    </row>
    <row r="293" spans="1:12" x14ac:dyDescent="0.3">
      <c r="A293" s="18">
        <v>40</v>
      </c>
      <c r="B293" s="18">
        <v>27</v>
      </c>
      <c r="C293" s="18">
        <v>8354</v>
      </c>
      <c r="D293" s="18" t="s">
        <v>12</v>
      </c>
      <c r="E293" s="18">
        <v>6.22</v>
      </c>
      <c r="F293" s="18">
        <v>-0.2</v>
      </c>
      <c r="G293" s="18">
        <v>76.8</v>
      </c>
      <c r="H293" s="18">
        <v>0</v>
      </c>
      <c r="I293" s="18">
        <v>0</v>
      </c>
      <c r="J293" s="18">
        <v>23.6</v>
      </c>
      <c r="K293" s="53">
        <v>0.96837962962962953</v>
      </c>
      <c r="L293" s="54">
        <v>43300</v>
      </c>
    </row>
    <row r="294" spans="1:12" x14ac:dyDescent="0.3">
      <c r="A294" s="18">
        <v>42</v>
      </c>
      <c r="B294" s="18">
        <v>28</v>
      </c>
      <c r="C294" s="18">
        <v>3754</v>
      </c>
      <c r="D294" s="18" t="s">
        <v>12</v>
      </c>
      <c r="E294" s="18">
        <v>1.96</v>
      </c>
      <c r="F294" s="18">
        <v>3.2</v>
      </c>
      <c r="G294" s="18">
        <v>37.9</v>
      </c>
      <c r="H294" s="18">
        <v>0</v>
      </c>
      <c r="I294" s="18">
        <v>0</v>
      </c>
      <c r="J294" s="18">
        <v>34.5</v>
      </c>
      <c r="K294" s="53">
        <v>0.98357638888888888</v>
      </c>
      <c r="L294" s="54">
        <v>43300</v>
      </c>
    </row>
    <row r="295" spans="1:12" x14ac:dyDescent="0.3">
      <c r="A295" s="18">
        <v>35</v>
      </c>
      <c r="B295" s="18">
        <v>1</v>
      </c>
      <c r="C295" s="18">
        <v>652</v>
      </c>
      <c r="D295" s="18" t="s">
        <v>45</v>
      </c>
      <c r="E295" s="18">
        <v>2.78</v>
      </c>
      <c r="F295" s="18">
        <v>-5.2</v>
      </c>
      <c r="G295" s="18">
        <v>40.700000000000003</v>
      </c>
      <c r="H295" s="18">
        <v>0</v>
      </c>
      <c r="I295" s="18">
        <v>0</v>
      </c>
      <c r="J295" s="18">
        <v>16.7</v>
      </c>
      <c r="K295" s="53">
        <v>0.3445023148148148</v>
      </c>
      <c r="L295" s="54">
        <v>43301</v>
      </c>
    </row>
    <row r="296" spans="1:12" x14ac:dyDescent="0.3">
      <c r="A296" s="18">
        <v>38</v>
      </c>
      <c r="B296" s="18">
        <v>2</v>
      </c>
      <c r="C296" s="18">
        <v>5367</v>
      </c>
      <c r="D296" s="18" t="s">
        <v>45</v>
      </c>
      <c r="E296" s="18">
        <v>2.38</v>
      </c>
      <c r="F296" s="18">
        <v>7.9</v>
      </c>
      <c r="G296" s="18">
        <v>51.3</v>
      </c>
      <c r="H296" s="18">
        <v>0</v>
      </c>
      <c r="I296" s="18">
        <v>0</v>
      </c>
      <c r="J296" s="18">
        <v>32.5</v>
      </c>
      <c r="K296" s="53">
        <v>0.38130787037037034</v>
      </c>
      <c r="L296" s="54">
        <v>43301</v>
      </c>
    </row>
    <row r="297" spans="1:12" x14ac:dyDescent="0.3">
      <c r="A297" s="18">
        <v>1</v>
      </c>
      <c r="B297" s="18">
        <v>1</v>
      </c>
      <c r="C297" s="18">
        <v>1863</v>
      </c>
      <c r="D297" s="18" t="s">
        <v>12</v>
      </c>
      <c r="E297" s="18">
        <v>2.4900000000000002</v>
      </c>
      <c r="F297" s="18">
        <v>2.5</v>
      </c>
      <c r="G297" s="18">
        <v>47.3</v>
      </c>
      <c r="H297" s="18">
        <v>0</v>
      </c>
      <c r="I297" s="18">
        <v>0</v>
      </c>
      <c r="J297" s="18">
        <v>29.7</v>
      </c>
      <c r="K297" s="53">
        <v>1.2604166666666666E-2</v>
      </c>
      <c r="L297" s="54">
        <v>43301</v>
      </c>
    </row>
    <row r="298" spans="1:12" x14ac:dyDescent="0.3">
      <c r="A298" s="18">
        <v>1</v>
      </c>
      <c r="B298" s="18">
        <v>2</v>
      </c>
      <c r="C298" s="18">
        <v>2356</v>
      </c>
      <c r="D298" s="18" t="s">
        <v>12</v>
      </c>
      <c r="E298" s="18">
        <v>0.91</v>
      </c>
      <c r="F298" s="18">
        <v>-6.3</v>
      </c>
      <c r="G298" s="18">
        <v>27.4</v>
      </c>
      <c r="H298" s="18">
        <v>0</v>
      </c>
      <c r="I298" s="18">
        <v>0</v>
      </c>
      <c r="J298" s="18">
        <v>-4.0999999999999996</v>
      </c>
      <c r="K298" s="53">
        <v>1.3194444444444444E-2</v>
      </c>
      <c r="L298" s="54">
        <v>43301</v>
      </c>
    </row>
    <row r="299" spans="1:12" x14ac:dyDescent="0.3">
      <c r="A299" s="18">
        <v>3</v>
      </c>
      <c r="B299" s="18">
        <v>3</v>
      </c>
      <c r="C299" s="18">
        <v>492</v>
      </c>
      <c r="D299" s="18" t="s">
        <v>12</v>
      </c>
      <c r="E299" s="18">
        <v>2.2799999999999998</v>
      </c>
      <c r="F299" s="18">
        <v>-5.0999999999999996</v>
      </c>
      <c r="G299" s="18">
        <v>68.2</v>
      </c>
      <c r="H299" s="18">
        <v>0</v>
      </c>
      <c r="I299" s="18">
        <v>0</v>
      </c>
      <c r="J299" s="18">
        <v>15.3</v>
      </c>
      <c r="K299" s="53">
        <v>3.1828703703703706E-2</v>
      </c>
      <c r="L299" s="54">
        <v>43301</v>
      </c>
    </row>
    <row r="300" spans="1:12" x14ac:dyDescent="0.3">
      <c r="A300" s="18">
        <v>3</v>
      </c>
      <c r="B300" s="18">
        <v>4</v>
      </c>
      <c r="C300" s="18">
        <v>2973</v>
      </c>
      <c r="D300" s="18" t="s">
        <v>12</v>
      </c>
      <c r="E300" s="18">
        <v>1.92</v>
      </c>
      <c r="F300" s="18">
        <v>-2.2000000000000002</v>
      </c>
      <c r="G300" s="18">
        <v>34.9</v>
      </c>
      <c r="H300" s="18">
        <v>0</v>
      </c>
      <c r="I300" s="18">
        <v>0</v>
      </c>
      <c r="J300" s="18">
        <v>26.6</v>
      </c>
      <c r="K300" s="53">
        <v>3.4733796296296297E-2</v>
      </c>
      <c r="L300" s="54">
        <v>43301</v>
      </c>
    </row>
    <row r="301" spans="1:12" x14ac:dyDescent="0.3">
      <c r="A301" s="18">
        <v>3</v>
      </c>
      <c r="B301" s="18">
        <v>5</v>
      </c>
      <c r="C301" s="18">
        <v>5680</v>
      </c>
      <c r="D301" s="18" t="s">
        <v>12</v>
      </c>
      <c r="E301" s="18">
        <v>2.44</v>
      </c>
      <c r="F301" s="18">
        <v>-2.2999999999999998</v>
      </c>
      <c r="G301" s="18">
        <v>63</v>
      </c>
      <c r="H301" s="18">
        <v>0</v>
      </c>
      <c r="I301" s="18">
        <v>0</v>
      </c>
      <c r="J301" s="18">
        <v>7.1</v>
      </c>
      <c r="K301" s="53">
        <v>3.7951388888888889E-2</v>
      </c>
      <c r="L301" s="54">
        <v>43301</v>
      </c>
    </row>
    <row r="302" spans="1:12" x14ac:dyDescent="0.3">
      <c r="A302" s="18">
        <v>6</v>
      </c>
      <c r="B302" s="18">
        <v>6</v>
      </c>
      <c r="C302" s="18">
        <v>2783</v>
      </c>
      <c r="D302" s="18" t="s">
        <v>12</v>
      </c>
      <c r="E302" s="18">
        <v>1.91</v>
      </c>
      <c r="F302" s="18">
        <v>-7.9</v>
      </c>
      <c r="G302" s="18">
        <v>76</v>
      </c>
      <c r="H302" s="18">
        <v>0</v>
      </c>
      <c r="I302" s="18">
        <v>0</v>
      </c>
      <c r="J302" s="18">
        <v>18.399999999999999</v>
      </c>
      <c r="K302" s="53">
        <v>6.5787037037037033E-2</v>
      </c>
      <c r="L302" s="54">
        <v>43301</v>
      </c>
    </row>
    <row r="303" spans="1:12" x14ac:dyDescent="0.3">
      <c r="A303" s="18">
        <v>6</v>
      </c>
      <c r="B303" s="18">
        <v>7</v>
      </c>
      <c r="C303" s="18">
        <v>8266</v>
      </c>
      <c r="D303" s="18" t="s">
        <v>12</v>
      </c>
      <c r="E303" s="18">
        <v>1.1599999999999999</v>
      </c>
      <c r="F303" s="18">
        <v>-11.5</v>
      </c>
      <c r="G303" s="18">
        <v>59.9</v>
      </c>
      <c r="H303" s="18">
        <v>0</v>
      </c>
      <c r="I303" s="18">
        <v>0</v>
      </c>
      <c r="J303" s="18">
        <v>3.9</v>
      </c>
      <c r="K303" s="53">
        <v>7.2268518518518524E-2</v>
      </c>
      <c r="L303" s="54">
        <v>43301</v>
      </c>
    </row>
    <row r="304" spans="1:12" x14ac:dyDescent="0.3">
      <c r="A304" s="18">
        <v>11</v>
      </c>
      <c r="B304" s="18">
        <v>8</v>
      </c>
      <c r="C304" s="18">
        <v>1360</v>
      </c>
      <c r="D304" s="18" t="s">
        <v>12</v>
      </c>
      <c r="E304" s="18">
        <v>5</v>
      </c>
      <c r="F304" s="18">
        <v>0.4</v>
      </c>
      <c r="G304" s="18">
        <v>67.400000000000006</v>
      </c>
      <c r="H304" s="18">
        <v>0</v>
      </c>
      <c r="I304" s="18">
        <v>0</v>
      </c>
      <c r="J304" s="18">
        <v>15.3</v>
      </c>
      <c r="K304" s="53">
        <v>0.11623842592592593</v>
      </c>
      <c r="L304" s="54">
        <v>43301</v>
      </c>
    </row>
    <row r="305" spans="1:12" x14ac:dyDescent="0.3">
      <c r="A305" s="18">
        <v>13</v>
      </c>
      <c r="B305" s="18">
        <v>9</v>
      </c>
      <c r="C305" s="18">
        <v>2111</v>
      </c>
      <c r="D305" s="18" t="s">
        <v>12</v>
      </c>
      <c r="E305" s="18">
        <v>2.1</v>
      </c>
      <c r="F305" s="18">
        <v>-5.5</v>
      </c>
      <c r="G305" s="18">
        <v>47.6</v>
      </c>
      <c r="H305" s="18">
        <v>0</v>
      </c>
      <c r="I305" s="18">
        <v>0</v>
      </c>
      <c r="J305" s="18">
        <v>17.7</v>
      </c>
      <c r="K305" s="53">
        <v>0.13790509259259259</v>
      </c>
      <c r="L305" s="54">
        <v>43301</v>
      </c>
    </row>
    <row r="306" spans="1:12" x14ac:dyDescent="0.3">
      <c r="A306" s="18">
        <v>14</v>
      </c>
      <c r="B306" s="18">
        <v>10</v>
      </c>
      <c r="C306" s="18">
        <v>3187</v>
      </c>
      <c r="D306" s="18" t="s">
        <v>12</v>
      </c>
      <c r="E306" s="18">
        <v>4.3099999999999996</v>
      </c>
      <c r="F306" s="18">
        <v>-1</v>
      </c>
      <c r="G306" s="18">
        <v>71.8</v>
      </c>
      <c r="H306" s="18">
        <v>0</v>
      </c>
      <c r="I306" s="18">
        <v>0</v>
      </c>
      <c r="J306" s="18">
        <v>28</v>
      </c>
      <c r="K306" s="53">
        <v>0.14959490740740741</v>
      </c>
      <c r="L306" s="54">
        <v>43301</v>
      </c>
    </row>
    <row r="307" spans="1:12" x14ac:dyDescent="0.3">
      <c r="A307" s="18">
        <v>15</v>
      </c>
      <c r="B307" s="18">
        <v>11</v>
      </c>
      <c r="C307" s="18">
        <v>2524</v>
      </c>
      <c r="D307" s="18" t="s">
        <v>12</v>
      </c>
      <c r="E307" s="18">
        <v>0.89</v>
      </c>
      <c r="F307" s="18">
        <v>-11.3</v>
      </c>
      <c r="G307" s="18">
        <v>33.200000000000003</v>
      </c>
      <c r="H307" s="18">
        <v>0</v>
      </c>
      <c r="I307" s="18">
        <v>0</v>
      </c>
      <c r="J307" s="18">
        <v>0</v>
      </c>
      <c r="K307" s="53">
        <v>0.15921296296296297</v>
      </c>
      <c r="L307" s="54">
        <v>43301</v>
      </c>
    </row>
    <row r="308" spans="1:12" x14ac:dyDescent="0.3">
      <c r="A308" s="18">
        <v>16</v>
      </c>
      <c r="B308" s="18">
        <v>12</v>
      </c>
      <c r="C308" s="18">
        <v>2179</v>
      </c>
      <c r="D308" s="18" t="s">
        <v>12</v>
      </c>
      <c r="E308" s="18">
        <v>2.38</v>
      </c>
      <c r="F308" s="18">
        <v>-5.8</v>
      </c>
      <c r="G308" s="18">
        <v>42.6</v>
      </c>
      <c r="H308" s="18">
        <v>0</v>
      </c>
      <c r="I308" s="18">
        <v>0</v>
      </c>
      <c r="J308" s="18">
        <v>14</v>
      </c>
      <c r="K308" s="53">
        <v>0.16924768518518518</v>
      </c>
      <c r="L308" s="54">
        <v>43301</v>
      </c>
    </row>
    <row r="309" spans="1:12" x14ac:dyDescent="0.3">
      <c r="A309" s="18">
        <v>19</v>
      </c>
      <c r="B309" s="18">
        <v>13</v>
      </c>
      <c r="C309" s="18">
        <v>1977</v>
      </c>
      <c r="D309" s="18" t="s">
        <v>12</v>
      </c>
      <c r="E309" s="18">
        <v>0.93</v>
      </c>
      <c r="F309" s="18">
        <v>-8.5</v>
      </c>
      <c r="G309" s="18">
        <v>29.3</v>
      </c>
      <c r="H309" s="18">
        <v>0</v>
      </c>
      <c r="I309" s="18">
        <v>0</v>
      </c>
      <c r="J309" s="18">
        <v>0</v>
      </c>
      <c r="K309" s="53">
        <v>0.20024305555555555</v>
      </c>
      <c r="L309" s="54">
        <v>43301</v>
      </c>
    </row>
    <row r="310" spans="1:12" x14ac:dyDescent="0.3">
      <c r="A310" s="18">
        <v>20</v>
      </c>
      <c r="B310" s="18">
        <v>14</v>
      </c>
      <c r="C310" s="18">
        <v>2145</v>
      </c>
      <c r="D310" s="18" t="s">
        <v>12</v>
      </c>
      <c r="E310" s="18">
        <v>2.4</v>
      </c>
      <c r="F310" s="18">
        <v>-4.4000000000000004</v>
      </c>
      <c r="G310" s="18">
        <v>53.5</v>
      </c>
      <c r="H310" s="18">
        <v>0</v>
      </c>
      <c r="I310" s="18">
        <v>0</v>
      </c>
      <c r="J310" s="18">
        <v>17.7</v>
      </c>
      <c r="K310" s="53">
        <v>0.21086805555555554</v>
      </c>
      <c r="L310" s="54">
        <v>43301</v>
      </c>
    </row>
    <row r="311" spans="1:12" x14ac:dyDescent="0.3">
      <c r="A311" s="18">
        <v>27</v>
      </c>
      <c r="B311" s="18">
        <v>15</v>
      </c>
      <c r="C311" s="18">
        <v>6822</v>
      </c>
      <c r="D311" s="18" t="s">
        <v>12</v>
      </c>
      <c r="E311" s="18">
        <v>0.86</v>
      </c>
      <c r="F311" s="18">
        <v>-7.4</v>
      </c>
      <c r="G311" s="18">
        <v>21.8</v>
      </c>
      <c r="H311" s="18">
        <v>0</v>
      </c>
      <c r="I311" s="18">
        <v>0</v>
      </c>
      <c r="J311" s="18">
        <v>10.3</v>
      </c>
      <c r="K311" s="53">
        <v>0.26847222222222222</v>
      </c>
      <c r="L311" s="54">
        <v>43301</v>
      </c>
    </row>
    <row r="312" spans="1:12" x14ac:dyDescent="0.3">
      <c r="A312" s="18">
        <v>27</v>
      </c>
      <c r="B312" s="18">
        <v>16</v>
      </c>
      <c r="C312" s="18">
        <v>8575</v>
      </c>
      <c r="D312" s="18" t="s">
        <v>12</v>
      </c>
      <c r="E312" s="18">
        <v>1.1599999999999999</v>
      </c>
      <c r="F312" s="18">
        <v>-2.7</v>
      </c>
      <c r="G312" s="18">
        <v>32.700000000000003</v>
      </c>
      <c r="H312" s="18">
        <v>0</v>
      </c>
      <c r="I312" s="18">
        <v>0</v>
      </c>
      <c r="J312" s="18">
        <v>17.399999999999999</v>
      </c>
      <c r="K312" s="53">
        <v>0.27054398148148145</v>
      </c>
      <c r="L312" s="54">
        <v>43301</v>
      </c>
    </row>
    <row r="313" spans="1:12" x14ac:dyDescent="0.3">
      <c r="A313" s="18">
        <v>28</v>
      </c>
      <c r="B313" s="18">
        <v>17</v>
      </c>
      <c r="C313" s="18">
        <v>1369</v>
      </c>
      <c r="D313" s="18" t="s">
        <v>12</v>
      </c>
      <c r="E313" s="18">
        <v>0.93</v>
      </c>
      <c r="F313" s="18">
        <v>-6.2</v>
      </c>
      <c r="G313" s="18">
        <v>27.4</v>
      </c>
      <c r="H313" s="18">
        <v>0</v>
      </c>
      <c r="I313" s="18">
        <v>0</v>
      </c>
      <c r="J313" s="18">
        <v>-4.0999999999999996</v>
      </c>
      <c r="K313" s="53">
        <v>0.27243055555555556</v>
      </c>
      <c r="L313" s="54">
        <v>43301</v>
      </c>
    </row>
    <row r="314" spans="1:12" x14ac:dyDescent="0.3">
      <c r="A314" s="18">
        <v>29</v>
      </c>
      <c r="B314" s="18">
        <v>18</v>
      </c>
      <c r="C314" s="18">
        <v>8608</v>
      </c>
      <c r="D314" s="18" t="s">
        <v>12</v>
      </c>
      <c r="E314" s="18">
        <v>1.1399999999999999</v>
      </c>
      <c r="F314" s="18">
        <v>-11.5</v>
      </c>
      <c r="G314" s="18">
        <v>52.6</v>
      </c>
      <c r="H314" s="18">
        <v>0</v>
      </c>
      <c r="I314" s="18">
        <v>0</v>
      </c>
      <c r="J314" s="18">
        <v>15.1</v>
      </c>
      <c r="K314" s="53">
        <v>0.29141203703703705</v>
      </c>
      <c r="L314" s="54">
        <v>43301</v>
      </c>
    </row>
    <row r="315" spans="1:12" x14ac:dyDescent="0.3">
      <c r="A315" s="18">
        <v>31</v>
      </c>
      <c r="B315" s="18">
        <v>19</v>
      </c>
      <c r="C315" s="18">
        <v>813</v>
      </c>
      <c r="D315" s="18" t="s">
        <v>12</v>
      </c>
      <c r="E315" s="18">
        <v>1.97</v>
      </c>
      <c r="F315" s="18">
        <v>-2.7</v>
      </c>
      <c r="G315" s="18">
        <v>52.8</v>
      </c>
      <c r="H315" s="18">
        <v>0</v>
      </c>
      <c r="I315" s="18">
        <v>0</v>
      </c>
      <c r="J315" s="18">
        <v>15.6</v>
      </c>
      <c r="K315" s="53">
        <v>0.30302083333333335</v>
      </c>
      <c r="L315" s="54">
        <v>43301</v>
      </c>
    </row>
    <row r="316" spans="1:12" x14ac:dyDescent="0.3">
      <c r="A316" s="18">
        <v>34</v>
      </c>
      <c r="B316" s="18">
        <v>21</v>
      </c>
      <c r="C316" s="18">
        <v>7251</v>
      </c>
      <c r="D316" s="18" t="s">
        <v>12</v>
      </c>
      <c r="E316" s="18">
        <v>0.96</v>
      </c>
      <c r="F316" s="18">
        <v>-7.7</v>
      </c>
      <c r="G316" s="18">
        <v>27.9</v>
      </c>
      <c r="H316" s="18">
        <v>0</v>
      </c>
      <c r="I316" s="18">
        <v>0</v>
      </c>
      <c r="J316" s="18">
        <v>12.1</v>
      </c>
      <c r="K316" s="53">
        <v>0.34190972222222221</v>
      </c>
      <c r="L316" s="54">
        <v>43301</v>
      </c>
    </row>
    <row r="317" spans="1:12" x14ac:dyDescent="0.3">
      <c r="A317" s="18">
        <v>35</v>
      </c>
      <c r="B317" s="18">
        <v>22</v>
      </c>
      <c r="C317" s="18">
        <v>148</v>
      </c>
      <c r="D317" s="18" t="s">
        <v>12</v>
      </c>
      <c r="E317" s="18">
        <v>1.98</v>
      </c>
      <c r="F317" s="18">
        <v>-2.6</v>
      </c>
      <c r="G317" s="18">
        <v>40.700000000000003</v>
      </c>
      <c r="H317" s="18">
        <v>0</v>
      </c>
      <c r="I317" s="18">
        <v>0</v>
      </c>
      <c r="J317" s="18">
        <v>26.6</v>
      </c>
      <c r="K317" s="53">
        <v>0.34391203703703704</v>
      </c>
      <c r="L317" s="54">
        <v>43301</v>
      </c>
    </row>
    <row r="318" spans="1:12" x14ac:dyDescent="0.3">
      <c r="A318" s="18">
        <v>37</v>
      </c>
      <c r="B318" s="18">
        <v>23</v>
      </c>
      <c r="C318" s="18">
        <v>5049</v>
      </c>
      <c r="D318" s="18" t="s">
        <v>12</v>
      </c>
      <c r="E318" s="18">
        <v>1.9</v>
      </c>
      <c r="F318" s="18">
        <v>-4.3</v>
      </c>
      <c r="G318" s="18">
        <v>42.4</v>
      </c>
      <c r="H318" s="18">
        <v>0</v>
      </c>
      <c r="I318" s="18">
        <v>0</v>
      </c>
      <c r="J318" s="18">
        <v>27.8</v>
      </c>
      <c r="K318" s="53">
        <v>0.3705092592592592</v>
      </c>
      <c r="L318" s="54">
        <v>43301</v>
      </c>
    </row>
    <row r="319" spans="1:12" x14ac:dyDescent="0.3">
      <c r="A319" s="18">
        <v>37</v>
      </c>
      <c r="B319" s="18">
        <v>24</v>
      </c>
      <c r="C319" s="18">
        <v>6785</v>
      </c>
      <c r="D319" s="18" t="s">
        <v>12</v>
      </c>
      <c r="E319" s="18">
        <v>1</v>
      </c>
      <c r="F319" s="18">
        <v>-3.4</v>
      </c>
      <c r="G319" s="18">
        <v>31.2</v>
      </c>
      <c r="H319" s="18">
        <v>0</v>
      </c>
      <c r="I319" s="18">
        <v>0</v>
      </c>
      <c r="J319" s="18">
        <v>0</v>
      </c>
      <c r="K319" s="53">
        <v>0.37255787037037041</v>
      </c>
      <c r="L319" s="54">
        <v>43301</v>
      </c>
    </row>
    <row r="320" spans="1:12" x14ac:dyDescent="0.3">
      <c r="A320" s="18">
        <v>37</v>
      </c>
      <c r="B320" s="18">
        <v>25</v>
      </c>
      <c r="C320" s="18">
        <v>7960</v>
      </c>
      <c r="D320" s="18" t="s">
        <v>12</v>
      </c>
      <c r="E320" s="18">
        <v>4.29</v>
      </c>
      <c r="F320" s="18">
        <v>1.8</v>
      </c>
      <c r="G320" s="18">
        <v>40.9</v>
      </c>
      <c r="H320" s="18">
        <v>0</v>
      </c>
      <c r="I320" s="18">
        <v>0</v>
      </c>
      <c r="J320" s="18">
        <v>11.3</v>
      </c>
      <c r="K320" s="53">
        <v>0.37393518518518515</v>
      </c>
      <c r="L320" s="54">
        <v>43301</v>
      </c>
    </row>
    <row r="321" spans="1:12" x14ac:dyDescent="0.3">
      <c r="A321" s="18">
        <v>57</v>
      </c>
      <c r="B321" s="18">
        <v>26</v>
      </c>
      <c r="C321" s="18">
        <v>2117</v>
      </c>
      <c r="D321" s="18" t="s">
        <v>12</v>
      </c>
      <c r="E321" s="18">
        <v>2.25</v>
      </c>
      <c r="F321" s="18">
        <v>1.3</v>
      </c>
      <c r="G321" s="18">
        <v>51.8</v>
      </c>
      <c r="H321" s="18">
        <v>0</v>
      </c>
      <c r="I321" s="18">
        <v>0</v>
      </c>
      <c r="J321" s="18">
        <v>38.700000000000003</v>
      </c>
      <c r="K321" s="53">
        <v>0.5753935185185185</v>
      </c>
      <c r="L321" s="54">
        <v>43301</v>
      </c>
    </row>
    <row r="322" spans="1:12" x14ac:dyDescent="0.3">
      <c r="A322" s="18">
        <v>1</v>
      </c>
      <c r="B322" s="18">
        <v>1</v>
      </c>
      <c r="C322" s="18">
        <v>763</v>
      </c>
      <c r="D322" s="18" t="s">
        <v>12</v>
      </c>
      <c r="E322" s="18">
        <v>1.45</v>
      </c>
      <c r="F322" s="18">
        <v>-9.6999999999999993</v>
      </c>
      <c r="G322" s="18">
        <v>40.5</v>
      </c>
      <c r="H322" s="18">
        <v>0</v>
      </c>
      <c r="I322" s="18">
        <v>0</v>
      </c>
      <c r="J322" s="18">
        <v>-11.3</v>
      </c>
      <c r="K322" s="53">
        <v>0.59605324074074073</v>
      </c>
      <c r="L322" s="54">
        <v>43304</v>
      </c>
    </row>
    <row r="323" spans="1:12" x14ac:dyDescent="0.3">
      <c r="A323" s="18">
        <v>1</v>
      </c>
      <c r="B323" s="18">
        <v>2</v>
      </c>
      <c r="C323" s="18">
        <v>1468</v>
      </c>
      <c r="D323" s="18" t="s">
        <v>12</v>
      </c>
      <c r="E323" s="18">
        <v>1.46</v>
      </c>
      <c r="F323" s="18">
        <v>-9.5</v>
      </c>
      <c r="G323" s="18">
        <v>47.3</v>
      </c>
      <c r="H323" s="18">
        <v>0</v>
      </c>
      <c r="I323" s="18">
        <v>0</v>
      </c>
      <c r="J323" s="18">
        <v>-4.8</v>
      </c>
      <c r="K323" s="53">
        <v>0.59819444444444447</v>
      </c>
      <c r="L323" s="54">
        <v>43304</v>
      </c>
    </row>
    <row r="324" spans="1:12" x14ac:dyDescent="0.3">
      <c r="A324" s="18">
        <v>3</v>
      </c>
      <c r="B324" s="18">
        <v>3</v>
      </c>
      <c r="C324" s="18">
        <v>904</v>
      </c>
      <c r="D324" s="18" t="s">
        <v>12</v>
      </c>
      <c r="E324" s="18">
        <v>1.35</v>
      </c>
      <c r="F324" s="18">
        <v>-13.2</v>
      </c>
      <c r="G324" s="18">
        <v>58.6</v>
      </c>
      <c r="H324" s="18">
        <v>0</v>
      </c>
      <c r="I324" s="18">
        <v>0</v>
      </c>
      <c r="J324" s="18">
        <v>0</v>
      </c>
      <c r="K324" s="53">
        <v>0.61719907407407404</v>
      </c>
      <c r="L324" s="54">
        <v>43304</v>
      </c>
    </row>
    <row r="325" spans="1:12" x14ac:dyDescent="0.3">
      <c r="A325" s="18">
        <v>3</v>
      </c>
      <c r="B325" s="18">
        <v>4</v>
      </c>
      <c r="C325" s="18">
        <v>1112</v>
      </c>
      <c r="D325" s="18" t="s">
        <v>12</v>
      </c>
      <c r="E325" s="18">
        <v>1.1000000000000001</v>
      </c>
      <c r="F325" s="18">
        <v>-10.1</v>
      </c>
      <c r="G325" s="18">
        <v>35.1</v>
      </c>
      <c r="H325" s="18">
        <v>0</v>
      </c>
      <c r="I325" s="18">
        <v>0</v>
      </c>
      <c r="J325" s="18">
        <v>0</v>
      </c>
      <c r="K325" s="53">
        <v>0.61780092592592595</v>
      </c>
      <c r="L325" s="54">
        <v>43304</v>
      </c>
    </row>
    <row r="326" spans="1:12" x14ac:dyDescent="0.3">
      <c r="A326" s="18">
        <v>3</v>
      </c>
      <c r="B326" s="18">
        <v>5</v>
      </c>
      <c r="C326" s="18">
        <v>1421</v>
      </c>
      <c r="D326" s="18" t="s">
        <v>12</v>
      </c>
      <c r="E326" s="18">
        <v>1.45</v>
      </c>
      <c r="F326" s="18">
        <v>-9.1999999999999993</v>
      </c>
      <c r="G326" s="18">
        <v>42.9</v>
      </c>
      <c r="H326" s="18">
        <v>0</v>
      </c>
      <c r="I326" s="18">
        <v>0</v>
      </c>
      <c r="J326" s="18">
        <v>0</v>
      </c>
      <c r="K326" s="53">
        <v>0.61869212962962961</v>
      </c>
      <c r="L326" s="54">
        <v>43304</v>
      </c>
    </row>
    <row r="327" spans="1:12" x14ac:dyDescent="0.3">
      <c r="A327" s="18">
        <v>4</v>
      </c>
      <c r="B327" s="18">
        <v>6</v>
      </c>
      <c r="C327" s="18">
        <v>2729</v>
      </c>
      <c r="D327" s="18" t="s">
        <v>12</v>
      </c>
      <c r="E327" s="18">
        <v>1.02</v>
      </c>
      <c r="F327" s="18">
        <v>-13</v>
      </c>
      <c r="G327" s="18">
        <v>39</v>
      </c>
      <c r="H327" s="18">
        <v>0</v>
      </c>
      <c r="I327" s="18">
        <v>0</v>
      </c>
      <c r="J327" s="18">
        <v>0</v>
      </c>
      <c r="K327" s="53">
        <v>0.63289351851851849</v>
      </c>
      <c r="L327" s="54">
        <v>43304</v>
      </c>
    </row>
    <row r="328" spans="1:12" x14ac:dyDescent="0.3">
      <c r="A328" s="18">
        <v>4</v>
      </c>
      <c r="B328" s="18">
        <v>7</v>
      </c>
      <c r="C328" s="18">
        <v>3033</v>
      </c>
      <c r="D328" s="18" t="s">
        <v>12</v>
      </c>
      <c r="E328" s="18">
        <v>1.18</v>
      </c>
      <c r="F328" s="18">
        <v>-11.6</v>
      </c>
      <c r="G328" s="18">
        <v>45.7</v>
      </c>
      <c r="H328" s="18">
        <v>0</v>
      </c>
      <c r="I328" s="18">
        <v>0</v>
      </c>
      <c r="J328" s="18">
        <v>20</v>
      </c>
      <c r="K328" s="53">
        <v>0.63377314814814811</v>
      </c>
      <c r="L328" s="54">
        <v>43304</v>
      </c>
    </row>
    <row r="329" spans="1:12" x14ac:dyDescent="0.3">
      <c r="A329" s="18">
        <v>5</v>
      </c>
      <c r="B329" s="18">
        <v>8</v>
      </c>
      <c r="C329" s="18">
        <v>381</v>
      </c>
      <c r="D329" s="18" t="s">
        <v>12</v>
      </c>
      <c r="E329" s="18">
        <v>5.91</v>
      </c>
      <c r="F329" s="18">
        <v>6.4</v>
      </c>
      <c r="G329" s="18">
        <v>43.3</v>
      </c>
      <c r="H329" s="18">
        <v>0</v>
      </c>
      <c r="I329" s="18">
        <v>0</v>
      </c>
      <c r="J329" s="18">
        <v>18.399999999999999</v>
      </c>
      <c r="K329" s="53">
        <v>0.63651620370370365</v>
      </c>
      <c r="L329" s="54">
        <v>43304</v>
      </c>
    </row>
    <row r="330" spans="1:12" x14ac:dyDescent="0.3">
      <c r="A330" s="18">
        <v>5</v>
      </c>
      <c r="B330" s="18">
        <v>9</v>
      </c>
      <c r="C330" s="18">
        <v>3278</v>
      </c>
      <c r="D330" s="18" t="s">
        <v>12</v>
      </c>
      <c r="E330" s="18">
        <v>1.95</v>
      </c>
      <c r="F330" s="18">
        <v>-8.9</v>
      </c>
      <c r="G330" s="18">
        <v>70.8</v>
      </c>
      <c r="H330" s="18">
        <v>0</v>
      </c>
      <c r="I330" s="18">
        <v>0</v>
      </c>
      <c r="J330" s="18">
        <v>6.3</v>
      </c>
      <c r="K330" s="53">
        <v>0.64489583333333333</v>
      </c>
      <c r="L330" s="54">
        <v>43304</v>
      </c>
    </row>
    <row r="331" spans="1:12" x14ac:dyDescent="0.3">
      <c r="A331" s="18">
        <v>6</v>
      </c>
      <c r="B331" s="18">
        <v>10</v>
      </c>
      <c r="C331" s="18">
        <v>395</v>
      </c>
      <c r="D331" s="18" t="s">
        <v>12</v>
      </c>
      <c r="E331" s="18">
        <v>1.08</v>
      </c>
      <c r="F331" s="18">
        <v>-9.8000000000000007</v>
      </c>
      <c r="G331" s="18">
        <v>48.3</v>
      </c>
      <c r="H331" s="18">
        <v>0</v>
      </c>
      <c r="I331" s="18">
        <v>0</v>
      </c>
      <c r="J331" s="18">
        <v>9.5</v>
      </c>
      <c r="K331" s="53">
        <v>0.64696759259259262</v>
      </c>
      <c r="L331" s="54">
        <v>43304</v>
      </c>
    </row>
    <row r="332" spans="1:12" x14ac:dyDescent="0.3">
      <c r="A332" s="18">
        <v>6</v>
      </c>
      <c r="B332" s="18">
        <v>11</v>
      </c>
      <c r="C332" s="18">
        <v>2972</v>
      </c>
      <c r="D332" s="18" t="s">
        <v>12</v>
      </c>
      <c r="E332" s="18">
        <v>1.45</v>
      </c>
      <c r="F332" s="18">
        <v>-9.1999999999999993</v>
      </c>
      <c r="G332" s="18">
        <v>42.9</v>
      </c>
      <c r="H332" s="18">
        <v>0</v>
      </c>
      <c r="I332" s="18">
        <v>0</v>
      </c>
      <c r="J332" s="18">
        <v>0</v>
      </c>
      <c r="K332" s="53">
        <v>0.65443287037037035</v>
      </c>
      <c r="L332" s="54">
        <v>43304</v>
      </c>
    </row>
    <row r="333" spans="1:12" x14ac:dyDescent="0.3">
      <c r="A333" s="18">
        <v>8</v>
      </c>
      <c r="B333" s="18">
        <v>12</v>
      </c>
      <c r="C333" s="18">
        <v>2726</v>
      </c>
      <c r="D333" s="18" t="s">
        <v>12</v>
      </c>
      <c r="E333" s="18">
        <v>1.5</v>
      </c>
      <c r="F333" s="18">
        <v>-8.6999999999999993</v>
      </c>
      <c r="G333" s="18">
        <v>50.9</v>
      </c>
      <c r="H333" s="18">
        <v>0</v>
      </c>
      <c r="I333" s="18">
        <v>0</v>
      </c>
      <c r="J333" s="18">
        <v>4.4000000000000004</v>
      </c>
      <c r="K333" s="53">
        <v>0.67456018518518512</v>
      </c>
      <c r="L333" s="54">
        <v>43304</v>
      </c>
    </row>
    <row r="334" spans="1:12" x14ac:dyDescent="0.3">
      <c r="A334" s="18">
        <v>10</v>
      </c>
      <c r="B334" s="18">
        <v>13</v>
      </c>
      <c r="C334" s="18">
        <v>728</v>
      </c>
      <c r="D334" s="18" t="s">
        <v>12</v>
      </c>
      <c r="E334" s="18">
        <v>1.92</v>
      </c>
      <c r="F334" s="18">
        <v>-4.9000000000000004</v>
      </c>
      <c r="G334" s="18">
        <v>82.8</v>
      </c>
      <c r="H334" s="18">
        <v>0</v>
      </c>
      <c r="I334" s="18">
        <v>0</v>
      </c>
      <c r="J334" s="18">
        <v>32</v>
      </c>
      <c r="K334" s="53">
        <v>0.6896064814814814</v>
      </c>
      <c r="L334" s="54">
        <v>43304</v>
      </c>
    </row>
    <row r="335" spans="1:12" x14ac:dyDescent="0.3">
      <c r="A335" s="18">
        <v>10</v>
      </c>
      <c r="B335" s="18">
        <v>14</v>
      </c>
      <c r="C335" s="18">
        <v>1976</v>
      </c>
      <c r="D335" s="18" t="s">
        <v>12</v>
      </c>
      <c r="E335" s="18">
        <v>1.81</v>
      </c>
      <c r="F335" s="18">
        <v>-5.3</v>
      </c>
      <c r="G335" s="18">
        <v>53.1</v>
      </c>
      <c r="H335" s="18">
        <v>0</v>
      </c>
      <c r="I335" s="18">
        <v>0</v>
      </c>
      <c r="J335" s="18">
        <v>36</v>
      </c>
      <c r="K335" s="53">
        <v>0.69321759259259252</v>
      </c>
      <c r="L335" s="54">
        <v>43304</v>
      </c>
    </row>
    <row r="336" spans="1:12" x14ac:dyDescent="0.3">
      <c r="A336" s="18">
        <v>10</v>
      </c>
      <c r="B336" s="18">
        <v>15</v>
      </c>
      <c r="C336" s="18">
        <v>2775</v>
      </c>
      <c r="D336" s="18" t="s">
        <v>12</v>
      </c>
      <c r="E336" s="18">
        <v>2.2200000000000002</v>
      </c>
      <c r="F336" s="18">
        <v>-11.1</v>
      </c>
      <c r="G336" s="18">
        <v>47.1</v>
      </c>
      <c r="H336" s="18">
        <v>0</v>
      </c>
      <c r="I336" s="18">
        <v>0</v>
      </c>
      <c r="J336" s="18">
        <v>-4.8</v>
      </c>
      <c r="K336" s="53">
        <v>0.69552083333333325</v>
      </c>
      <c r="L336" s="54">
        <v>43304</v>
      </c>
    </row>
    <row r="337" spans="1:12" x14ac:dyDescent="0.3">
      <c r="A337" s="18">
        <v>11</v>
      </c>
      <c r="B337" s="18">
        <v>16</v>
      </c>
      <c r="C337" s="18">
        <v>2090</v>
      </c>
      <c r="D337" s="18" t="s">
        <v>12</v>
      </c>
      <c r="E337" s="18">
        <v>1.61</v>
      </c>
      <c r="F337" s="18">
        <v>-11.5</v>
      </c>
      <c r="G337" s="18">
        <v>71.599999999999994</v>
      </c>
      <c r="H337" s="18">
        <v>0</v>
      </c>
      <c r="I337" s="18">
        <v>0</v>
      </c>
      <c r="J337" s="18">
        <v>28.1</v>
      </c>
      <c r="K337" s="53">
        <v>0.70395833333333335</v>
      </c>
      <c r="L337" s="54">
        <v>43304</v>
      </c>
    </row>
    <row r="338" spans="1:12" x14ac:dyDescent="0.3">
      <c r="A338" s="18">
        <v>12</v>
      </c>
      <c r="B338" s="18">
        <v>17</v>
      </c>
      <c r="C338" s="18">
        <v>564</v>
      </c>
      <c r="D338" s="18" t="s">
        <v>12</v>
      </c>
      <c r="E338" s="18">
        <v>1.55</v>
      </c>
      <c r="F338" s="18">
        <v>-8.1</v>
      </c>
      <c r="G338" s="18">
        <v>61.1</v>
      </c>
      <c r="H338" s="18">
        <v>0</v>
      </c>
      <c r="I338" s="18">
        <v>0</v>
      </c>
      <c r="J338" s="18">
        <v>12.1</v>
      </c>
      <c r="K338" s="53">
        <v>0.70996527777777774</v>
      </c>
      <c r="L338" s="54">
        <v>43304</v>
      </c>
    </row>
    <row r="339" spans="1:12" x14ac:dyDescent="0.3">
      <c r="A339" s="18">
        <v>12</v>
      </c>
      <c r="B339" s="18">
        <v>18</v>
      </c>
      <c r="C339" s="18">
        <v>1742</v>
      </c>
      <c r="D339" s="18" t="s">
        <v>12</v>
      </c>
      <c r="E339" s="18">
        <v>1.64</v>
      </c>
      <c r="F339" s="18">
        <v>-14</v>
      </c>
      <c r="G339" s="18">
        <v>75.3</v>
      </c>
      <c r="H339" s="18">
        <v>0</v>
      </c>
      <c r="I339" s="18">
        <v>0</v>
      </c>
      <c r="J339" s="18">
        <v>-15.5</v>
      </c>
      <c r="K339" s="53">
        <v>0.71337962962962964</v>
      </c>
      <c r="L339" s="54">
        <v>43304</v>
      </c>
    </row>
    <row r="340" spans="1:12" x14ac:dyDescent="0.3">
      <c r="A340" s="18">
        <v>12</v>
      </c>
      <c r="B340" s="18">
        <v>19</v>
      </c>
      <c r="C340" s="18">
        <v>3066</v>
      </c>
      <c r="D340" s="18" t="s">
        <v>12</v>
      </c>
      <c r="E340" s="18">
        <v>1.6</v>
      </c>
      <c r="F340" s="18">
        <v>-11.3</v>
      </c>
      <c r="G340" s="18">
        <v>57.3</v>
      </c>
      <c r="H340" s="18">
        <v>0</v>
      </c>
      <c r="I340" s="18">
        <v>0</v>
      </c>
      <c r="J340" s="18">
        <v>-28.6</v>
      </c>
      <c r="K340" s="53">
        <v>0.71721064814814817</v>
      </c>
      <c r="L340" s="54">
        <v>43304</v>
      </c>
    </row>
    <row r="341" spans="1:12" x14ac:dyDescent="0.3">
      <c r="A341" s="18">
        <v>14</v>
      </c>
      <c r="B341" s="18">
        <v>20</v>
      </c>
      <c r="C341" s="18">
        <v>1982</v>
      </c>
      <c r="D341" s="18" t="s">
        <v>12</v>
      </c>
      <c r="E341" s="18">
        <v>1.68</v>
      </c>
      <c r="F341" s="18">
        <v>-3.4</v>
      </c>
      <c r="G341" s="18">
        <v>61.8</v>
      </c>
      <c r="H341" s="18">
        <v>0</v>
      </c>
      <c r="I341" s="18">
        <v>0</v>
      </c>
      <c r="J341" s="18">
        <v>34.700000000000003</v>
      </c>
      <c r="K341" s="53">
        <v>0.7348958333333333</v>
      </c>
      <c r="L341" s="54">
        <v>43304</v>
      </c>
    </row>
    <row r="342" spans="1:12" x14ac:dyDescent="0.3">
      <c r="A342" s="18">
        <v>17</v>
      </c>
      <c r="B342" s="18">
        <v>21</v>
      </c>
      <c r="C342" s="18">
        <v>2789</v>
      </c>
      <c r="D342" s="18" t="s">
        <v>12</v>
      </c>
      <c r="E342" s="18">
        <v>1.57</v>
      </c>
      <c r="F342" s="18">
        <v>-4.0999999999999996</v>
      </c>
      <c r="G342" s="18">
        <v>32.200000000000003</v>
      </c>
      <c r="H342" s="18">
        <v>0</v>
      </c>
      <c r="I342" s="18">
        <v>0</v>
      </c>
      <c r="J342" s="18">
        <v>14</v>
      </c>
      <c r="K342" s="53">
        <v>0.76848379629629626</v>
      </c>
      <c r="L342" s="54">
        <v>43304</v>
      </c>
    </row>
    <row r="343" spans="1:12" x14ac:dyDescent="0.3">
      <c r="A343" s="18">
        <v>19</v>
      </c>
      <c r="B343" s="18">
        <v>22</v>
      </c>
      <c r="C343" s="18">
        <v>844</v>
      </c>
      <c r="D343" s="18" t="s">
        <v>12</v>
      </c>
      <c r="E343" s="18">
        <v>0.99</v>
      </c>
      <c r="F343" s="18">
        <v>-12.5</v>
      </c>
      <c r="G343" s="18">
        <v>43.6</v>
      </c>
      <c r="H343" s="18">
        <v>0</v>
      </c>
      <c r="I343" s="18">
        <v>0</v>
      </c>
      <c r="J343" s="18">
        <v>10.3</v>
      </c>
      <c r="K343" s="53">
        <v>0.78369212962962964</v>
      </c>
      <c r="L343" s="54">
        <v>43304</v>
      </c>
    </row>
    <row r="344" spans="1:12" x14ac:dyDescent="0.3">
      <c r="A344" s="18">
        <v>19</v>
      </c>
      <c r="B344" s="18">
        <v>23</v>
      </c>
      <c r="C344" s="18">
        <v>1231</v>
      </c>
      <c r="D344" s="18" t="s">
        <v>12</v>
      </c>
      <c r="E344" s="18">
        <v>1.54</v>
      </c>
      <c r="F344" s="18">
        <v>-7.3</v>
      </c>
      <c r="G344" s="18">
        <v>62.6</v>
      </c>
      <c r="H344" s="18">
        <v>0</v>
      </c>
      <c r="I344" s="18">
        <v>0</v>
      </c>
      <c r="J344" s="18">
        <v>3.6</v>
      </c>
      <c r="K344" s="53">
        <v>0.7848032407407407</v>
      </c>
      <c r="L344" s="54">
        <v>43304</v>
      </c>
    </row>
    <row r="345" spans="1:12" x14ac:dyDescent="0.3">
      <c r="A345" s="18">
        <v>19</v>
      </c>
      <c r="B345" s="18">
        <v>24</v>
      </c>
      <c r="C345" s="18">
        <v>2107</v>
      </c>
      <c r="D345" s="18" t="s">
        <v>12</v>
      </c>
      <c r="E345" s="18">
        <v>2.19</v>
      </c>
      <c r="F345" s="18">
        <v>-2.7</v>
      </c>
      <c r="G345" s="18">
        <v>63.2</v>
      </c>
      <c r="H345" s="18">
        <v>0</v>
      </c>
      <c r="I345" s="18">
        <v>0</v>
      </c>
      <c r="J345" s="18">
        <v>41.2</v>
      </c>
      <c r="K345" s="53">
        <v>0.78733796296296299</v>
      </c>
      <c r="L345" s="54">
        <v>43304</v>
      </c>
    </row>
    <row r="346" spans="1:12" x14ac:dyDescent="0.3">
      <c r="A346" s="18">
        <v>19</v>
      </c>
      <c r="B346" s="18">
        <v>25</v>
      </c>
      <c r="C346" s="18">
        <v>2176</v>
      </c>
      <c r="D346" s="18" t="s">
        <v>12</v>
      </c>
      <c r="E346" s="18">
        <v>1.42</v>
      </c>
      <c r="F346" s="18">
        <v>-7.9</v>
      </c>
      <c r="G346" s="18">
        <v>39</v>
      </c>
      <c r="H346" s="18">
        <v>0</v>
      </c>
      <c r="I346" s="18">
        <v>0</v>
      </c>
      <c r="J346" s="18">
        <v>0</v>
      </c>
      <c r="K346" s="53">
        <v>0.78754629629629624</v>
      </c>
      <c r="L346" s="54">
        <v>43304</v>
      </c>
    </row>
    <row r="347" spans="1:12" x14ac:dyDescent="0.3">
      <c r="A347" s="18">
        <v>19</v>
      </c>
      <c r="B347" s="18">
        <v>26</v>
      </c>
      <c r="C347" s="18">
        <v>2053</v>
      </c>
      <c r="D347" s="18" t="s">
        <v>12</v>
      </c>
      <c r="E347" s="18">
        <v>1.37</v>
      </c>
      <c r="F347" s="18">
        <v>-14.3</v>
      </c>
      <c r="G347" s="18">
        <v>50.7</v>
      </c>
      <c r="H347" s="18">
        <v>0</v>
      </c>
      <c r="I347" s="18">
        <v>0</v>
      </c>
      <c r="J347" s="18">
        <v>0</v>
      </c>
      <c r="K347" s="53">
        <v>0.78718749999999993</v>
      </c>
      <c r="L347" s="54">
        <v>43304</v>
      </c>
    </row>
    <row r="348" spans="1:12" x14ac:dyDescent="0.3">
      <c r="A348" s="18">
        <v>19</v>
      </c>
      <c r="B348" s="18">
        <v>27</v>
      </c>
      <c r="C348" s="18">
        <v>2103</v>
      </c>
      <c r="D348" s="18" t="s">
        <v>12</v>
      </c>
      <c r="E348" s="18">
        <v>2.0499999999999998</v>
      </c>
      <c r="F348" s="18">
        <v>-9</v>
      </c>
      <c r="G348" s="18">
        <v>72.599999999999994</v>
      </c>
      <c r="H348" s="18">
        <v>0</v>
      </c>
      <c r="I348" s="18">
        <v>0</v>
      </c>
      <c r="J348" s="18">
        <v>16.399999999999999</v>
      </c>
      <c r="K348" s="53">
        <v>0.78732638888888884</v>
      </c>
      <c r="L348" s="54">
        <v>43304</v>
      </c>
    </row>
    <row r="349" spans="1:12" x14ac:dyDescent="0.3">
      <c r="A349" s="18">
        <v>19</v>
      </c>
      <c r="B349" s="18">
        <v>28</v>
      </c>
      <c r="C349" s="18">
        <v>2175</v>
      </c>
      <c r="D349" s="18" t="s">
        <v>12</v>
      </c>
      <c r="E349" s="18">
        <v>1.49</v>
      </c>
      <c r="F349" s="18">
        <v>-11.6</v>
      </c>
      <c r="G349" s="18">
        <v>47.5</v>
      </c>
      <c r="H349" s="18">
        <v>0</v>
      </c>
      <c r="I349" s="18">
        <v>0</v>
      </c>
      <c r="J349" s="18">
        <v>4.8</v>
      </c>
      <c r="K349" s="53">
        <v>0.78753472222222232</v>
      </c>
      <c r="L349" s="54">
        <v>43304</v>
      </c>
    </row>
    <row r="350" spans="1:12" x14ac:dyDescent="0.3">
      <c r="A350" s="18">
        <v>19</v>
      </c>
      <c r="B350" s="18">
        <v>29</v>
      </c>
      <c r="C350" s="18">
        <v>2220</v>
      </c>
      <c r="D350" s="18" t="s">
        <v>12</v>
      </c>
      <c r="E350" s="18">
        <v>1.45</v>
      </c>
      <c r="F350" s="18">
        <v>-2.8</v>
      </c>
      <c r="G350" s="18">
        <v>31.5</v>
      </c>
      <c r="H350" s="18">
        <v>0</v>
      </c>
      <c r="I350" s="18">
        <v>0</v>
      </c>
      <c r="J350" s="18">
        <v>29.7</v>
      </c>
      <c r="K350" s="53">
        <v>0.78767361111111101</v>
      </c>
      <c r="L350" s="54">
        <v>43304</v>
      </c>
    </row>
    <row r="351" spans="1:12" x14ac:dyDescent="0.3">
      <c r="A351" s="18">
        <v>19</v>
      </c>
      <c r="B351" s="18">
        <v>30</v>
      </c>
      <c r="C351" s="18">
        <v>2635</v>
      </c>
      <c r="D351" s="18" t="s">
        <v>12</v>
      </c>
      <c r="E351" s="18">
        <v>1.27</v>
      </c>
      <c r="F351" s="18">
        <v>-8.9</v>
      </c>
      <c r="G351" s="18">
        <v>42.9</v>
      </c>
      <c r="H351" s="18">
        <v>0</v>
      </c>
      <c r="I351" s="18">
        <v>0</v>
      </c>
      <c r="J351" s="18">
        <v>0</v>
      </c>
      <c r="K351" s="53">
        <v>0.78891203703703694</v>
      </c>
      <c r="L351" s="54">
        <v>43304</v>
      </c>
    </row>
    <row r="352" spans="1:12" x14ac:dyDescent="0.3">
      <c r="A352" s="18">
        <v>20</v>
      </c>
      <c r="B352" s="18">
        <v>31</v>
      </c>
      <c r="C352" s="18">
        <v>147</v>
      </c>
      <c r="D352" s="18" t="s">
        <v>12</v>
      </c>
      <c r="E352" s="18">
        <v>1.22</v>
      </c>
      <c r="F352" s="18">
        <v>-10</v>
      </c>
      <c r="G352" s="18">
        <v>40.700000000000003</v>
      </c>
      <c r="H352" s="18">
        <v>0</v>
      </c>
      <c r="I352" s="18">
        <v>0</v>
      </c>
      <c r="J352" s="18">
        <v>16.7</v>
      </c>
      <c r="K352" s="53">
        <v>0.79210648148148144</v>
      </c>
      <c r="L352" s="54">
        <v>43304</v>
      </c>
    </row>
    <row r="353" spans="1:12" x14ac:dyDescent="0.3">
      <c r="A353" s="18">
        <v>20</v>
      </c>
      <c r="B353" s="18">
        <v>32</v>
      </c>
      <c r="C353" s="18">
        <v>2284</v>
      </c>
      <c r="D353" s="18" t="s">
        <v>12</v>
      </c>
      <c r="E353" s="18">
        <v>2.4</v>
      </c>
      <c r="F353" s="18">
        <v>-1.8</v>
      </c>
      <c r="G353" s="18">
        <v>65.5</v>
      </c>
      <c r="H353" s="18">
        <v>0</v>
      </c>
      <c r="I353" s="18">
        <v>0</v>
      </c>
      <c r="J353" s="18">
        <v>17.399999999999999</v>
      </c>
      <c r="K353" s="53">
        <v>0.79859953703703701</v>
      </c>
      <c r="L353" s="54">
        <v>43304</v>
      </c>
    </row>
    <row r="354" spans="1:12" x14ac:dyDescent="0.3">
      <c r="A354" s="18">
        <v>21</v>
      </c>
      <c r="B354" s="18">
        <v>33</v>
      </c>
      <c r="C354" s="18">
        <v>447</v>
      </c>
      <c r="D354" s="18" t="s">
        <v>12</v>
      </c>
      <c r="E354" s="18">
        <v>1.9</v>
      </c>
      <c r="F354" s="18">
        <v>-8.6</v>
      </c>
      <c r="G354" s="18">
        <v>65.5</v>
      </c>
      <c r="H354" s="18">
        <v>0</v>
      </c>
      <c r="I354" s="18">
        <v>0</v>
      </c>
      <c r="J354" s="18">
        <v>17.399999999999999</v>
      </c>
      <c r="K354" s="53">
        <v>0.80343749999999992</v>
      </c>
      <c r="L354" s="54">
        <v>43304</v>
      </c>
    </row>
    <row r="355" spans="1:12" x14ac:dyDescent="0.3">
      <c r="A355" s="18">
        <v>21</v>
      </c>
      <c r="B355" s="18">
        <v>34</v>
      </c>
      <c r="C355" s="18">
        <v>2424</v>
      </c>
      <c r="D355" s="18" t="s">
        <v>12</v>
      </c>
      <c r="E355" s="18">
        <v>1.43</v>
      </c>
      <c r="F355" s="18">
        <v>-14.3</v>
      </c>
      <c r="G355" s="18">
        <v>73</v>
      </c>
      <c r="H355" s="18">
        <v>0</v>
      </c>
      <c r="I355" s="18">
        <v>0</v>
      </c>
      <c r="J355" s="18">
        <v>15.5</v>
      </c>
      <c r="K355" s="53">
        <v>0.80943287037037026</v>
      </c>
      <c r="L355" s="54">
        <v>43304</v>
      </c>
    </row>
    <row r="356" spans="1:12" x14ac:dyDescent="0.3">
      <c r="A356" s="18">
        <v>22</v>
      </c>
      <c r="B356" s="18">
        <v>35</v>
      </c>
      <c r="C356" s="18">
        <v>1051</v>
      </c>
      <c r="D356" s="18" t="s">
        <v>12</v>
      </c>
      <c r="E356" s="18">
        <v>5.63</v>
      </c>
      <c r="F356" s="18">
        <v>3.1</v>
      </c>
      <c r="G356" s="18">
        <v>72</v>
      </c>
      <c r="H356" s="18">
        <v>0</v>
      </c>
      <c r="I356" s="18">
        <v>0</v>
      </c>
      <c r="J356" s="18">
        <v>16.399999999999999</v>
      </c>
      <c r="K356" s="53">
        <v>0.81568287037037035</v>
      </c>
      <c r="L356" s="54">
        <v>43304</v>
      </c>
    </row>
    <row r="357" spans="1:12" x14ac:dyDescent="0.3">
      <c r="A357" s="18">
        <v>22</v>
      </c>
      <c r="B357" s="18">
        <v>36</v>
      </c>
      <c r="C357" s="18">
        <v>1580</v>
      </c>
      <c r="D357" s="18" t="s">
        <v>12</v>
      </c>
      <c r="E357" s="18">
        <v>1.47</v>
      </c>
      <c r="F357" s="18">
        <v>-7.3</v>
      </c>
      <c r="G357" s="18">
        <v>47.5</v>
      </c>
      <c r="H357" s="18">
        <v>0</v>
      </c>
      <c r="I357" s="18">
        <v>0</v>
      </c>
      <c r="J357" s="18">
        <v>9.5</v>
      </c>
      <c r="K357" s="53">
        <v>0.81729166666666664</v>
      </c>
      <c r="L357" s="54">
        <v>43304</v>
      </c>
    </row>
    <row r="358" spans="1:12" x14ac:dyDescent="0.3">
      <c r="A358" s="18">
        <v>22</v>
      </c>
      <c r="B358" s="18">
        <v>37</v>
      </c>
      <c r="C358" s="18">
        <v>2076</v>
      </c>
      <c r="D358" s="18" t="s">
        <v>12</v>
      </c>
      <c r="E358" s="18">
        <v>1.35</v>
      </c>
      <c r="F358" s="18">
        <v>-14.3</v>
      </c>
      <c r="G358" s="18">
        <v>62.5</v>
      </c>
      <c r="H358" s="18">
        <v>0</v>
      </c>
      <c r="I358" s="18">
        <v>0</v>
      </c>
      <c r="J358" s="18">
        <v>0</v>
      </c>
      <c r="K358" s="53">
        <v>0.81878472222222232</v>
      </c>
      <c r="L358" s="54">
        <v>43304</v>
      </c>
    </row>
    <row r="359" spans="1:12" x14ac:dyDescent="0.3">
      <c r="A359" s="18">
        <v>22</v>
      </c>
      <c r="B359" s="18">
        <v>38</v>
      </c>
      <c r="C359" s="18">
        <v>2133</v>
      </c>
      <c r="D359" s="18" t="s">
        <v>12</v>
      </c>
      <c r="E359" s="18">
        <v>1.45</v>
      </c>
      <c r="F359" s="18">
        <v>-11</v>
      </c>
      <c r="G359" s="18">
        <v>49.4</v>
      </c>
      <c r="H359" s="18">
        <v>0</v>
      </c>
      <c r="I359" s="18">
        <v>0</v>
      </c>
      <c r="J359" s="18">
        <v>18.399999999999999</v>
      </c>
      <c r="K359" s="53">
        <v>0.81895833333333334</v>
      </c>
      <c r="L359" s="54">
        <v>43304</v>
      </c>
    </row>
    <row r="360" spans="1:12" x14ac:dyDescent="0.3">
      <c r="A360" s="18">
        <v>22</v>
      </c>
      <c r="B360" s="18">
        <v>39</v>
      </c>
      <c r="C360" s="18">
        <v>2832</v>
      </c>
      <c r="D360" s="18" t="s">
        <v>12</v>
      </c>
      <c r="E360" s="18">
        <v>1.32</v>
      </c>
      <c r="F360" s="18">
        <v>-10</v>
      </c>
      <c r="G360" s="18">
        <v>54.9</v>
      </c>
      <c r="H360" s="18">
        <v>0</v>
      </c>
      <c r="I360" s="18">
        <v>0</v>
      </c>
      <c r="J360" s="18">
        <v>4.0999999999999996</v>
      </c>
      <c r="K360" s="53">
        <v>0.82108796296296294</v>
      </c>
      <c r="L360" s="54">
        <v>43304</v>
      </c>
    </row>
    <row r="361" spans="1:12" x14ac:dyDescent="0.3">
      <c r="A361" s="18">
        <v>23</v>
      </c>
      <c r="B361" s="18">
        <v>40</v>
      </c>
      <c r="C361" s="18">
        <v>33</v>
      </c>
      <c r="D361" s="18" t="s">
        <v>12</v>
      </c>
      <c r="E361" s="18">
        <v>2</v>
      </c>
      <c r="F361" s="18">
        <v>-8.3000000000000007</v>
      </c>
      <c r="G361" s="18">
        <v>53.1</v>
      </c>
      <c r="H361" s="18">
        <v>0</v>
      </c>
      <c r="I361" s="18">
        <v>0</v>
      </c>
      <c r="J361" s="18">
        <v>17.100000000000001</v>
      </c>
      <c r="K361" s="53">
        <v>0.82300925925925927</v>
      </c>
      <c r="L361" s="54">
        <v>43304</v>
      </c>
    </row>
    <row r="362" spans="1:12" x14ac:dyDescent="0.3">
      <c r="A362" s="18">
        <v>24</v>
      </c>
      <c r="B362" s="18">
        <v>41</v>
      </c>
      <c r="C362" s="18">
        <v>2232</v>
      </c>
      <c r="D362" s="18" t="s">
        <v>12</v>
      </c>
      <c r="E362" s="18">
        <v>2.09</v>
      </c>
      <c r="F362" s="18">
        <v>-6.9</v>
      </c>
      <c r="G362" s="18">
        <v>81.599999999999994</v>
      </c>
      <c r="H362" s="18">
        <v>0</v>
      </c>
      <c r="I362" s="18">
        <v>0</v>
      </c>
      <c r="J362" s="18">
        <v>16.7</v>
      </c>
      <c r="K362" s="53">
        <v>0.83989583333333329</v>
      </c>
      <c r="L362" s="54">
        <v>43304</v>
      </c>
    </row>
    <row r="363" spans="1:12" x14ac:dyDescent="0.3">
      <c r="A363" s="18">
        <v>24</v>
      </c>
      <c r="B363" s="18">
        <v>42</v>
      </c>
      <c r="C363" s="18">
        <v>3044</v>
      </c>
      <c r="D363" s="18" t="s">
        <v>12</v>
      </c>
      <c r="E363" s="18">
        <v>1.39</v>
      </c>
      <c r="F363" s="18">
        <v>-11.6</v>
      </c>
      <c r="G363" s="18">
        <v>60.6</v>
      </c>
      <c r="H363" s="18">
        <v>0</v>
      </c>
      <c r="I363" s="18">
        <v>0</v>
      </c>
      <c r="J363" s="18">
        <v>14.9</v>
      </c>
      <c r="K363" s="53">
        <v>0.84224537037037039</v>
      </c>
      <c r="L363" s="54">
        <v>43304</v>
      </c>
    </row>
    <row r="364" spans="1:12" x14ac:dyDescent="0.3">
      <c r="A364" s="18">
        <v>25</v>
      </c>
      <c r="B364" s="18">
        <v>44</v>
      </c>
      <c r="C364" s="18">
        <v>117</v>
      </c>
      <c r="D364" s="18" t="s">
        <v>12</v>
      </c>
      <c r="E364" s="18">
        <v>5.6</v>
      </c>
      <c r="F364" s="18">
        <v>5.0999999999999996</v>
      </c>
      <c r="G364" s="18">
        <v>56.2</v>
      </c>
      <c r="H364" s="18">
        <v>0</v>
      </c>
      <c r="I364" s="18">
        <v>0</v>
      </c>
      <c r="J364" s="18">
        <v>24.8</v>
      </c>
      <c r="K364" s="53">
        <v>0.84408564814814813</v>
      </c>
      <c r="L364" s="54">
        <v>43304</v>
      </c>
    </row>
    <row r="365" spans="1:12" x14ac:dyDescent="0.3">
      <c r="A365" s="18">
        <v>25</v>
      </c>
      <c r="B365" s="18">
        <v>45</v>
      </c>
      <c r="C365" s="18">
        <v>2630</v>
      </c>
      <c r="D365" s="18" t="s">
        <v>12</v>
      </c>
      <c r="E365" s="18">
        <v>0.88</v>
      </c>
      <c r="F365" s="18">
        <v>-10.3</v>
      </c>
      <c r="G365" s="18">
        <v>35.1</v>
      </c>
      <c r="H365" s="18">
        <v>0</v>
      </c>
      <c r="I365" s="18">
        <v>0</v>
      </c>
      <c r="J365" s="18">
        <v>0</v>
      </c>
      <c r="K365" s="53">
        <v>0.85135416666666675</v>
      </c>
      <c r="L365" s="54">
        <v>43304</v>
      </c>
    </row>
    <row r="366" spans="1:12" x14ac:dyDescent="0.3">
      <c r="A366" s="18">
        <v>27</v>
      </c>
      <c r="B366" s="18">
        <v>46</v>
      </c>
      <c r="C366" s="18">
        <v>208</v>
      </c>
      <c r="D366" s="18" t="s">
        <v>12</v>
      </c>
      <c r="E366" s="18">
        <v>1.95</v>
      </c>
      <c r="F366" s="18">
        <v>-3.2</v>
      </c>
      <c r="G366" s="18">
        <v>53.2</v>
      </c>
      <c r="H366" s="18">
        <v>0</v>
      </c>
      <c r="I366" s="18">
        <v>0</v>
      </c>
      <c r="J366" s="18">
        <v>17.100000000000001</v>
      </c>
      <c r="K366" s="53">
        <v>0.86518518518518517</v>
      </c>
      <c r="L366" s="54">
        <v>43304</v>
      </c>
    </row>
    <row r="367" spans="1:12" x14ac:dyDescent="0.3">
      <c r="A367" s="18">
        <v>27</v>
      </c>
      <c r="B367" s="18">
        <v>48</v>
      </c>
      <c r="C367" s="18">
        <v>2353</v>
      </c>
      <c r="D367" s="18" t="s">
        <v>12</v>
      </c>
      <c r="E367" s="18">
        <v>1.1000000000000001</v>
      </c>
      <c r="F367" s="18">
        <v>-10.1</v>
      </c>
      <c r="G367" s="18">
        <v>35.1</v>
      </c>
      <c r="H367" s="18">
        <v>0</v>
      </c>
      <c r="I367" s="18">
        <v>0</v>
      </c>
      <c r="J367" s="18">
        <v>0</v>
      </c>
      <c r="K367" s="53">
        <v>0.87138888888888888</v>
      </c>
      <c r="L367" s="54">
        <v>43304</v>
      </c>
    </row>
    <row r="368" spans="1:12" x14ac:dyDescent="0.3">
      <c r="A368" s="18">
        <v>27</v>
      </c>
      <c r="B368" s="18">
        <v>49</v>
      </c>
      <c r="C368" s="18">
        <v>3039</v>
      </c>
      <c r="D368" s="18" t="s">
        <v>12</v>
      </c>
      <c r="E368" s="18">
        <v>2.62</v>
      </c>
      <c r="F368" s="18">
        <v>-2.8</v>
      </c>
      <c r="G368" s="18">
        <v>67.5</v>
      </c>
      <c r="H368" s="18">
        <v>0</v>
      </c>
      <c r="I368" s="18">
        <v>0</v>
      </c>
      <c r="J368" s="18">
        <v>-17.399999999999999</v>
      </c>
      <c r="K368" s="53">
        <v>0.87336805555555552</v>
      </c>
      <c r="L368" s="54">
        <v>43304</v>
      </c>
    </row>
    <row r="369" spans="1:12" x14ac:dyDescent="0.3">
      <c r="A369" s="18">
        <v>28</v>
      </c>
      <c r="B369" s="18">
        <v>50</v>
      </c>
      <c r="C369" s="18">
        <v>1936</v>
      </c>
      <c r="D369" s="18" t="s">
        <v>12</v>
      </c>
      <c r="E369" s="18">
        <v>1.87</v>
      </c>
      <c r="F369" s="18">
        <v>-3.1</v>
      </c>
      <c r="G369" s="18">
        <v>63.5</v>
      </c>
      <c r="H369" s="18">
        <v>0</v>
      </c>
      <c r="I369" s="18">
        <v>0</v>
      </c>
      <c r="J369" s="18">
        <v>31.6</v>
      </c>
      <c r="K369" s="53">
        <v>0.8806018518518518</v>
      </c>
      <c r="L369" s="54">
        <v>43304</v>
      </c>
    </row>
    <row r="370" spans="1:12" x14ac:dyDescent="0.3">
      <c r="A370" s="18">
        <v>28</v>
      </c>
      <c r="B370" s="18">
        <v>51</v>
      </c>
      <c r="C370" s="18">
        <v>2018</v>
      </c>
      <c r="D370" s="18" t="s">
        <v>12</v>
      </c>
      <c r="E370" s="18">
        <v>1.91</v>
      </c>
      <c r="F370" s="18">
        <v>-3.4</v>
      </c>
      <c r="G370" s="18">
        <v>54.2</v>
      </c>
      <c r="H370" s="18">
        <v>0</v>
      </c>
      <c r="I370" s="18">
        <v>0</v>
      </c>
      <c r="J370" s="18">
        <v>13</v>
      </c>
      <c r="K370" s="53">
        <v>0.88084490740740751</v>
      </c>
      <c r="L370" s="54">
        <v>43304</v>
      </c>
    </row>
    <row r="371" spans="1:12" x14ac:dyDescent="0.3">
      <c r="A371" s="18">
        <v>28</v>
      </c>
      <c r="B371" s="18">
        <v>52</v>
      </c>
      <c r="C371" s="18">
        <v>2781</v>
      </c>
      <c r="D371" s="18" t="s">
        <v>12</v>
      </c>
      <c r="E371" s="18">
        <v>1.94</v>
      </c>
      <c r="F371" s="18">
        <v>-4.8</v>
      </c>
      <c r="G371" s="18">
        <v>69.599999999999994</v>
      </c>
      <c r="H371" s="18">
        <v>0</v>
      </c>
      <c r="I371" s="18">
        <v>0</v>
      </c>
      <c r="J371" s="18">
        <v>38.200000000000003</v>
      </c>
      <c r="K371" s="53">
        <v>0.88314814814814813</v>
      </c>
      <c r="L371" s="54">
        <v>43304</v>
      </c>
    </row>
    <row r="372" spans="1:12" x14ac:dyDescent="0.3">
      <c r="A372" s="18">
        <v>30</v>
      </c>
      <c r="B372" s="18">
        <v>53</v>
      </c>
      <c r="C372" s="18">
        <v>3051</v>
      </c>
      <c r="D372" s="18" t="s">
        <v>12</v>
      </c>
      <c r="E372" s="18">
        <v>1.49</v>
      </c>
      <c r="F372" s="18">
        <v>-13.6</v>
      </c>
      <c r="G372" s="18">
        <v>54.4</v>
      </c>
      <c r="H372" s="18">
        <v>0</v>
      </c>
      <c r="I372" s="18">
        <v>0</v>
      </c>
      <c r="J372" s="18">
        <v>-21</v>
      </c>
      <c r="K372" s="53">
        <v>0.90508101851851863</v>
      </c>
      <c r="L372" s="54">
        <v>43304</v>
      </c>
    </row>
    <row r="373" spans="1:12" x14ac:dyDescent="0.3">
      <c r="A373" s="18">
        <v>30</v>
      </c>
      <c r="B373" s="18">
        <v>54</v>
      </c>
      <c r="C373" s="18">
        <v>3415</v>
      </c>
      <c r="D373" s="18" t="s">
        <v>12</v>
      </c>
      <c r="E373" s="18">
        <v>0.9</v>
      </c>
      <c r="F373" s="18">
        <v>-9.9</v>
      </c>
      <c r="G373" s="18">
        <v>27.3</v>
      </c>
      <c r="H373" s="18">
        <v>0</v>
      </c>
      <c r="I373" s="18">
        <v>0</v>
      </c>
      <c r="J373" s="18">
        <v>0</v>
      </c>
      <c r="K373" s="53">
        <v>0.90618055555555566</v>
      </c>
      <c r="L373" s="54">
        <v>43304</v>
      </c>
    </row>
    <row r="374" spans="1:12" x14ac:dyDescent="0.3">
      <c r="A374" s="18">
        <v>31</v>
      </c>
      <c r="B374" s="18">
        <v>55</v>
      </c>
      <c r="C374" s="18">
        <v>1060</v>
      </c>
      <c r="D374" s="18" t="s">
        <v>12</v>
      </c>
      <c r="E374" s="18">
        <v>1.06</v>
      </c>
      <c r="F374" s="18">
        <v>-11.8</v>
      </c>
      <c r="G374" s="18">
        <v>37</v>
      </c>
      <c r="H374" s="18">
        <v>0</v>
      </c>
      <c r="I374" s="18">
        <v>0</v>
      </c>
      <c r="J374" s="18">
        <v>-18.399999999999999</v>
      </c>
      <c r="K374" s="53">
        <v>0.90945601851851843</v>
      </c>
      <c r="L374" s="54">
        <v>43304</v>
      </c>
    </row>
    <row r="375" spans="1:12" x14ac:dyDescent="0.3">
      <c r="A375" s="18">
        <v>31</v>
      </c>
      <c r="B375" s="18">
        <v>56</v>
      </c>
      <c r="C375" s="18">
        <v>0</v>
      </c>
      <c r="D375" s="18" t="s">
        <v>12</v>
      </c>
      <c r="E375" s="18">
        <v>10.31</v>
      </c>
      <c r="F375" s="18">
        <v>14.3</v>
      </c>
      <c r="G375" s="18">
        <v>0</v>
      </c>
      <c r="H375" s="18">
        <v>0</v>
      </c>
      <c r="I375" s="18">
        <v>0</v>
      </c>
      <c r="J375" s="18" t="s">
        <v>76</v>
      </c>
      <c r="K375" s="53">
        <v>0.90945601851851843</v>
      </c>
      <c r="L375" s="54">
        <v>43304</v>
      </c>
    </row>
    <row r="376" spans="1:12" x14ac:dyDescent="0.3">
      <c r="A376" s="18">
        <v>31</v>
      </c>
      <c r="B376" s="18">
        <v>57</v>
      </c>
      <c r="C376" s="18">
        <v>3155</v>
      </c>
      <c r="D376" s="18" t="s">
        <v>12</v>
      </c>
      <c r="E376" s="18">
        <v>1.82</v>
      </c>
      <c r="F376" s="18">
        <v>-7.1</v>
      </c>
      <c r="G376" s="18">
        <v>57.7</v>
      </c>
      <c r="H376" s="18">
        <v>0</v>
      </c>
      <c r="I376" s="18">
        <v>0</v>
      </c>
      <c r="J376" s="18">
        <v>8.1</v>
      </c>
      <c r="K376" s="53">
        <v>0.91581018518518509</v>
      </c>
      <c r="L376" s="54">
        <v>43304</v>
      </c>
    </row>
    <row r="377" spans="1:12" x14ac:dyDescent="0.3">
      <c r="A377" s="18">
        <v>33</v>
      </c>
      <c r="B377" s="18">
        <v>58</v>
      </c>
      <c r="C377" s="18">
        <v>1376</v>
      </c>
      <c r="D377" s="18" t="s">
        <v>12</v>
      </c>
      <c r="E377" s="18">
        <v>3.21</v>
      </c>
      <c r="F377" s="18">
        <v>3.3</v>
      </c>
      <c r="G377" s="18">
        <v>47.4</v>
      </c>
      <c r="H377" s="18">
        <v>0</v>
      </c>
      <c r="I377" s="18">
        <v>0</v>
      </c>
      <c r="J377" s="18">
        <v>37.9</v>
      </c>
      <c r="K377" s="53">
        <v>0.93120370370370376</v>
      </c>
      <c r="L377" s="54">
        <v>43304</v>
      </c>
    </row>
    <row r="378" spans="1:12" x14ac:dyDescent="0.3">
      <c r="A378" s="18">
        <v>33</v>
      </c>
      <c r="B378" s="18">
        <v>60</v>
      </c>
      <c r="C378" s="18">
        <v>1730</v>
      </c>
      <c r="D378" s="18" t="s">
        <v>12</v>
      </c>
      <c r="E378" s="18">
        <v>2.04</v>
      </c>
      <c r="F378" s="18">
        <v>-4.9000000000000004</v>
      </c>
      <c r="G378" s="18">
        <v>47.9</v>
      </c>
      <c r="H378" s="18">
        <v>0</v>
      </c>
      <c r="I378" s="18">
        <v>0</v>
      </c>
      <c r="J378" s="18">
        <v>31</v>
      </c>
      <c r="K378" s="53">
        <v>0.93223379629629621</v>
      </c>
      <c r="L378" s="54">
        <v>43304</v>
      </c>
    </row>
    <row r="379" spans="1:12" x14ac:dyDescent="0.3">
      <c r="A379" s="18">
        <v>33</v>
      </c>
      <c r="B379" s="18">
        <v>61</v>
      </c>
      <c r="C379" s="18">
        <v>1758</v>
      </c>
      <c r="D379" s="18" t="s">
        <v>12</v>
      </c>
      <c r="E379" s="18">
        <v>1.18</v>
      </c>
      <c r="F379" s="18">
        <v>-12.9</v>
      </c>
      <c r="G379" s="18">
        <v>50.8</v>
      </c>
      <c r="H379" s="18">
        <v>0</v>
      </c>
      <c r="I379" s="18">
        <v>0</v>
      </c>
      <c r="J379" s="18">
        <v>22.6</v>
      </c>
      <c r="K379" s="53">
        <v>0.93231481481481471</v>
      </c>
      <c r="L379" s="54">
        <v>43304</v>
      </c>
    </row>
    <row r="380" spans="1:12" x14ac:dyDescent="0.3">
      <c r="A380" s="18">
        <v>33</v>
      </c>
      <c r="B380" s="18">
        <v>62</v>
      </c>
      <c r="C380" s="18">
        <v>2769</v>
      </c>
      <c r="D380" s="18" t="s">
        <v>12</v>
      </c>
      <c r="E380" s="18">
        <v>1.73</v>
      </c>
      <c r="F380" s="18">
        <v>-4.2</v>
      </c>
      <c r="G380" s="18">
        <v>55.2</v>
      </c>
      <c r="H380" s="18">
        <v>0</v>
      </c>
      <c r="I380" s="18">
        <v>0</v>
      </c>
      <c r="J380" s="18">
        <v>45</v>
      </c>
      <c r="K380" s="53">
        <v>0.93523148148148139</v>
      </c>
      <c r="L380" s="54">
        <v>43304</v>
      </c>
    </row>
    <row r="381" spans="1:12" x14ac:dyDescent="0.3">
      <c r="A381" s="18">
        <v>34</v>
      </c>
      <c r="B381" s="18">
        <v>63</v>
      </c>
      <c r="C381" s="18">
        <v>594</v>
      </c>
      <c r="D381" s="18" t="s">
        <v>12</v>
      </c>
      <c r="E381" s="18">
        <v>2.12</v>
      </c>
      <c r="F381" s="18">
        <v>-5.8</v>
      </c>
      <c r="G381" s="18">
        <v>54.9</v>
      </c>
      <c r="H381" s="18">
        <v>0</v>
      </c>
      <c r="I381" s="18">
        <v>0</v>
      </c>
      <c r="J381" s="18">
        <v>-22.6</v>
      </c>
      <c r="K381" s="53">
        <v>0.93921296296296297</v>
      </c>
      <c r="L381" s="54">
        <v>43304</v>
      </c>
    </row>
    <row r="382" spans="1:12" x14ac:dyDescent="0.3">
      <c r="A382" s="18">
        <v>34</v>
      </c>
      <c r="B382" s="18">
        <v>64</v>
      </c>
      <c r="C382" s="18">
        <v>857</v>
      </c>
      <c r="D382" s="18" t="s">
        <v>12</v>
      </c>
      <c r="E382" s="18">
        <v>1.96</v>
      </c>
      <c r="F382" s="18">
        <v>-7.8</v>
      </c>
      <c r="G382" s="18">
        <v>69.2</v>
      </c>
      <c r="H382" s="18">
        <v>0</v>
      </c>
      <c r="I382" s="18">
        <v>0</v>
      </c>
      <c r="J382" s="18">
        <v>-16.399999999999999</v>
      </c>
      <c r="K382" s="53">
        <v>0.93997685185185187</v>
      </c>
      <c r="L382" s="54">
        <v>43304</v>
      </c>
    </row>
    <row r="383" spans="1:12" x14ac:dyDescent="0.3">
      <c r="A383" s="18">
        <v>34</v>
      </c>
      <c r="B383" s="18">
        <v>65</v>
      </c>
      <c r="C383" s="18">
        <v>1272</v>
      </c>
      <c r="D383" s="18" t="s">
        <v>12</v>
      </c>
      <c r="E383" s="18">
        <v>0.99</v>
      </c>
      <c r="F383" s="18">
        <v>-11.3</v>
      </c>
      <c r="G383" s="18">
        <v>39</v>
      </c>
      <c r="H383" s="18">
        <v>0</v>
      </c>
      <c r="I383" s="18">
        <v>0</v>
      </c>
      <c r="J383" s="18">
        <v>0</v>
      </c>
      <c r="K383" s="53">
        <v>0.94118055555555558</v>
      </c>
      <c r="L383" s="54">
        <v>43304</v>
      </c>
    </row>
    <row r="384" spans="1:12" x14ac:dyDescent="0.3">
      <c r="A384" s="18">
        <v>34</v>
      </c>
      <c r="B384" s="18">
        <v>66</v>
      </c>
      <c r="C384" s="18">
        <v>2869</v>
      </c>
      <c r="D384" s="18" t="s">
        <v>12</v>
      </c>
      <c r="E384" s="18">
        <v>1.06</v>
      </c>
      <c r="F384" s="18">
        <v>-10.5</v>
      </c>
      <c r="G384" s="18">
        <v>35.1</v>
      </c>
      <c r="H384" s="18">
        <v>0</v>
      </c>
      <c r="I384" s="18">
        <v>0</v>
      </c>
      <c r="J384" s="18">
        <v>0</v>
      </c>
      <c r="K384" s="53">
        <v>0.94579861111111108</v>
      </c>
      <c r="L384" s="54">
        <v>43304</v>
      </c>
    </row>
    <row r="385" spans="1:12" x14ac:dyDescent="0.3">
      <c r="A385" s="18">
        <v>36</v>
      </c>
      <c r="B385" s="18">
        <v>67</v>
      </c>
      <c r="C385" s="18">
        <v>1371</v>
      </c>
      <c r="D385" s="18" t="s">
        <v>12</v>
      </c>
      <c r="E385" s="18">
        <v>1.96</v>
      </c>
      <c r="F385" s="18">
        <v>-1.8</v>
      </c>
      <c r="G385" s="18">
        <v>67.5</v>
      </c>
      <c r="H385" s="18">
        <v>0</v>
      </c>
      <c r="I385" s="18">
        <v>0</v>
      </c>
      <c r="J385" s="18">
        <v>59.7</v>
      </c>
      <c r="K385" s="53">
        <v>0.9623032407407407</v>
      </c>
      <c r="L385" s="54">
        <v>43304</v>
      </c>
    </row>
    <row r="386" spans="1:12" x14ac:dyDescent="0.3">
      <c r="A386" s="18">
        <v>36</v>
      </c>
      <c r="B386" s="18">
        <v>68</v>
      </c>
      <c r="C386" s="18">
        <v>2424</v>
      </c>
      <c r="D386" s="18" t="s">
        <v>12</v>
      </c>
      <c r="E386" s="18">
        <v>2.2200000000000002</v>
      </c>
      <c r="F386" s="18">
        <v>-10.199999999999999</v>
      </c>
      <c r="G386" s="18">
        <v>68.099999999999994</v>
      </c>
      <c r="H386" s="18">
        <v>0</v>
      </c>
      <c r="I386" s="18">
        <v>0</v>
      </c>
      <c r="J386" s="18">
        <v>35.5</v>
      </c>
      <c r="K386" s="53">
        <v>0.96534722222222225</v>
      </c>
      <c r="L386" s="54">
        <v>43304</v>
      </c>
    </row>
    <row r="387" spans="1:12" x14ac:dyDescent="0.3">
      <c r="A387" s="18">
        <v>36</v>
      </c>
      <c r="B387" s="18">
        <v>69</v>
      </c>
      <c r="C387" s="18">
        <v>2604</v>
      </c>
      <c r="D387" s="18" t="s">
        <v>12</v>
      </c>
      <c r="E387" s="18">
        <v>1.92</v>
      </c>
      <c r="F387" s="18">
        <v>-8.4</v>
      </c>
      <c r="G387" s="18">
        <v>52.4</v>
      </c>
      <c r="H387" s="18">
        <v>0</v>
      </c>
      <c r="I387" s="18">
        <v>0</v>
      </c>
      <c r="J387" s="18">
        <v>22.6</v>
      </c>
      <c r="K387" s="53">
        <v>0.96586805555555555</v>
      </c>
      <c r="L387" s="54">
        <v>43304</v>
      </c>
    </row>
    <row r="388" spans="1:12" x14ac:dyDescent="0.3">
      <c r="A388" s="18">
        <v>36</v>
      </c>
      <c r="B388" s="18">
        <v>70</v>
      </c>
      <c r="C388" s="18">
        <v>3309</v>
      </c>
      <c r="D388" s="18" t="s">
        <v>12</v>
      </c>
      <c r="E388" s="18">
        <v>2.48</v>
      </c>
      <c r="F388" s="18">
        <v>-0.8</v>
      </c>
      <c r="G388" s="18">
        <v>53.5</v>
      </c>
      <c r="H388" s="18">
        <v>0</v>
      </c>
      <c r="I388" s="18">
        <v>0</v>
      </c>
      <c r="J388" s="18">
        <v>38.700000000000003</v>
      </c>
      <c r="K388" s="53">
        <v>0.96790509259259261</v>
      </c>
      <c r="L388" s="54">
        <v>43304</v>
      </c>
    </row>
    <row r="389" spans="1:12" x14ac:dyDescent="0.3">
      <c r="A389" s="18">
        <v>36</v>
      </c>
      <c r="B389" s="18">
        <v>71</v>
      </c>
      <c r="C389" s="18">
        <v>3496</v>
      </c>
      <c r="D389" s="18" t="s">
        <v>12</v>
      </c>
      <c r="E389" s="18">
        <v>1.29</v>
      </c>
      <c r="F389" s="18">
        <v>-10</v>
      </c>
      <c r="G389" s="18">
        <v>39.200000000000003</v>
      </c>
      <c r="H389" s="18">
        <v>0</v>
      </c>
      <c r="I389" s="18">
        <v>0</v>
      </c>
      <c r="J389" s="18">
        <v>5.7</v>
      </c>
      <c r="K389" s="53">
        <v>0.9684490740740741</v>
      </c>
      <c r="L389" s="54">
        <v>43304</v>
      </c>
    </row>
    <row r="390" spans="1:12" x14ac:dyDescent="0.3">
      <c r="A390" s="18">
        <v>37</v>
      </c>
      <c r="B390" s="18">
        <v>72</v>
      </c>
      <c r="C390" s="18">
        <v>408</v>
      </c>
      <c r="D390" s="18" t="s">
        <v>12</v>
      </c>
      <c r="E390" s="18">
        <v>1.33</v>
      </c>
      <c r="F390" s="18">
        <v>-10.5</v>
      </c>
      <c r="G390" s="18">
        <v>59.7</v>
      </c>
      <c r="H390" s="18">
        <v>0</v>
      </c>
      <c r="I390" s="18">
        <v>0</v>
      </c>
      <c r="J390" s="18">
        <v>36.9</v>
      </c>
      <c r="K390" s="53">
        <v>0.96993055555555552</v>
      </c>
      <c r="L390" s="54">
        <v>43304</v>
      </c>
    </row>
    <row r="391" spans="1:12" x14ac:dyDescent="0.3">
      <c r="A391" s="18">
        <v>37</v>
      </c>
      <c r="B391" s="18">
        <v>73</v>
      </c>
      <c r="C391" s="18">
        <v>855</v>
      </c>
      <c r="D391" s="18" t="s">
        <v>12</v>
      </c>
      <c r="E391" s="18">
        <v>1.93</v>
      </c>
      <c r="F391" s="18">
        <v>-4</v>
      </c>
      <c r="G391" s="18">
        <v>54.4</v>
      </c>
      <c r="H391" s="18">
        <v>0</v>
      </c>
      <c r="I391" s="18">
        <v>0</v>
      </c>
      <c r="J391" s="18">
        <v>36</v>
      </c>
      <c r="K391" s="53">
        <v>0.97121527777777772</v>
      </c>
      <c r="L391" s="54">
        <v>43304</v>
      </c>
    </row>
    <row r="392" spans="1:12" x14ac:dyDescent="0.3">
      <c r="A392" s="18">
        <v>37</v>
      </c>
      <c r="B392" s="18">
        <v>74</v>
      </c>
      <c r="C392" s="18">
        <v>1125</v>
      </c>
      <c r="D392" s="18" t="s">
        <v>12</v>
      </c>
      <c r="E392" s="18">
        <v>1.74</v>
      </c>
      <c r="F392" s="18">
        <v>-3.6</v>
      </c>
      <c r="G392" s="18">
        <v>42</v>
      </c>
      <c r="H392" s="18">
        <v>0</v>
      </c>
      <c r="I392" s="18">
        <v>0</v>
      </c>
      <c r="J392" s="18">
        <v>21.8</v>
      </c>
      <c r="K392" s="53">
        <v>0.97200231481481481</v>
      </c>
      <c r="L392" s="54">
        <v>43304</v>
      </c>
    </row>
    <row r="393" spans="1:12" x14ac:dyDescent="0.3">
      <c r="A393" s="18">
        <v>38</v>
      </c>
      <c r="B393" s="18">
        <v>75</v>
      </c>
      <c r="C393" s="18">
        <v>733</v>
      </c>
      <c r="D393" s="18" t="s">
        <v>12</v>
      </c>
      <c r="E393" s="18">
        <v>1.33</v>
      </c>
      <c r="F393" s="18">
        <v>-10</v>
      </c>
      <c r="G393" s="18">
        <v>39</v>
      </c>
      <c r="H393" s="18">
        <v>0</v>
      </c>
      <c r="I393" s="18">
        <v>0</v>
      </c>
      <c r="J393" s="18">
        <v>0</v>
      </c>
      <c r="K393" s="53">
        <v>0.98138888888888898</v>
      </c>
      <c r="L393" s="54">
        <v>43304</v>
      </c>
    </row>
    <row r="394" spans="1:12" x14ac:dyDescent="0.3">
      <c r="A394" s="18">
        <v>38</v>
      </c>
      <c r="B394" s="18">
        <v>76</v>
      </c>
      <c r="C394" s="18">
        <v>1239</v>
      </c>
      <c r="D394" s="18" t="s">
        <v>12</v>
      </c>
      <c r="E394" s="18">
        <v>1.18</v>
      </c>
      <c r="F394" s="18">
        <v>-9.5</v>
      </c>
      <c r="G394" s="18">
        <v>39</v>
      </c>
      <c r="H394" s="18">
        <v>0</v>
      </c>
      <c r="I394" s="18">
        <v>0</v>
      </c>
      <c r="J394" s="18">
        <v>0</v>
      </c>
      <c r="K394" s="53">
        <v>0.98291666666666666</v>
      </c>
      <c r="L394" s="54">
        <v>43304</v>
      </c>
    </row>
    <row r="395" spans="1:12" x14ac:dyDescent="0.3">
      <c r="A395" s="18">
        <v>38</v>
      </c>
      <c r="B395" s="18">
        <v>77</v>
      </c>
      <c r="C395" s="18">
        <v>2902</v>
      </c>
      <c r="D395" s="18" t="s">
        <v>12</v>
      </c>
      <c r="E395" s="18">
        <v>1.97</v>
      </c>
      <c r="F395" s="18">
        <v>-7.1</v>
      </c>
      <c r="G395" s="18">
        <v>51.8</v>
      </c>
      <c r="H395" s="18">
        <v>0</v>
      </c>
      <c r="I395" s="18">
        <v>0</v>
      </c>
      <c r="J395" s="18">
        <v>-8.6999999999999993</v>
      </c>
      <c r="K395" s="53">
        <v>0.98796296296296304</v>
      </c>
      <c r="L395" s="54">
        <v>43304</v>
      </c>
    </row>
    <row r="396" spans="1:12" x14ac:dyDescent="0.3">
      <c r="A396" s="18">
        <v>39</v>
      </c>
      <c r="B396" s="18">
        <v>78</v>
      </c>
      <c r="C396" s="18">
        <v>993</v>
      </c>
      <c r="D396" s="18" t="s">
        <v>12</v>
      </c>
      <c r="E396" s="18">
        <v>1.29</v>
      </c>
      <c r="F396" s="18">
        <v>-7.5</v>
      </c>
      <c r="G396" s="18">
        <v>33.6</v>
      </c>
      <c r="H396" s="18">
        <v>0</v>
      </c>
      <c r="I396" s="18">
        <v>0</v>
      </c>
      <c r="J396" s="18">
        <v>35.5</v>
      </c>
      <c r="K396" s="53">
        <v>0.99259259259259258</v>
      </c>
      <c r="L396" s="54">
        <v>43304</v>
      </c>
    </row>
    <row r="397" spans="1:12" x14ac:dyDescent="0.3">
      <c r="A397" s="18">
        <v>39</v>
      </c>
      <c r="B397" s="18">
        <v>79</v>
      </c>
      <c r="C397" s="18">
        <v>3125</v>
      </c>
      <c r="D397" s="18" t="s">
        <v>12</v>
      </c>
      <c r="E397" s="18">
        <v>1.06</v>
      </c>
      <c r="F397" s="18">
        <v>-8.6</v>
      </c>
      <c r="G397" s="18">
        <v>42.2</v>
      </c>
      <c r="H397" s="18">
        <v>0</v>
      </c>
      <c r="I397" s="18">
        <v>0</v>
      </c>
      <c r="J397" s="18">
        <v>33.700000000000003</v>
      </c>
      <c r="K397" s="53">
        <v>0.99905092592592604</v>
      </c>
      <c r="L397" s="54">
        <v>43304</v>
      </c>
    </row>
    <row r="398" spans="1:12" x14ac:dyDescent="0.3">
      <c r="A398" s="18">
        <v>1</v>
      </c>
      <c r="B398" s="18">
        <v>1</v>
      </c>
      <c r="C398" s="18">
        <v>2998</v>
      </c>
      <c r="D398" s="18" t="s">
        <v>12</v>
      </c>
      <c r="E398" s="18">
        <v>3.21</v>
      </c>
      <c r="F398" s="18">
        <v>-3.9</v>
      </c>
      <c r="G398" s="18">
        <v>57.9</v>
      </c>
      <c r="H398" s="18">
        <v>0</v>
      </c>
      <c r="I398" s="18">
        <v>0</v>
      </c>
      <c r="J398" s="18">
        <v>22.6</v>
      </c>
      <c r="K398" s="53">
        <v>1.9502314814814816E-2</v>
      </c>
      <c r="L398" s="54">
        <v>43305</v>
      </c>
    </row>
    <row r="399" spans="1:12" x14ac:dyDescent="0.3">
      <c r="A399" s="18">
        <v>2</v>
      </c>
      <c r="B399" s="18">
        <v>2</v>
      </c>
      <c r="C399" s="18">
        <v>2639</v>
      </c>
      <c r="D399" s="18" t="s">
        <v>12</v>
      </c>
      <c r="E399" s="18">
        <v>1.04</v>
      </c>
      <c r="F399" s="18">
        <v>-14</v>
      </c>
      <c r="G399" s="18">
        <v>51.3</v>
      </c>
      <c r="H399" s="18">
        <v>0</v>
      </c>
      <c r="I399" s="18">
        <v>0</v>
      </c>
      <c r="J399" s="18">
        <v>8.6999999999999993</v>
      </c>
      <c r="K399" s="53">
        <v>2.883101851851852E-2</v>
      </c>
      <c r="L399" s="54">
        <v>43305</v>
      </c>
    </row>
    <row r="400" spans="1:12" x14ac:dyDescent="0.3">
      <c r="A400" s="18">
        <v>1</v>
      </c>
      <c r="B400" s="18">
        <v>1</v>
      </c>
      <c r="C400" s="18">
        <v>2410</v>
      </c>
      <c r="D400" s="18" t="s">
        <v>12</v>
      </c>
      <c r="E400" s="18">
        <v>1.36</v>
      </c>
      <c r="F400" s="18">
        <v>-11.6</v>
      </c>
      <c r="G400" s="18">
        <v>70</v>
      </c>
      <c r="H400" s="18">
        <v>0</v>
      </c>
      <c r="I400" s="18">
        <v>0</v>
      </c>
      <c r="J400" s="18">
        <v>17.399999999999999</v>
      </c>
      <c r="K400" s="53">
        <v>3.8553240740740742E-2</v>
      </c>
      <c r="L400" s="54">
        <v>43305</v>
      </c>
    </row>
    <row r="401" spans="1:12" x14ac:dyDescent="0.3">
      <c r="A401" s="18">
        <v>2</v>
      </c>
      <c r="B401" s="18">
        <v>2</v>
      </c>
      <c r="C401" s="18">
        <v>2180</v>
      </c>
      <c r="D401" s="18" t="s">
        <v>12</v>
      </c>
      <c r="E401" s="18">
        <v>2.17</v>
      </c>
      <c r="F401" s="18">
        <v>-2.9</v>
      </c>
      <c r="G401" s="18">
        <v>47.2</v>
      </c>
      <c r="H401" s="18">
        <v>0</v>
      </c>
      <c r="I401" s="18">
        <v>0</v>
      </c>
      <c r="J401" s="18">
        <v>24.4</v>
      </c>
      <c r="K401" s="53">
        <v>4.8275462962962958E-2</v>
      </c>
      <c r="L401" s="54">
        <v>43305</v>
      </c>
    </row>
    <row r="402" spans="1:12" x14ac:dyDescent="0.3">
      <c r="A402" s="18">
        <v>8</v>
      </c>
      <c r="B402" s="18">
        <v>3</v>
      </c>
      <c r="C402" s="18">
        <v>1919</v>
      </c>
      <c r="D402" s="18" t="s">
        <v>12</v>
      </c>
      <c r="E402" s="18">
        <v>1.44</v>
      </c>
      <c r="F402" s="18">
        <v>-13.4</v>
      </c>
      <c r="G402" s="18">
        <v>74.099999999999994</v>
      </c>
      <c r="H402" s="18">
        <v>0</v>
      </c>
      <c r="I402" s="18">
        <v>0</v>
      </c>
      <c r="J402" s="18">
        <v>18.399999999999999</v>
      </c>
      <c r="K402" s="53">
        <v>0.10998842592592593</v>
      </c>
      <c r="L402" s="54">
        <v>43305</v>
      </c>
    </row>
    <row r="403" spans="1:12" x14ac:dyDescent="0.3">
      <c r="A403" s="18">
        <v>8</v>
      </c>
      <c r="B403" s="18">
        <v>4</v>
      </c>
      <c r="C403" s="18">
        <v>2166</v>
      </c>
      <c r="D403" s="18" t="s">
        <v>12</v>
      </c>
      <c r="E403" s="18">
        <v>2.34</v>
      </c>
      <c r="F403" s="18">
        <v>-6.7</v>
      </c>
      <c r="G403" s="18">
        <v>70.400000000000006</v>
      </c>
      <c r="H403" s="18">
        <v>0</v>
      </c>
      <c r="I403" s="18">
        <v>0</v>
      </c>
      <c r="J403" s="18">
        <v>3.2</v>
      </c>
      <c r="K403" s="53">
        <v>0.11072916666666667</v>
      </c>
      <c r="L403" s="54">
        <v>43305</v>
      </c>
    </row>
    <row r="404" spans="1:12" x14ac:dyDescent="0.3">
      <c r="A404" s="18">
        <v>9</v>
      </c>
      <c r="B404" s="18">
        <v>5</v>
      </c>
      <c r="C404" s="18">
        <v>1587</v>
      </c>
      <c r="D404" s="18" t="s">
        <v>12</v>
      </c>
      <c r="E404" s="18">
        <v>2.4700000000000002</v>
      </c>
      <c r="F404" s="18">
        <v>-5.2</v>
      </c>
      <c r="G404" s="18">
        <v>89.6</v>
      </c>
      <c r="H404" s="18">
        <v>0</v>
      </c>
      <c r="I404" s="18">
        <v>0</v>
      </c>
      <c r="J404" s="18">
        <v>11.9</v>
      </c>
      <c r="K404" s="53">
        <v>0.11937500000000001</v>
      </c>
      <c r="L404" s="54">
        <v>43305</v>
      </c>
    </row>
    <row r="405" spans="1:12" x14ac:dyDescent="0.3">
      <c r="A405" s="18">
        <v>12</v>
      </c>
      <c r="B405" s="18">
        <v>6</v>
      </c>
      <c r="C405" s="18">
        <v>233</v>
      </c>
      <c r="D405" s="18" t="s">
        <v>12</v>
      </c>
      <c r="E405" s="18">
        <v>1.96</v>
      </c>
      <c r="F405" s="18">
        <v>-14.3</v>
      </c>
      <c r="G405" s="18">
        <v>74.3</v>
      </c>
      <c r="H405" s="18">
        <v>0</v>
      </c>
      <c r="I405" s="18">
        <v>0</v>
      </c>
      <c r="J405" s="18">
        <v>3</v>
      </c>
      <c r="K405" s="53">
        <v>0.12567129629629628</v>
      </c>
      <c r="L405" s="54">
        <v>43305</v>
      </c>
    </row>
    <row r="406" spans="1:12" x14ac:dyDescent="0.3">
      <c r="A406" s="18">
        <v>13</v>
      </c>
      <c r="B406" s="18">
        <v>7</v>
      </c>
      <c r="C406" s="18">
        <v>59</v>
      </c>
      <c r="D406" s="18" t="s">
        <v>12</v>
      </c>
      <c r="E406" s="18">
        <v>1.35</v>
      </c>
      <c r="F406" s="18">
        <v>-14.3</v>
      </c>
      <c r="G406" s="18">
        <v>62.5</v>
      </c>
      <c r="H406" s="18">
        <v>0</v>
      </c>
      <c r="I406" s="18">
        <v>0</v>
      </c>
      <c r="J406" s="18">
        <v>0</v>
      </c>
      <c r="K406" s="53">
        <v>0.1355787037037037</v>
      </c>
      <c r="L406" s="54">
        <v>43305</v>
      </c>
    </row>
    <row r="407" spans="1:12" x14ac:dyDescent="0.3">
      <c r="A407" s="18">
        <v>24</v>
      </c>
      <c r="B407" s="18">
        <v>8</v>
      </c>
      <c r="C407" s="18">
        <v>216</v>
      </c>
      <c r="D407" s="18" t="s">
        <v>12</v>
      </c>
      <c r="E407" s="18">
        <v>8.06</v>
      </c>
      <c r="F407" s="18">
        <v>6</v>
      </c>
      <c r="G407" s="18">
        <v>64.599999999999994</v>
      </c>
      <c r="H407" s="18">
        <v>0</v>
      </c>
      <c r="I407" s="18">
        <v>0</v>
      </c>
      <c r="J407" s="18">
        <v>25</v>
      </c>
      <c r="K407" s="53">
        <v>0.25065972222222221</v>
      </c>
      <c r="L407" s="54">
        <v>43305</v>
      </c>
    </row>
    <row r="408" spans="1:12" x14ac:dyDescent="0.3">
      <c r="A408" s="18">
        <v>24</v>
      </c>
      <c r="B408" s="18">
        <v>9</v>
      </c>
      <c r="C408" s="18">
        <v>2490</v>
      </c>
      <c r="D408" s="18" t="s">
        <v>12</v>
      </c>
      <c r="E408" s="18">
        <v>2.29</v>
      </c>
      <c r="F408" s="18">
        <v>-2.8</v>
      </c>
      <c r="G408" s="18">
        <v>72.099999999999994</v>
      </c>
      <c r="H408" s="18">
        <v>0</v>
      </c>
      <c r="I408" s="18">
        <v>0</v>
      </c>
      <c r="J408" s="18">
        <v>13.2</v>
      </c>
      <c r="K408" s="53">
        <v>0.25754629629629627</v>
      </c>
      <c r="L408" s="54">
        <v>43305</v>
      </c>
    </row>
    <row r="409" spans="1:12" x14ac:dyDescent="0.3">
      <c r="A409" s="18">
        <v>25</v>
      </c>
      <c r="B409" s="18">
        <v>10</v>
      </c>
      <c r="C409" s="18">
        <v>1938</v>
      </c>
      <c r="D409" s="18" t="s">
        <v>12</v>
      </c>
      <c r="E409" s="18">
        <v>1.82</v>
      </c>
      <c r="F409" s="18">
        <v>-4.5999999999999996</v>
      </c>
      <c r="G409" s="18">
        <v>49.4</v>
      </c>
      <c r="H409" s="18">
        <v>0</v>
      </c>
      <c r="I409" s="18">
        <v>0</v>
      </c>
      <c r="J409" s="18">
        <v>18.399999999999999</v>
      </c>
      <c r="K409" s="53">
        <v>0.26628472222222221</v>
      </c>
      <c r="L409" s="54">
        <v>43305</v>
      </c>
    </row>
    <row r="410" spans="1:12" x14ac:dyDescent="0.3">
      <c r="A410" s="18">
        <v>27</v>
      </c>
      <c r="B410" s="18">
        <v>11</v>
      </c>
      <c r="C410" s="18">
        <v>2862</v>
      </c>
      <c r="D410" s="18" t="s">
        <v>12</v>
      </c>
      <c r="E410" s="18">
        <v>1.67</v>
      </c>
      <c r="F410" s="18">
        <v>-6.3</v>
      </c>
      <c r="G410" s="18">
        <v>60.9</v>
      </c>
      <c r="H410" s="18">
        <v>0</v>
      </c>
      <c r="I410" s="18">
        <v>0</v>
      </c>
      <c r="J410" s="18">
        <v>13</v>
      </c>
      <c r="K410" s="53">
        <v>0.28993055555555552</v>
      </c>
      <c r="L410" s="54">
        <v>43305</v>
      </c>
    </row>
    <row r="411" spans="1:12" x14ac:dyDescent="0.3">
      <c r="A411" s="18">
        <v>42</v>
      </c>
      <c r="B411" s="18">
        <v>12</v>
      </c>
      <c r="C411" s="18">
        <v>1152</v>
      </c>
      <c r="D411" s="18" t="s">
        <v>12</v>
      </c>
      <c r="E411" s="18">
        <v>2.08</v>
      </c>
      <c r="F411" s="18">
        <v>-14</v>
      </c>
      <c r="G411" s="18">
        <v>97.6</v>
      </c>
      <c r="H411" s="18">
        <v>0</v>
      </c>
      <c r="I411" s="18">
        <v>0</v>
      </c>
      <c r="J411" s="18">
        <v>0</v>
      </c>
      <c r="K411" s="53">
        <v>0.4409837962962963</v>
      </c>
      <c r="L411" s="54">
        <v>43305</v>
      </c>
    </row>
    <row r="412" spans="1:12" x14ac:dyDescent="0.3">
      <c r="A412" s="18">
        <v>45</v>
      </c>
      <c r="B412" s="18">
        <v>13</v>
      </c>
      <c r="C412" s="18">
        <v>1867</v>
      </c>
      <c r="D412" s="18" t="s">
        <v>12</v>
      </c>
      <c r="E412" s="18">
        <v>1.05</v>
      </c>
      <c r="F412" s="18">
        <v>-14.3</v>
      </c>
      <c r="G412" s="18">
        <v>58.7</v>
      </c>
      <c r="H412" s="18">
        <v>0</v>
      </c>
      <c r="I412" s="18">
        <v>0</v>
      </c>
      <c r="J412" s="18">
        <v>-3.8</v>
      </c>
      <c r="K412" s="53">
        <v>0.47440972222222227</v>
      </c>
      <c r="L412" s="54">
        <v>43305</v>
      </c>
    </row>
    <row r="413" spans="1:12" x14ac:dyDescent="0.3">
      <c r="A413" s="18">
        <v>1</v>
      </c>
      <c r="B413" s="18">
        <v>1</v>
      </c>
      <c r="C413" s="18">
        <v>2522</v>
      </c>
      <c r="D413" s="18" t="s">
        <v>12</v>
      </c>
      <c r="E413" s="18">
        <v>1.93</v>
      </c>
      <c r="F413" s="18">
        <v>-13.1</v>
      </c>
      <c r="G413" s="18">
        <v>85.4</v>
      </c>
      <c r="H413" s="18">
        <v>0</v>
      </c>
      <c r="I413" s="18">
        <v>0</v>
      </c>
      <c r="J413" s="18">
        <v>19.3</v>
      </c>
      <c r="K413" s="53">
        <v>0.49722222222222223</v>
      </c>
      <c r="L413" s="54">
        <v>43305</v>
      </c>
    </row>
    <row r="414" spans="1:12" x14ac:dyDescent="0.3">
      <c r="A414" s="18">
        <v>2</v>
      </c>
      <c r="B414" s="18">
        <v>2</v>
      </c>
      <c r="C414" s="18">
        <v>2023</v>
      </c>
      <c r="D414" s="18" t="s">
        <v>12</v>
      </c>
      <c r="E414" s="18">
        <v>2.25</v>
      </c>
      <c r="F414" s="18">
        <v>-2.8</v>
      </c>
      <c r="G414" s="18">
        <v>50.7</v>
      </c>
      <c r="H414" s="18">
        <v>0</v>
      </c>
      <c r="I414" s="18">
        <v>0</v>
      </c>
      <c r="J414" s="18">
        <v>22.6</v>
      </c>
      <c r="K414" s="53">
        <v>0.50614583333333341</v>
      </c>
      <c r="L414" s="54">
        <v>43305</v>
      </c>
    </row>
    <row r="415" spans="1:12" x14ac:dyDescent="0.3">
      <c r="A415" s="18">
        <v>6</v>
      </c>
      <c r="B415" s="18">
        <v>3</v>
      </c>
      <c r="C415" s="18">
        <v>1312</v>
      </c>
      <c r="D415" s="18" t="s">
        <v>12</v>
      </c>
      <c r="E415" s="18">
        <v>1.17</v>
      </c>
      <c r="F415" s="18">
        <v>-12.7</v>
      </c>
      <c r="G415" s="18">
        <v>59.1</v>
      </c>
      <c r="H415" s="18">
        <v>0</v>
      </c>
      <c r="I415" s="18">
        <v>0</v>
      </c>
      <c r="J415" s="18">
        <v>7.6</v>
      </c>
      <c r="K415" s="53">
        <v>0.54564814814814822</v>
      </c>
      <c r="L415" s="54">
        <v>43305</v>
      </c>
    </row>
    <row r="416" spans="1:12" x14ac:dyDescent="0.3">
      <c r="A416" s="18">
        <v>8</v>
      </c>
      <c r="B416" s="18">
        <v>4</v>
      </c>
      <c r="C416" s="18">
        <v>283</v>
      </c>
      <c r="D416" s="18" t="s">
        <v>12</v>
      </c>
      <c r="E416" s="18">
        <v>1.64</v>
      </c>
      <c r="F416" s="18">
        <v>-9.1</v>
      </c>
      <c r="G416" s="18">
        <v>76.2</v>
      </c>
      <c r="H416" s="18">
        <v>0</v>
      </c>
      <c r="I416" s="18">
        <v>0</v>
      </c>
      <c r="J416" s="18">
        <v>27.9</v>
      </c>
      <c r="K416" s="53">
        <v>0.56335648148148143</v>
      </c>
      <c r="L416" s="54">
        <v>43305</v>
      </c>
    </row>
    <row r="417" spans="1:12" x14ac:dyDescent="0.3">
      <c r="A417" s="18">
        <v>11</v>
      </c>
      <c r="B417" s="18">
        <v>5</v>
      </c>
      <c r="C417" s="18">
        <v>2605</v>
      </c>
      <c r="D417" s="18" t="s">
        <v>12</v>
      </c>
      <c r="E417" s="18">
        <v>1.21</v>
      </c>
      <c r="F417" s="18">
        <v>-14.3</v>
      </c>
      <c r="G417" s="18">
        <v>68.2</v>
      </c>
      <c r="H417" s="18">
        <v>0</v>
      </c>
      <c r="I417" s="18">
        <v>0</v>
      </c>
      <c r="J417" s="18">
        <v>13.2</v>
      </c>
      <c r="K417" s="53">
        <v>0.60164351851851849</v>
      </c>
      <c r="L417" s="54">
        <v>43305</v>
      </c>
    </row>
    <row r="418" spans="1:12" x14ac:dyDescent="0.3">
      <c r="A418" s="18">
        <v>12</v>
      </c>
      <c r="B418" s="18">
        <v>6</v>
      </c>
      <c r="C418" s="18">
        <v>3360</v>
      </c>
      <c r="D418" s="18" t="s">
        <v>12</v>
      </c>
      <c r="E418" s="18">
        <v>1.02</v>
      </c>
      <c r="F418" s="18">
        <v>-12.5</v>
      </c>
      <c r="G418" s="18">
        <v>39.200000000000003</v>
      </c>
      <c r="H418" s="18">
        <v>0</v>
      </c>
      <c r="I418" s="18">
        <v>0</v>
      </c>
      <c r="J418" s="18">
        <v>5.7</v>
      </c>
      <c r="K418" s="53">
        <v>0.61435185185185182</v>
      </c>
      <c r="L418" s="54">
        <v>43305</v>
      </c>
    </row>
    <row r="419" spans="1:12" x14ac:dyDescent="0.3">
      <c r="A419" s="18">
        <v>13</v>
      </c>
      <c r="B419" s="18">
        <v>7</v>
      </c>
      <c r="C419" s="18">
        <v>1262</v>
      </c>
      <c r="D419" s="18" t="s">
        <v>12</v>
      </c>
      <c r="E419" s="18">
        <v>0.91</v>
      </c>
      <c r="F419" s="18">
        <v>-14.3</v>
      </c>
      <c r="G419" s="18">
        <v>47</v>
      </c>
      <c r="H419" s="18">
        <v>0</v>
      </c>
      <c r="I419" s="18">
        <v>0</v>
      </c>
      <c r="J419" s="18">
        <v>-41.6</v>
      </c>
      <c r="K419" s="53">
        <v>0.61840277777777775</v>
      </c>
      <c r="L419" s="54">
        <v>43305</v>
      </c>
    </row>
    <row r="420" spans="1:12" x14ac:dyDescent="0.3">
      <c r="A420" s="18">
        <v>13</v>
      </c>
      <c r="B420" s="18">
        <v>8</v>
      </c>
      <c r="C420" s="18">
        <v>1654</v>
      </c>
      <c r="D420" s="18" t="s">
        <v>12</v>
      </c>
      <c r="E420" s="18">
        <v>1</v>
      </c>
      <c r="F420" s="18">
        <v>-13.4</v>
      </c>
      <c r="G420" s="18">
        <v>45.7</v>
      </c>
      <c r="H420" s="18">
        <v>0</v>
      </c>
      <c r="I420" s="18">
        <v>0</v>
      </c>
      <c r="J420" s="18">
        <v>-20</v>
      </c>
      <c r="K420" s="53">
        <v>0.61959490740740741</v>
      </c>
      <c r="L420" s="54">
        <v>43305</v>
      </c>
    </row>
    <row r="421" spans="1:12" x14ac:dyDescent="0.3">
      <c r="A421" s="18">
        <v>14</v>
      </c>
      <c r="B421" s="18">
        <v>9</v>
      </c>
      <c r="C421" s="18">
        <v>1477</v>
      </c>
      <c r="D421" s="18" t="s">
        <v>12</v>
      </c>
      <c r="E421" s="18">
        <v>1.92</v>
      </c>
      <c r="F421" s="18">
        <v>-6.8</v>
      </c>
      <c r="G421" s="18">
        <v>47</v>
      </c>
      <c r="H421" s="18">
        <v>0</v>
      </c>
      <c r="I421" s="18">
        <v>0</v>
      </c>
      <c r="J421" s="18">
        <v>4.8</v>
      </c>
      <c r="K421" s="53">
        <v>0.6294791666666667</v>
      </c>
      <c r="L421" s="54">
        <v>43305</v>
      </c>
    </row>
    <row r="422" spans="1:12" x14ac:dyDescent="0.3">
      <c r="A422" s="18">
        <v>14</v>
      </c>
      <c r="B422" s="18">
        <v>10</v>
      </c>
      <c r="C422" s="18">
        <v>3021</v>
      </c>
      <c r="D422" s="18" t="s">
        <v>12</v>
      </c>
      <c r="E422" s="18">
        <v>1.05</v>
      </c>
      <c r="F422" s="18">
        <v>-14.3</v>
      </c>
      <c r="G422" s="18">
        <v>66.400000000000006</v>
      </c>
      <c r="H422" s="18">
        <v>0</v>
      </c>
      <c r="I422" s="18">
        <v>0</v>
      </c>
      <c r="J422" s="18">
        <v>-28.1</v>
      </c>
      <c r="K422" s="53">
        <v>0.63416666666666666</v>
      </c>
      <c r="L422" s="54">
        <v>43305</v>
      </c>
    </row>
    <row r="423" spans="1:12" x14ac:dyDescent="0.3">
      <c r="A423" s="18">
        <v>16</v>
      </c>
      <c r="B423" s="18">
        <v>11</v>
      </c>
      <c r="C423" s="18">
        <v>2053</v>
      </c>
      <c r="D423" s="18" t="s">
        <v>12</v>
      </c>
      <c r="E423" s="18">
        <v>2.17</v>
      </c>
      <c r="F423" s="18">
        <v>-3</v>
      </c>
      <c r="G423" s="18">
        <v>48.4</v>
      </c>
      <c r="H423" s="18">
        <v>0</v>
      </c>
      <c r="I423" s="18">
        <v>0</v>
      </c>
      <c r="J423" s="18">
        <v>14</v>
      </c>
      <c r="K423" s="53">
        <v>0.6517708333333333</v>
      </c>
      <c r="L423" s="54">
        <v>43305</v>
      </c>
    </row>
    <row r="424" spans="1:12" x14ac:dyDescent="0.3">
      <c r="A424" s="18">
        <v>16</v>
      </c>
      <c r="B424" s="18">
        <v>12</v>
      </c>
      <c r="C424" s="18">
        <v>3375</v>
      </c>
      <c r="D424" s="18" t="s">
        <v>12</v>
      </c>
      <c r="E424" s="18">
        <v>2.1800000000000002</v>
      </c>
      <c r="F424" s="18">
        <v>-2.9</v>
      </c>
      <c r="G424" s="18">
        <v>57</v>
      </c>
      <c r="H424" s="18">
        <v>0</v>
      </c>
      <c r="I424" s="18">
        <v>0</v>
      </c>
      <c r="J424" s="18">
        <v>21</v>
      </c>
      <c r="K424" s="53">
        <v>0.65559027777777779</v>
      </c>
      <c r="L424" s="54">
        <v>43305</v>
      </c>
    </row>
    <row r="425" spans="1:12" x14ac:dyDescent="0.3">
      <c r="A425" s="18">
        <v>17</v>
      </c>
      <c r="B425" s="18">
        <v>13</v>
      </c>
      <c r="C425" s="18">
        <v>219</v>
      </c>
      <c r="D425" s="18" t="s">
        <v>12</v>
      </c>
      <c r="E425" s="18">
        <v>1</v>
      </c>
      <c r="F425" s="18">
        <v>-14</v>
      </c>
      <c r="G425" s="18">
        <v>47</v>
      </c>
      <c r="H425" s="18">
        <v>0</v>
      </c>
      <c r="I425" s="18">
        <v>0</v>
      </c>
      <c r="J425" s="18">
        <v>-4.8</v>
      </c>
      <c r="K425" s="53">
        <v>0.65687499999999999</v>
      </c>
      <c r="L425" s="54">
        <v>43305</v>
      </c>
    </row>
    <row r="426" spans="1:12" x14ac:dyDescent="0.3">
      <c r="A426" s="18">
        <v>19</v>
      </c>
      <c r="B426" s="18">
        <v>14</v>
      </c>
      <c r="C426" s="18">
        <v>388</v>
      </c>
      <c r="D426" s="18" t="s">
        <v>12</v>
      </c>
      <c r="E426" s="18">
        <v>2.42</v>
      </c>
      <c r="F426" s="18">
        <v>6.1</v>
      </c>
      <c r="G426" s="18">
        <v>45.1</v>
      </c>
      <c r="H426" s="18">
        <v>0</v>
      </c>
      <c r="I426" s="18">
        <v>0</v>
      </c>
      <c r="J426" s="18">
        <v>29.1</v>
      </c>
      <c r="K426" s="53">
        <v>0.67825231481481485</v>
      </c>
      <c r="L426" s="54">
        <v>43305</v>
      </c>
    </row>
    <row r="427" spans="1:12" x14ac:dyDescent="0.3">
      <c r="A427" s="18">
        <v>19</v>
      </c>
      <c r="B427" s="18">
        <v>15</v>
      </c>
      <c r="C427" s="18">
        <v>798</v>
      </c>
      <c r="D427" s="18" t="s">
        <v>12</v>
      </c>
      <c r="E427" s="18">
        <v>1.91</v>
      </c>
      <c r="F427" s="18">
        <v>-2.1</v>
      </c>
      <c r="G427" s="18">
        <v>52.4</v>
      </c>
      <c r="H427" s="18">
        <v>0</v>
      </c>
      <c r="I427" s="18">
        <v>0</v>
      </c>
      <c r="J427" s="18">
        <v>26.6</v>
      </c>
      <c r="K427" s="53">
        <v>0.67950231481481482</v>
      </c>
      <c r="L427" s="54">
        <v>43305</v>
      </c>
    </row>
    <row r="428" spans="1:12" x14ac:dyDescent="0.3">
      <c r="A428" s="18">
        <v>20</v>
      </c>
      <c r="B428" s="18">
        <v>16</v>
      </c>
      <c r="C428" s="18">
        <v>1676</v>
      </c>
      <c r="D428" s="18" t="s">
        <v>12</v>
      </c>
      <c r="E428" s="18">
        <v>1.96</v>
      </c>
      <c r="F428" s="18">
        <v>-12.7</v>
      </c>
      <c r="G428" s="18">
        <v>66.5</v>
      </c>
      <c r="H428" s="18">
        <v>0</v>
      </c>
      <c r="I428" s="18">
        <v>0</v>
      </c>
      <c r="J428" s="18">
        <v>-3.4</v>
      </c>
      <c r="K428" s="53">
        <v>0.69234953703703705</v>
      </c>
      <c r="L428" s="54">
        <v>43305</v>
      </c>
    </row>
    <row r="429" spans="1:12" x14ac:dyDescent="0.3">
      <c r="A429" s="18">
        <v>21</v>
      </c>
      <c r="B429" s="18">
        <v>17</v>
      </c>
      <c r="C429" s="18">
        <v>1163</v>
      </c>
      <c r="D429" s="18" t="s">
        <v>12</v>
      </c>
      <c r="E429" s="18">
        <v>1.17</v>
      </c>
      <c r="F429" s="18">
        <v>-12.5</v>
      </c>
      <c r="G429" s="18">
        <v>55.2</v>
      </c>
      <c r="H429" s="18">
        <v>0</v>
      </c>
      <c r="I429" s="18">
        <v>0</v>
      </c>
      <c r="J429" s="18">
        <v>-8.1</v>
      </c>
      <c r="K429" s="53">
        <v>0.70127314814814812</v>
      </c>
      <c r="L429" s="54">
        <v>43305</v>
      </c>
    </row>
    <row r="430" spans="1:12" x14ac:dyDescent="0.3">
      <c r="A430" s="18">
        <v>22</v>
      </c>
      <c r="B430" s="18">
        <v>18</v>
      </c>
      <c r="C430" s="18">
        <v>915</v>
      </c>
      <c r="D430" s="18" t="s">
        <v>12</v>
      </c>
      <c r="E430" s="18">
        <v>5.81</v>
      </c>
      <c r="F430" s="18">
        <v>5.5</v>
      </c>
      <c r="G430" s="18">
        <v>58.6</v>
      </c>
      <c r="H430" s="18">
        <v>0</v>
      </c>
      <c r="I430" s="18">
        <v>0</v>
      </c>
      <c r="J430" s="18">
        <v>0</v>
      </c>
      <c r="K430" s="53">
        <v>0.71098379629629627</v>
      </c>
      <c r="L430" s="54">
        <v>43305</v>
      </c>
    </row>
    <row r="431" spans="1:12" x14ac:dyDescent="0.3">
      <c r="A431" s="18">
        <v>22</v>
      </c>
      <c r="B431" s="18">
        <v>19</v>
      </c>
      <c r="C431" s="18">
        <v>2509</v>
      </c>
      <c r="D431" s="18" t="s">
        <v>12</v>
      </c>
      <c r="E431" s="18">
        <v>1.81</v>
      </c>
      <c r="F431" s="18">
        <v>0</v>
      </c>
      <c r="G431" s="18">
        <v>53.1</v>
      </c>
      <c r="H431" s="18">
        <v>0</v>
      </c>
      <c r="I431" s="18">
        <v>0</v>
      </c>
      <c r="J431" s="18">
        <v>36</v>
      </c>
      <c r="K431" s="53">
        <v>0.71559027777777784</v>
      </c>
      <c r="L431" s="54">
        <v>43305</v>
      </c>
    </row>
    <row r="432" spans="1:12" x14ac:dyDescent="0.3">
      <c r="A432" s="18">
        <v>28</v>
      </c>
      <c r="B432" s="18">
        <v>20</v>
      </c>
      <c r="C432" s="18">
        <v>2756</v>
      </c>
      <c r="D432" s="18" t="s">
        <v>12</v>
      </c>
      <c r="E432" s="18">
        <v>1.33</v>
      </c>
      <c r="F432" s="18">
        <v>-13</v>
      </c>
      <c r="G432" s="18">
        <v>64.599999999999994</v>
      </c>
      <c r="H432" s="18">
        <v>0</v>
      </c>
      <c r="I432" s="18">
        <v>0</v>
      </c>
      <c r="J432" s="18">
        <v>-25</v>
      </c>
      <c r="K432" s="53">
        <v>0.77886574074074078</v>
      </c>
      <c r="L432" s="54">
        <v>43305</v>
      </c>
    </row>
    <row r="433" spans="1:12" x14ac:dyDescent="0.3">
      <c r="A433" s="18">
        <v>29</v>
      </c>
      <c r="B433" s="18">
        <v>21</v>
      </c>
      <c r="C433" s="18">
        <v>3315</v>
      </c>
      <c r="D433" s="18" t="s">
        <v>12</v>
      </c>
      <c r="E433" s="18">
        <v>2.12</v>
      </c>
      <c r="F433" s="18">
        <v>1</v>
      </c>
      <c r="G433" s="18">
        <v>48.9</v>
      </c>
      <c r="H433" s="18">
        <v>0</v>
      </c>
      <c r="I433" s="18">
        <v>0</v>
      </c>
      <c r="J433" s="18">
        <v>28.6</v>
      </c>
      <c r="K433" s="53">
        <v>0.79129629629629628</v>
      </c>
      <c r="L433" s="54">
        <v>43305</v>
      </c>
    </row>
    <row r="434" spans="1:12" x14ac:dyDescent="0.3">
      <c r="A434" s="18">
        <v>31</v>
      </c>
      <c r="B434" s="18">
        <v>22</v>
      </c>
      <c r="C434" s="18">
        <v>1694</v>
      </c>
      <c r="D434" s="18" t="s">
        <v>12</v>
      </c>
      <c r="E434" s="18">
        <v>1.33</v>
      </c>
      <c r="F434" s="18">
        <v>-12.5</v>
      </c>
      <c r="G434" s="18">
        <v>47.5</v>
      </c>
      <c r="H434" s="18">
        <v>0</v>
      </c>
      <c r="I434" s="18">
        <v>0</v>
      </c>
      <c r="J434" s="18">
        <v>9.5</v>
      </c>
      <c r="K434" s="53">
        <v>0.80721064814814814</v>
      </c>
      <c r="L434" s="54">
        <v>43305</v>
      </c>
    </row>
    <row r="435" spans="1:12" x14ac:dyDescent="0.3">
      <c r="A435" s="18">
        <v>34</v>
      </c>
      <c r="B435" s="18">
        <v>23</v>
      </c>
      <c r="C435" s="18">
        <v>2534</v>
      </c>
      <c r="D435" s="18" t="s">
        <v>12</v>
      </c>
      <c r="E435" s="18">
        <v>1.78</v>
      </c>
      <c r="F435" s="18">
        <v>-10.7</v>
      </c>
      <c r="G435" s="18">
        <v>80.8</v>
      </c>
      <c r="H435" s="18">
        <v>0</v>
      </c>
      <c r="I435" s="18">
        <v>0</v>
      </c>
      <c r="J435" s="18">
        <v>24</v>
      </c>
      <c r="K435" s="53">
        <v>0.8410185185185185</v>
      </c>
      <c r="L435" s="54">
        <v>43305</v>
      </c>
    </row>
    <row r="436" spans="1:12" x14ac:dyDescent="0.3">
      <c r="A436" s="18">
        <v>34</v>
      </c>
      <c r="B436" s="18">
        <v>24</v>
      </c>
      <c r="C436" s="18">
        <v>3429</v>
      </c>
      <c r="D436" s="18" t="s">
        <v>12</v>
      </c>
      <c r="E436" s="18">
        <v>2.63</v>
      </c>
      <c r="F436" s="18">
        <v>-7.9</v>
      </c>
      <c r="G436" s="18">
        <v>90.9</v>
      </c>
      <c r="H436" s="18">
        <v>0</v>
      </c>
      <c r="I436" s="18">
        <v>0</v>
      </c>
      <c r="J436" s="18">
        <v>-2.5</v>
      </c>
      <c r="K436" s="53">
        <v>0.84373842592592585</v>
      </c>
      <c r="L436" s="54">
        <v>43305</v>
      </c>
    </row>
    <row r="437" spans="1:12" x14ac:dyDescent="0.3">
      <c r="A437" s="18">
        <v>35</v>
      </c>
      <c r="B437" s="18">
        <v>25</v>
      </c>
      <c r="C437" s="18">
        <v>3088</v>
      </c>
      <c r="D437" s="18" t="s">
        <v>12</v>
      </c>
      <c r="E437" s="18">
        <v>1.88</v>
      </c>
      <c r="F437" s="18">
        <v>-5.5</v>
      </c>
      <c r="G437" s="18">
        <v>65.5</v>
      </c>
      <c r="H437" s="18">
        <v>0</v>
      </c>
      <c r="I437" s="18">
        <v>0</v>
      </c>
      <c r="J437" s="18">
        <v>17.399999999999999</v>
      </c>
      <c r="K437" s="53">
        <v>0.85311342592592598</v>
      </c>
      <c r="L437" s="54">
        <v>43305</v>
      </c>
    </row>
    <row r="438" spans="1:12" x14ac:dyDescent="0.3">
      <c r="A438" s="18">
        <v>36</v>
      </c>
      <c r="B438" s="18">
        <v>26</v>
      </c>
      <c r="C438" s="18">
        <v>285</v>
      </c>
      <c r="D438" s="18" t="s">
        <v>12</v>
      </c>
      <c r="E438" s="18">
        <v>1.86</v>
      </c>
      <c r="F438" s="18">
        <v>-14.3</v>
      </c>
      <c r="G438" s="18">
        <v>83.5</v>
      </c>
      <c r="H438" s="18">
        <v>0</v>
      </c>
      <c r="I438" s="18">
        <v>0</v>
      </c>
      <c r="J438" s="18">
        <v>-8.1</v>
      </c>
      <c r="K438" s="53">
        <v>0.85502314814814817</v>
      </c>
      <c r="L438" s="54">
        <v>43305</v>
      </c>
    </row>
    <row r="439" spans="1:12" x14ac:dyDescent="0.3">
      <c r="A439" s="18">
        <v>38</v>
      </c>
      <c r="B439" s="18">
        <v>27</v>
      </c>
      <c r="C439" s="18">
        <v>2847</v>
      </c>
      <c r="D439" s="18" t="s">
        <v>12</v>
      </c>
      <c r="E439" s="18">
        <v>1.36</v>
      </c>
      <c r="F439" s="18">
        <v>-7.7</v>
      </c>
      <c r="G439" s="18">
        <v>52.1</v>
      </c>
      <c r="H439" s="18">
        <v>0</v>
      </c>
      <c r="I439" s="18">
        <v>0</v>
      </c>
      <c r="J439" s="18">
        <v>13</v>
      </c>
      <c r="K439" s="53">
        <v>0.88324074074074066</v>
      </c>
      <c r="L439" s="54">
        <v>43305</v>
      </c>
    </row>
    <row r="440" spans="1:12" x14ac:dyDescent="0.3">
      <c r="A440" s="18">
        <v>38</v>
      </c>
      <c r="B440" s="18">
        <v>28</v>
      </c>
      <c r="C440" s="18">
        <v>3245</v>
      </c>
      <c r="D440" s="18" t="s">
        <v>12</v>
      </c>
      <c r="E440" s="18">
        <v>1.03</v>
      </c>
      <c r="F440" s="18">
        <v>-12.1</v>
      </c>
      <c r="G440" s="18">
        <v>49</v>
      </c>
      <c r="H440" s="18">
        <v>0</v>
      </c>
      <c r="I440" s="18">
        <v>0</v>
      </c>
      <c r="J440" s="18">
        <v>10.3</v>
      </c>
      <c r="K440" s="53">
        <v>0.88438657407407406</v>
      </c>
      <c r="L440" s="54">
        <v>43305</v>
      </c>
    </row>
    <row r="441" spans="1:12" x14ac:dyDescent="0.3">
      <c r="A441" s="18">
        <v>39</v>
      </c>
      <c r="B441" s="18">
        <v>29</v>
      </c>
      <c r="C441" s="18">
        <v>1039</v>
      </c>
      <c r="D441" s="18" t="s">
        <v>12</v>
      </c>
      <c r="E441" s="18">
        <v>2.16</v>
      </c>
      <c r="F441" s="18">
        <v>-4.2</v>
      </c>
      <c r="G441" s="18">
        <v>62.5</v>
      </c>
      <c r="H441" s="18">
        <v>0</v>
      </c>
      <c r="I441" s="18">
        <v>0</v>
      </c>
      <c r="J441" s="18">
        <v>0</v>
      </c>
      <c r="K441" s="53">
        <v>0.8884143518518518</v>
      </c>
      <c r="L441" s="54">
        <v>43305</v>
      </c>
    </row>
    <row r="442" spans="1:12" x14ac:dyDescent="0.3">
      <c r="A442" s="18">
        <v>39</v>
      </c>
      <c r="B442" s="18">
        <v>30</v>
      </c>
      <c r="C442" s="18">
        <v>2490</v>
      </c>
      <c r="D442" s="18" t="s">
        <v>12</v>
      </c>
      <c r="E442" s="18">
        <v>1.1499999999999999</v>
      </c>
      <c r="F442" s="18">
        <v>-12.5</v>
      </c>
      <c r="G442" s="18">
        <v>47.5</v>
      </c>
      <c r="H442" s="18">
        <v>0</v>
      </c>
      <c r="I442" s="18">
        <v>0</v>
      </c>
      <c r="J442" s="18">
        <v>-9.5</v>
      </c>
      <c r="K442" s="53">
        <v>0.89261574074074079</v>
      </c>
      <c r="L442" s="54">
        <v>43305</v>
      </c>
    </row>
    <row r="443" spans="1:12" x14ac:dyDescent="0.3">
      <c r="A443" s="18">
        <v>41</v>
      </c>
      <c r="B443" s="18">
        <v>31</v>
      </c>
      <c r="C443" s="18">
        <v>2734</v>
      </c>
      <c r="D443" s="18" t="s">
        <v>12</v>
      </c>
      <c r="E443" s="18">
        <v>1.1599999999999999</v>
      </c>
      <c r="F443" s="18">
        <v>-12.1</v>
      </c>
      <c r="G443" s="18">
        <v>50.9</v>
      </c>
      <c r="H443" s="18">
        <v>0</v>
      </c>
      <c r="I443" s="18">
        <v>0</v>
      </c>
      <c r="J443" s="18">
        <v>-4.4000000000000004</v>
      </c>
      <c r="K443" s="53">
        <v>0.91415509259259264</v>
      </c>
      <c r="L443" s="54">
        <v>43305</v>
      </c>
    </row>
    <row r="444" spans="1:12" x14ac:dyDescent="0.3">
      <c r="A444" s="18">
        <v>44</v>
      </c>
      <c r="B444" s="18">
        <v>32</v>
      </c>
      <c r="C444" s="18">
        <v>1010</v>
      </c>
      <c r="D444" s="18" t="s">
        <v>12</v>
      </c>
      <c r="E444" s="18">
        <v>1.04</v>
      </c>
      <c r="F444" s="18">
        <v>-9.1999999999999993</v>
      </c>
      <c r="G444" s="18">
        <v>47.2</v>
      </c>
      <c r="H444" s="18">
        <v>0</v>
      </c>
      <c r="I444" s="18">
        <v>0</v>
      </c>
      <c r="J444" s="18">
        <v>24.4</v>
      </c>
      <c r="K444" s="53">
        <v>0.94055555555555559</v>
      </c>
      <c r="L444" s="54">
        <v>43305</v>
      </c>
    </row>
    <row r="445" spans="1:12" x14ac:dyDescent="0.3">
      <c r="A445" s="18">
        <v>45</v>
      </c>
      <c r="B445" s="18">
        <v>33</v>
      </c>
      <c r="C445" s="18">
        <v>2549</v>
      </c>
      <c r="D445" s="18" t="s">
        <v>12</v>
      </c>
      <c r="E445" s="18">
        <v>1.08</v>
      </c>
      <c r="F445" s="18">
        <v>-12.7</v>
      </c>
      <c r="G445" s="18">
        <v>53.1</v>
      </c>
      <c r="H445" s="18">
        <v>0</v>
      </c>
      <c r="I445" s="18">
        <v>0</v>
      </c>
      <c r="J445" s="18">
        <v>17.100000000000001</v>
      </c>
      <c r="K445" s="53">
        <v>0.9556365740740741</v>
      </c>
      <c r="L445" s="54">
        <v>43305</v>
      </c>
    </row>
    <row r="446" spans="1:12" x14ac:dyDescent="0.3">
      <c r="A446" s="18">
        <v>47</v>
      </c>
      <c r="B446" s="18">
        <v>34</v>
      </c>
      <c r="C446" s="18">
        <v>202</v>
      </c>
      <c r="D446" s="18" t="s">
        <v>12</v>
      </c>
      <c r="E446" s="18">
        <v>3.22</v>
      </c>
      <c r="F446" s="18">
        <v>-2</v>
      </c>
      <c r="G446" s="18">
        <v>49.4</v>
      </c>
      <c r="H446" s="18">
        <v>0</v>
      </c>
      <c r="I446" s="18">
        <v>0</v>
      </c>
      <c r="J446" s="18">
        <v>18.399999999999999</v>
      </c>
      <c r="K446" s="53">
        <v>0.9693518518518518</v>
      </c>
      <c r="L446" s="54">
        <v>43305</v>
      </c>
    </row>
    <row r="447" spans="1:12" x14ac:dyDescent="0.3">
      <c r="A447" s="18">
        <v>47</v>
      </c>
      <c r="B447" s="18">
        <v>35</v>
      </c>
      <c r="C447" s="18">
        <v>982</v>
      </c>
      <c r="D447" s="18" t="s">
        <v>12</v>
      </c>
      <c r="E447" s="18">
        <v>1.05</v>
      </c>
      <c r="F447" s="18">
        <v>-12.1</v>
      </c>
      <c r="G447" s="18">
        <v>51.3</v>
      </c>
      <c r="H447" s="18">
        <v>0</v>
      </c>
      <c r="I447" s="18">
        <v>0</v>
      </c>
      <c r="J447" s="18">
        <v>8.6999999999999993</v>
      </c>
      <c r="K447" s="53">
        <v>0.97172453703703709</v>
      </c>
      <c r="L447" s="54">
        <v>43305</v>
      </c>
    </row>
    <row r="448" spans="1:12" x14ac:dyDescent="0.3">
      <c r="A448" s="18">
        <v>47</v>
      </c>
      <c r="B448" s="18">
        <v>36</v>
      </c>
      <c r="C448" s="18">
        <v>1439</v>
      </c>
      <c r="D448" s="18" t="s">
        <v>12</v>
      </c>
      <c r="E448" s="18">
        <v>2</v>
      </c>
      <c r="F448" s="18">
        <v>-9.3000000000000007</v>
      </c>
      <c r="G448" s="18">
        <v>81.099999999999994</v>
      </c>
      <c r="H448" s="18">
        <v>0</v>
      </c>
      <c r="I448" s="18">
        <v>0</v>
      </c>
      <c r="J448" s="18">
        <v>14</v>
      </c>
      <c r="K448" s="53">
        <v>0.97311342592592587</v>
      </c>
      <c r="L448" s="54">
        <v>43305</v>
      </c>
    </row>
    <row r="449" spans="1:12" x14ac:dyDescent="0.3">
      <c r="A449" s="18">
        <v>48</v>
      </c>
      <c r="B449" s="18">
        <v>37</v>
      </c>
      <c r="C449" s="18">
        <v>3368</v>
      </c>
      <c r="D449" s="18" t="s">
        <v>12</v>
      </c>
      <c r="E449" s="18">
        <v>1.88</v>
      </c>
      <c r="F449" s="18">
        <v>-5.7</v>
      </c>
      <c r="G449" s="18">
        <v>63.6</v>
      </c>
      <c r="H449" s="18">
        <v>0</v>
      </c>
      <c r="I449" s="18">
        <v>0</v>
      </c>
      <c r="J449" s="18">
        <v>10.6</v>
      </c>
      <c r="K449" s="53">
        <v>0.989375</v>
      </c>
      <c r="L449" s="54">
        <v>43305</v>
      </c>
    </row>
    <row r="450" spans="1:12" x14ac:dyDescent="0.3">
      <c r="A450" s="18">
        <v>49</v>
      </c>
      <c r="B450" s="18">
        <v>38</v>
      </c>
      <c r="C450" s="18">
        <v>677</v>
      </c>
      <c r="D450" s="18" t="s">
        <v>12</v>
      </c>
      <c r="E450" s="18">
        <v>2.2799999999999998</v>
      </c>
      <c r="F450" s="18">
        <v>-2.8</v>
      </c>
      <c r="G450" s="18">
        <v>64.400000000000006</v>
      </c>
      <c r="H450" s="18">
        <v>0</v>
      </c>
      <c r="I450" s="18">
        <v>0</v>
      </c>
      <c r="J450" s="18">
        <v>14</v>
      </c>
      <c r="K450" s="53">
        <v>0.99163194444444447</v>
      </c>
      <c r="L450" s="54">
        <v>43305</v>
      </c>
    </row>
    <row r="451" spans="1:12" x14ac:dyDescent="0.3">
      <c r="A451" s="18">
        <v>49</v>
      </c>
      <c r="B451" s="18">
        <v>39</v>
      </c>
      <c r="C451" s="18">
        <v>2039</v>
      </c>
      <c r="D451" s="18" t="s">
        <v>12</v>
      </c>
      <c r="E451" s="18">
        <v>1.76</v>
      </c>
      <c r="F451" s="18">
        <v>-6.1</v>
      </c>
      <c r="G451" s="18">
        <v>59.7</v>
      </c>
      <c r="H451" s="18">
        <v>0</v>
      </c>
      <c r="I451" s="18">
        <v>0</v>
      </c>
      <c r="J451" s="18">
        <v>11.3</v>
      </c>
      <c r="K451" s="53">
        <v>0.99576388888888889</v>
      </c>
      <c r="L451" s="54">
        <v>43305</v>
      </c>
    </row>
    <row r="452" spans="1:12" x14ac:dyDescent="0.3">
      <c r="A452" s="18">
        <v>49</v>
      </c>
      <c r="B452" s="18">
        <v>40</v>
      </c>
      <c r="C452" s="18">
        <v>3101</v>
      </c>
      <c r="D452" s="18" t="s">
        <v>12</v>
      </c>
      <c r="E452" s="18">
        <v>2</v>
      </c>
      <c r="F452" s="18">
        <v>-2.7</v>
      </c>
      <c r="G452" s="18">
        <v>57.9</v>
      </c>
      <c r="H452" s="18">
        <v>0</v>
      </c>
      <c r="I452" s="18">
        <v>0</v>
      </c>
      <c r="J452" s="18">
        <v>-28.3</v>
      </c>
      <c r="K452" s="53">
        <v>0.99898148148148147</v>
      </c>
      <c r="L452" s="54">
        <v>43305</v>
      </c>
    </row>
    <row r="453" spans="1:12" x14ac:dyDescent="0.3">
      <c r="A453" s="18">
        <v>1</v>
      </c>
      <c r="B453" s="18">
        <v>1</v>
      </c>
      <c r="C453" s="18">
        <v>2117</v>
      </c>
      <c r="D453" s="18" t="s">
        <v>12</v>
      </c>
      <c r="E453" s="18">
        <v>3.39</v>
      </c>
      <c r="F453" s="18">
        <v>1.3</v>
      </c>
      <c r="G453" s="18">
        <v>44.5</v>
      </c>
      <c r="H453" s="18">
        <v>0</v>
      </c>
      <c r="I453" s="18">
        <v>0</v>
      </c>
      <c r="J453" s="18">
        <v>21.8</v>
      </c>
      <c r="K453" s="53">
        <v>6.4236111111111117E-3</v>
      </c>
      <c r="L453" s="54">
        <v>43306</v>
      </c>
    </row>
    <row r="454" spans="1:12" x14ac:dyDescent="0.3">
      <c r="A454" s="18">
        <v>2</v>
      </c>
      <c r="B454" s="18">
        <v>2</v>
      </c>
      <c r="C454" s="18">
        <v>2314</v>
      </c>
      <c r="D454" s="18" t="s">
        <v>12</v>
      </c>
      <c r="E454" s="18">
        <v>3.5</v>
      </c>
      <c r="F454" s="18">
        <v>1.2</v>
      </c>
      <c r="G454" s="18">
        <v>64.2</v>
      </c>
      <c r="H454" s="18">
        <v>0</v>
      </c>
      <c r="I454" s="18">
        <v>0</v>
      </c>
      <c r="J454" s="18">
        <v>21.8</v>
      </c>
      <c r="K454" s="53">
        <v>1.7326388888888888E-2</v>
      </c>
      <c r="L454" s="54">
        <v>43306</v>
      </c>
    </row>
    <row r="455" spans="1:12" x14ac:dyDescent="0.3">
      <c r="A455" s="18">
        <v>4</v>
      </c>
      <c r="B455" s="18">
        <v>3</v>
      </c>
      <c r="C455" s="18">
        <v>836</v>
      </c>
      <c r="D455" s="18" t="s">
        <v>12</v>
      </c>
      <c r="E455" s="18">
        <v>1.1499999999999999</v>
      </c>
      <c r="F455" s="18">
        <v>-12.5</v>
      </c>
      <c r="G455" s="18">
        <v>47.5</v>
      </c>
      <c r="H455" s="18">
        <v>0</v>
      </c>
      <c r="I455" s="18">
        <v>0</v>
      </c>
      <c r="J455" s="18">
        <v>-9.5</v>
      </c>
      <c r="K455" s="53">
        <v>3.366898148148148E-2</v>
      </c>
      <c r="L455" s="54">
        <v>43306</v>
      </c>
    </row>
    <row r="456" spans="1:12" x14ac:dyDescent="0.3">
      <c r="A456" s="18">
        <v>9</v>
      </c>
      <c r="B456" s="18">
        <v>4</v>
      </c>
      <c r="C456" s="18">
        <v>946</v>
      </c>
      <c r="D456" s="18" t="s">
        <v>12</v>
      </c>
      <c r="E456" s="18">
        <v>1.25</v>
      </c>
      <c r="F456" s="18">
        <v>-14.3</v>
      </c>
      <c r="G456" s="18">
        <v>84.4</v>
      </c>
      <c r="H456" s="18">
        <v>0</v>
      </c>
      <c r="I456" s="18">
        <v>0</v>
      </c>
      <c r="J456" s="18">
        <v>22.8</v>
      </c>
      <c r="K456" s="53">
        <v>8.6076388888888897E-2</v>
      </c>
      <c r="L456" s="54">
        <v>43306</v>
      </c>
    </row>
    <row r="457" spans="1:12" x14ac:dyDescent="0.3">
      <c r="A457" s="18">
        <v>10</v>
      </c>
      <c r="B457" s="18">
        <v>5</v>
      </c>
      <c r="C457" s="18">
        <v>1258</v>
      </c>
      <c r="D457" s="18" t="s">
        <v>12</v>
      </c>
      <c r="E457" s="18">
        <v>2.79</v>
      </c>
      <c r="F457" s="18">
        <v>4.0999999999999996</v>
      </c>
      <c r="G457" s="18">
        <v>54.8</v>
      </c>
      <c r="H457" s="18">
        <v>0</v>
      </c>
      <c r="I457" s="18">
        <v>0</v>
      </c>
      <c r="J457" s="18">
        <v>4.0999999999999996</v>
      </c>
      <c r="K457" s="53">
        <v>9.7384259259259254E-2</v>
      </c>
      <c r="L457" s="54">
        <v>43306</v>
      </c>
    </row>
    <row r="458" spans="1:12" x14ac:dyDescent="0.3">
      <c r="A458" s="18">
        <v>10</v>
      </c>
      <c r="B458" s="18">
        <v>6</v>
      </c>
      <c r="C458" s="18">
        <v>2900</v>
      </c>
      <c r="D458" s="18" t="s">
        <v>12</v>
      </c>
      <c r="E458" s="18">
        <v>1.21</v>
      </c>
      <c r="F458" s="18">
        <v>-14</v>
      </c>
      <c r="G458" s="18">
        <v>59.1</v>
      </c>
      <c r="H458" s="18">
        <v>0</v>
      </c>
      <c r="I458" s="18">
        <v>0</v>
      </c>
      <c r="J458" s="18">
        <v>-7.6</v>
      </c>
      <c r="K458" s="53">
        <v>0.10214120370370371</v>
      </c>
      <c r="L458" s="54">
        <v>43306</v>
      </c>
    </row>
    <row r="459" spans="1:12" x14ac:dyDescent="0.3">
      <c r="A459" s="18">
        <v>11</v>
      </c>
      <c r="B459" s="18">
        <v>7</v>
      </c>
      <c r="C459" s="18">
        <v>2359</v>
      </c>
      <c r="D459" s="18" t="s">
        <v>12</v>
      </c>
      <c r="E459" s="18">
        <v>3.22</v>
      </c>
      <c r="F459" s="18">
        <v>4.7</v>
      </c>
      <c r="G459" s="18">
        <v>57.2</v>
      </c>
      <c r="H459" s="18">
        <v>0</v>
      </c>
      <c r="I459" s="18">
        <v>0</v>
      </c>
      <c r="J459" s="18">
        <v>24.8</v>
      </c>
      <c r="K459" s="53">
        <v>0.11099537037037037</v>
      </c>
      <c r="L459" s="54">
        <v>43306</v>
      </c>
    </row>
    <row r="460" spans="1:12" x14ac:dyDescent="0.3">
      <c r="A460" s="18">
        <v>18</v>
      </c>
      <c r="B460" s="18">
        <v>8</v>
      </c>
      <c r="C460" s="18">
        <v>2618</v>
      </c>
      <c r="D460" s="18" t="s">
        <v>12</v>
      </c>
      <c r="E460" s="18">
        <v>1.81</v>
      </c>
      <c r="F460" s="18">
        <v>-14</v>
      </c>
      <c r="G460" s="18">
        <v>78.5</v>
      </c>
      <c r="H460" s="18">
        <v>0</v>
      </c>
      <c r="I460" s="18">
        <v>0</v>
      </c>
      <c r="J460" s="18">
        <v>6.3</v>
      </c>
      <c r="K460" s="53">
        <v>0.18502314814814813</v>
      </c>
      <c r="L460" s="54">
        <v>43306</v>
      </c>
    </row>
    <row r="461" spans="1:12" x14ac:dyDescent="0.3">
      <c r="A461" s="18">
        <v>20</v>
      </c>
      <c r="B461" s="18">
        <v>9</v>
      </c>
      <c r="C461" s="18">
        <v>1099</v>
      </c>
      <c r="D461" s="18" t="s">
        <v>12</v>
      </c>
      <c r="E461" s="18">
        <v>1.27</v>
      </c>
      <c r="F461" s="18">
        <v>-14</v>
      </c>
      <c r="G461" s="18">
        <v>64.400000000000006</v>
      </c>
      <c r="H461" s="18">
        <v>0</v>
      </c>
      <c r="I461" s="18">
        <v>0</v>
      </c>
      <c r="J461" s="18">
        <v>14</v>
      </c>
      <c r="K461" s="53">
        <v>0.20122685185185185</v>
      </c>
      <c r="L461" s="54">
        <v>43306</v>
      </c>
    </row>
    <row r="462" spans="1:12" x14ac:dyDescent="0.3">
      <c r="A462" s="18">
        <v>26</v>
      </c>
      <c r="B462" s="18">
        <v>10</v>
      </c>
      <c r="C462" s="18">
        <v>1298</v>
      </c>
      <c r="D462" s="18" t="s">
        <v>12</v>
      </c>
      <c r="E462" s="18">
        <v>1.36</v>
      </c>
      <c r="F462" s="18">
        <v>-14.3</v>
      </c>
      <c r="G462" s="18">
        <v>83.9</v>
      </c>
      <c r="H462" s="18">
        <v>0</v>
      </c>
      <c r="I462" s="18">
        <v>0</v>
      </c>
      <c r="J462" s="18">
        <v>8.1</v>
      </c>
      <c r="K462" s="53">
        <v>0.26416666666666666</v>
      </c>
      <c r="L462" s="54">
        <v>43306</v>
      </c>
    </row>
    <row r="463" spans="1:12" x14ac:dyDescent="0.3">
      <c r="A463" s="18">
        <v>33</v>
      </c>
      <c r="B463" s="18">
        <v>11</v>
      </c>
      <c r="C463" s="18">
        <v>1209</v>
      </c>
      <c r="D463" s="18" t="s">
        <v>12</v>
      </c>
      <c r="E463" s="18">
        <v>1.77</v>
      </c>
      <c r="F463" s="18">
        <v>-13.8</v>
      </c>
      <c r="G463" s="18">
        <v>91.9</v>
      </c>
      <c r="H463" s="18">
        <v>0</v>
      </c>
      <c r="I463" s="18">
        <v>0</v>
      </c>
      <c r="J463" s="18">
        <v>12.3</v>
      </c>
      <c r="K463" s="53">
        <v>0.33700231481481485</v>
      </c>
      <c r="L463" s="54">
        <v>43306</v>
      </c>
    </row>
    <row r="464" spans="1:12" x14ac:dyDescent="0.3">
      <c r="A464" s="18">
        <v>42</v>
      </c>
      <c r="B464" s="18">
        <v>12</v>
      </c>
      <c r="C464" s="18">
        <v>377</v>
      </c>
      <c r="D464" s="18" t="s">
        <v>12</v>
      </c>
      <c r="E464" s="18">
        <v>1.94</v>
      </c>
      <c r="F464" s="18">
        <v>-11.9</v>
      </c>
      <c r="G464" s="18">
        <v>99.2</v>
      </c>
      <c r="H464" s="18">
        <v>0</v>
      </c>
      <c r="I464" s="18">
        <v>0</v>
      </c>
      <c r="J464" s="18">
        <v>8.5</v>
      </c>
      <c r="K464" s="53">
        <v>0.4281712962962963</v>
      </c>
      <c r="L464" s="54">
        <v>43306</v>
      </c>
    </row>
    <row r="465" spans="1:12" x14ac:dyDescent="0.3">
      <c r="A465" s="18">
        <v>44</v>
      </c>
      <c r="B465" s="18">
        <v>13</v>
      </c>
      <c r="C465" s="18">
        <v>353</v>
      </c>
      <c r="D465" s="18" t="s">
        <v>12</v>
      </c>
      <c r="E465" s="18">
        <v>1.81</v>
      </c>
      <c r="F465" s="18">
        <v>-12.5</v>
      </c>
      <c r="G465" s="18">
        <v>62.6</v>
      </c>
      <c r="H465" s="18">
        <v>0</v>
      </c>
      <c r="I465" s="18">
        <v>0</v>
      </c>
      <c r="J465" s="18">
        <v>-3.6</v>
      </c>
      <c r="K465" s="53">
        <v>0.44898148148148148</v>
      </c>
      <c r="L465" s="54">
        <v>43306</v>
      </c>
    </row>
    <row r="466" spans="1:12" x14ac:dyDescent="0.3">
      <c r="A466" s="18">
        <v>48</v>
      </c>
      <c r="B466" s="18">
        <v>14</v>
      </c>
      <c r="C466" s="18">
        <v>352</v>
      </c>
      <c r="D466" s="18" t="s">
        <v>12</v>
      </c>
      <c r="E466" s="18">
        <v>0.89</v>
      </c>
      <c r="F466" s="18">
        <v>-14.3</v>
      </c>
      <c r="G466" s="18">
        <v>50.7</v>
      </c>
      <c r="H466" s="18">
        <v>0</v>
      </c>
      <c r="I466" s="18">
        <v>0</v>
      </c>
      <c r="J466" s="18">
        <v>0</v>
      </c>
      <c r="K466" s="53">
        <v>0.49060185185185184</v>
      </c>
      <c r="L466" s="54">
        <v>43306</v>
      </c>
    </row>
    <row r="467" spans="1:12" x14ac:dyDescent="0.3">
      <c r="A467" s="18">
        <v>52</v>
      </c>
      <c r="B467" s="18">
        <v>15</v>
      </c>
      <c r="C467" s="18">
        <v>1552</v>
      </c>
      <c r="D467" s="18" t="s">
        <v>12</v>
      </c>
      <c r="E467" s="18">
        <v>1.94</v>
      </c>
      <c r="F467" s="18">
        <v>-5.4</v>
      </c>
      <c r="G467" s="18">
        <v>64.5</v>
      </c>
      <c r="H467" s="18">
        <v>0</v>
      </c>
      <c r="I467" s="18">
        <v>0</v>
      </c>
      <c r="J467" s="18">
        <v>15.9</v>
      </c>
      <c r="K467" s="53">
        <v>0.53574074074074074</v>
      </c>
      <c r="L467" s="54">
        <v>43306</v>
      </c>
    </row>
    <row r="468" spans="1:12" x14ac:dyDescent="0.3">
      <c r="A468" s="18">
        <v>55</v>
      </c>
      <c r="B468" s="18">
        <v>16</v>
      </c>
      <c r="C468" s="18">
        <v>53</v>
      </c>
      <c r="D468" s="18" t="s">
        <v>12</v>
      </c>
      <c r="E468" s="18">
        <v>1.26</v>
      </c>
      <c r="F468" s="18">
        <v>-9.6999999999999993</v>
      </c>
      <c r="G468" s="18">
        <v>60.6</v>
      </c>
      <c r="H468" s="18">
        <v>0</v>
      </c>
      <c r="I468" s="18">
        <v>0</v>
      </c>
      <c r="J468" s="18">
        <v>14.9</v>
      </c>
      <c r="K468" s="53">
        <v>0.56265046296296295</v>
      </c>
      <c r="L468" s="54">
        <v>43306</v>
      </c>
    </row>
    <row r="469" spans="1:12" x14ac:dyDescent="0.3">
      <c r="A469" s="18">
        <v>56</v>
      </c>
      <c r="B469" s="18">
        <v>17</v>
      </c>
      <c r="C469" s="18">
        <v>562</v>
      </c>
      <c r="D469" s="18" t="s">
        <v>12</v>
      </c>
      <c r="E469" s="18">
        <v>1.87</v>
      </c>
      <c r="F469" s="18">
        <v>-3.1</v>
      </c>
      <c r="G469" s="18">
        <v>63.9</v>
      </c>
      <c r="H469" s="18">
        <v>0</v>
      </c>
      <c r="I469" s="18">
        <v>0</v>
      </c>
      <c r="J469" s="18">
        <v>34.700000000000003</v>
      </c>
      <c r="K469" s="53">
        <v>0.57453703703703707</v>
      </c>
      <c r="L469" s="54">
        <v>43306</v>
      </c>
    </row>
    <row r="470" spans="1:12" x14ac:dyDescent="0.3">
      <c r="A470" s="18">
        <v>56</v>
      </c>
      <c r="B470" s="18">
        <v>18</v>
      </c>
      <c r="C470" s="18">
        <v>2998</v>
      </c>
      <c r="D470" s="18" t="s">
        <v>12</v>
      </c>
      <c r="E470" s="18">
        <v>1.88</v>
      </c>
      <c r="F470" s="18">
        <v>-14.3</v>
      </c>
      <c r="G470" s="18">
        <v>94.9</v>
      </c>
      <c r="H470" s="18">
        <v>0</v>
      </c>
      <c r="I470" s="18">
        <v>0</v>
      </c>
      <c r="J470" s="18">
        <v>7.1</v>
      </c>
      <c r="K470" s="53">
        <v>0.58158564814814817</v>
      </c>
      <c r="L470" s="54">
        <v>43306</v>
      </c>
    </row>
    <row r="471" spans="1:12" x14ac:dyDescent="0.3">
      <c r="A471" s="18">
        <v>61</v>
      </c>
      <c r="B471" s="18">
        <v>19</v>
      </c>
      <c r="C471" s="18">
        <v>3529</v>
      </c>
      <c r="D471" s="18" t="s">
        <v>12</v>
      </c>
      <c r="E471" s="18">
        <v>2.16</v>
      </c>
      <c r="F471" s="18">
        <v>1</v>
      </c>
      <c r="G471" s="18">
        <v>45.7</v>
      </c>
      <c r="H471" s="18">
        <v>0</v>
      </c>
      <c r="I471" s="18">
        <v>0</v>
      </c>
      <c r="J471" s="18">
        <v>20</v>
      </c>
      <c r="K471" s="53">
        <v>0.63520833333333326</v>
      </c>
      <c r="L471" s="54">
        <v>43306</v>
      </c>
    </row>
    <row r="472" spans="1:12" x14ac:dyDescent="0.3">
      <c r="A472" s="18">
        <v>62</v>
      </c>
      <c r="B472" s="18">
        <v>20</v>
      </c>
      <c r="C472" s="18">
        <v>2893</v>
      </c>
      <c r="D472" s="18" t="s">
        <v>12</v>
      </c>
      <c r="E472" s="18">
        <v>1.1499999999999999</v>
      </c>
      <c r="F472" s="18">
        <v>-14</v>
      </c>
      <c r="G472" s="18">
        <v>50.9</v>
      </c>
      <c r="H472" s="18">
        <v>0</v>
      </c>
      <c r="I472" s="18">
        <v>0</v>
      </c>
      <c r="J472" s="18">
        <v>-4.4000000000000004</v>
      </c>
      <c r="K472" s="53">
        <v>0.64378472222222227</v>
      </c>
      <c r="L472" s="54">
        <v>43306</v>
      </c>
    </row>
    <row r="473" spans="1:12" x14ac:dyDescent="0.3">
      <c r="A473" s="18">
        <v>66</v>
      </c>
      <c r="B473" s="18">
        <v>21</v>
      </c>
      <c r="C473" s="18">
        <v>2247</v>
      </c>
      <c r="D473" s="18" t="s">
        <v>12</v>
      </c>
      <c r="E473" s="18">
        <v>1.24</v>
      </c>
      <c r="F473" s="18">
        <v>-9.5</v>
      </c>
      <c r="G473" s="18">
        <v>47</v>
      </c>
      <c r="H473" s="18">
        <v>0</v>
      </c>
      <c r="I473" s="18">
        <v>0</v>
      </c>
      <c r="J473" s="18">
        <v>-4.8</v>
      </c>
      <c r="K473" s="53">
        <v>0.68357638888888894</v>
      </c>
      <c r="L473" s="54">
        <v>43306</v>
      </c>
    </row>
    <row r="474" spans="1:12" x14ac:dyDescent="0.3">
      <c r="A474" s="18">
        <v>66</v>
      </c>
      <c r="B474" s="18">
        <v>22</v>
      </c>
      <c r="C474" s="18">
        <v>2953</v>
      </c>
      <c r="D474" s="18" t="s">
        <v>12</v>
      </c>
      <c r="E474" s="18">
        <v>1.04</v>
      </c>
      <c r="F474" s="18">
        <v>-14.3</v>
      </c>
      <c r="G474" s="18">
        <v>48.3</v>
      </c>
      <c r="H474" s="18">
        <v>0</v>
      </c>
      <c r="I474" s="18">
        <v>0</v>
      </c>
      <c r="J474" s="18">
        <v>-14</v>
      </c>
      <c r="K474" s="53">
        <v>0.68562499999999993</v>
      </c>
      <c r="L474" s="54">
        <v>43306</v>
      </c>
    </row>
    <row r="475" spans="1:12" x14ac:dyDescent="0.3">
      <c r="A475" s="18">
        <v>66</v>
      </c>
      <c r="B475" s="18">
        <v>23</v>
      </c>
      <c r="C475" s="18">
        <v>3497</v>
      </c>
      <c r="D475" s="18" t="s">
        <v>12</v>
      </c>
      <c r="E475" s="18">
        <v>2.23</v>
      </c>
      <c r="F475" s="18">
        <v>-9.6</v>
      </c>
      <c r="G475" s="18">
        <v>94.5</v>
      </c>
      <c r="H475" s="18">
        <v>0</v>
      </c>
      <c r="I475" s="18">
        <v>0</v>
      </c>
      <c r="J475" s="18">
        <v>8.1</v>
      </c>
      <c r="K475" s="53">
        <v>0.6871990740740741</v>
      </c>
      <c r="L475" s="54">
        <v>43306</v>
      </c>
    </row>
    <row r="476" spans="1:12" x14ac:dyDescent="0.3">
      <c r="A476" s="18">
        <v>67</v>
      </c>
      <c r="B476" s="18">
        <v>24</v>
      </c>
      <c r="C476" s="18">
        <v>287</v>
      </c>
      <c r="D476" s="18" t="s">
        <v>12</v>
      </c>
      <c r="E476" s="18">
        <v>1.92</v>
      </c>
      <c r="F476" s="18">
        <v>-3.3</v>
      </c>
      <c r="G476" s="18">
        <v>57</v>
      </c>
      <c r="H476" s="18">
        <v>0</v>
      </c>
      <c r="I476" s="18">
        <v>0</v>
      </c>
      <c r="J476" s="18">
        <v>15.9</v>
      </c>
      <c r="K476" s="53">
        <v>0.6883217592592592</v>
      </c>
      <c r="L476" s="54">
        <v>43306</v>
      </c>
    </row>
    <row r="477" spans="1:12" x14ac:dyDescent="0.3">
      <c r="A477" s="18">
        <v>71</v>
      </c>
      <c r="B477" s="18">
        <v>25</v>
      </c>
      <c r="C477" s="18">
        <v>2821</v>
      </c>
      <c r="D477" s="18" t="s">
        <v>12</v>
      </c>
      <c r="E477" s="18">
        <v>2.41</v>
      </c>
      <c r="F477" s="18">
        <v>-12.2</v>
      </c>
      <c r="G477" s="18">
        <v>111.4</v>
      </c>
      <c r="H477" s="18">
        <v>0</v>
      </c>
      <c r="I477" s="18">
        <v>0</v>
      </c>
      <c r="J477" s="18">
        <v>0</v>
      </c>
      <c r="K477" s="53">
        <v>0.73732638888888891</v>
      </c>
      <c r="L477" s="54">
        <v>43306</v>
      </c>
    </row>
    <row r="478" spans="1:12" x14ac:dyDescent="0.3">
      <c r="A478" s="18">
        <v>74</v>
      </c>
      <c r="B478" s="18">
        <v>26</v>
      </c>
      <c r="C478" s="18">
        <v>262</v>
      </c>
      <c r="D478" s="18" t="s">
        <v>12</v>
      </c>
      <c r="E478" s="18">
        <v>2.04</v>
      </c>
      <c r="F478" s="18">
        <v>-9</v>
      </c>
      <c r="G478" s="18">
        <v>60.3</v>
      </c>
      <c r="H478" s="18">
        <v>0</v>
      </c>
      <c r="I478" s="18">
        <v>0</v>
      </c>
      <c r="J478" s="18">
        <v>19.7</v>
      </c>
      <c r="K478" s="53">
        <v>0.76116898148148149</v>
      </c>
      <c r="L478" s="54">
        <v>43306</v>
      </c>
    </row>
    <row r="479" spans="1:12" x14ac:dyDescent="0.3">
      <c r="A479" s="18">
        <v>75</v>
      </c>
      <c r="B479" s="18">
        <v>27</v>
      </c>
      <c r="C479" s="18">
        <v>3142</v>
      </c>
      <c r="D479" s="18" t="s">
        <v>12</v>
      </c>
      <c r="E479" s="18">
        <v>1.05</v>
      </c>
      <c r="F479" s="18">
        <v>-14.3</v>
      </c>
      <c r="G479" s="18">
        <v>63.7</v>
      </c>
      <c r="H479" s="18">
        <v>0</v>
      </c>
      <c r="I479" s="18">
        <v>0</v>
      </c>
      <c r="J479" s="18">
        <v>-23.2</v>
      </c>
      <c r="K479" s="53">
        <v>0.77991898148148142</v>
      </c>
      <c r="L479" s="54">
        <v>43306</v>
      </c>
    </row>
    <row r="480" spans="1:12" x14ac:dyDescent="0.3">
      <c r="A480" s="18">
        <v>76</v>
      </c>
      <c r="B480" s="18">
        <v>28</v>
      </c>
      <c r="C480" s="18">
        <v>2442</v>
      </c>
      <c r="D480" s="18" t="s">
        <v>12</v>
      </c>
      <c r="E480" s="18">
        <v>1.07</v>
      </c>
      <c r="F480" s="18">
        <v>-12.3</v>
      </c>
      <c r="G480" s="18">
        <v>42</v>
      </c>
      <c r="H480" s="18">
        <v>0</v>
      </c>
      <c r="I480" s="18">
        <v>0</v>
      </c>
      <c r="J480" s="18">
        <v>-21.8</v>
      </c>
      <c r="K480" s="53">
        <v>0.78831018518518514</v>
      </c>
      <c r="L480" s="54">
        <v>43306</v>
      </c>
    </row>
    <row r="481" spans="1:12" x14ac:dyDescent="0.3">
      <c r="A481" s="18">
        <v>76</v>
      </c>
      <c r="B481" s="18">
        <v>29</v>
      </c>
      <c r="C481" s="18">
        <v>2839</v>
      </c>
      <c r="D481" s="18" t="s">
        <v>12</v>
      </c>
      <c r="E481" s="18">
        <v>1.75</v>
      </c>
      <c r="F481" s="18">
        <v>-6.7</v>
      </c>
      <c r="G481" s="18">
        <v>65.8</v>
      </c>
      <c r="H481" s="18">
        <v>0</v>
      </c>
      <c r="I481" s="18">
        <v>0</v>
      </c>
      <c r="J481" s="18">
        <v>25</v>
      </c>
      <c r="K481" s="53">
        <v>0.78945601851851854</v>
      </c>
      <c r="L481" s="54">
        <v>43306</v>
      </c>
    </row>
    <row r="482" spans="1:12" x14ac:dyDescent="0.3">
      <c r="A482" s="18">
        <v>77</v>
      </c>
      <c r="B482" s="18">
        <v>30</v>
      </c>
      <c r="C482" s="18">
        <v>270</v>
      </c>
      <c r="D482" s="18" t="s">
        <v>12</v>
      </c>
      <c r="E482" s="18">
        <v>1.96</v>
      </c>
      <c r="F482" s="18">
        <v>-5.9</v>
      </c>
      <c r="G482" s="18">
        <v>39.799999999999997</v>
      </c>
      <c r="H482" s="18">
        <v>0</v>
      </c>
      <c r="I482" s="18">
        <v>0</v>
      </c>
      <c r="J482" s="18">
        <v>-11.3</v>
      </c>
      <c r="K482" s="53">
        <v>0.79245370370370372</v>
      </c>
      <c r="L482" s="54">
        <v>43306</v>
      </c>
    </row>
    <row r="483" spans="1:12" x14ac:dyDescent="0.3">
      <c r="A483" s="18">
        <v>77</v>
      </c>
      <c r="B483" s="18">
        <v>31</v>
      </c>
      <c r="C483" s="18">
        <v>934</v>
      </c>
      <c r="D483" s="18" t="s">
        <v>12</v>
      </c>
      <c r="E483" s="18">
        <v>2.58</v>
      </c>
      <c r="F483" s="18">
        <v>-10</v>
      </c>
      <c r="G483" s="18">
        <v>59.1</v>
      </c>
      <c r="H483" s="18">
        <v>0</v>
      </c>
      <c r="I483" s="18">
        <v>0</v>
      </c>
      <c r="J483" s="18">
        <v>7.6</v>
      </c>
      <c r="K483" s="53">
        <v>0.79437500000000005</v>
      </c>
      <c r="L483" s="54">
        <v>43306</v>
      </c>
    </row>
    <row r="484" spans="1:12" x14ac:dyDescent="0.3">
      <c r="A484" s="18">
        <v>77</v>
      </c>
      <c r="B484" s="18">
        <v>32</v>
      </c>
      <c r="C484" s="18">
        <v>2305</v>
      </c>
      <c r="D484" s="18" t="s">
        <v>12</v>
      </c>
      <c r="E484" s="18">
        <v>1.81</v>
      </c>
      <c r="F484" s="18">
        <v>-6.8</v>
      </c>
      <c r="G484" s="18">
        <v>69.2</v>
      </c>
      <c r="H484" s="18">
        <v>0</v>
      </c>
      <c r="I484" s="18">
        <v>0</v>
      </c>
      <c r="J484" s="18">
        <v>16.399999999999999</v>
      </c>
      <c r="K484" s="53">
        <v>0.79836805555555557</v>
      </c>
      <c r="L484" s="54">
        <v>43306</v>
      </c>
    </row>
    <row r="485" spans="1:12" x14ac:dyDescent="0.3">
      <c r="A485" s="18">
        <v>78</v>
      </c>
      <c r="B485" s="18">
        <v>33</v>
      </c>
      <c r="C485" s="18">
        <v>1273</v>
      </c>
      <c r="D485" s="18" t="s">
        <v>12</v>
      </c>
      <c r="E485" s="18">
        <v>1.67</v>
      </c>
      <c r="F485" s="18">
        <v>-8.6</v>
      </c>
      <c r="G485" s="18">
        <v>83.2</v>
      </c>
      <c r="H485" s="18">
        <v>0</v>
      </c>
      <c r="I485" s="18">
        <v>0</v>
      </c>
      <c r="J485" s="18">
        <v>32.9</v>
      </c>
      <c r="K485" s="53">
        <v>0.80593750000000008</v>
      </c>
      <c r="L485" s="54">
        <v>43306</v>
      </c>
    </row>
    <row r="486" spans="1:12" x14ac:dyDescent="0.3">
      <c r="A486" s="18">
        <v>78</v>
      </c>
      <c r="B486" s="18">
        <v>34</v>
      </c>
      <c r="C486" s="18">
        <v>1787</v>
      </c>
      <c r="D486" s="18" t="s">
        <v>12</v>
      </c>
      <c r="E486" s="18">
        <v>2.77</v>
      </c>
      <c r="F486" s="18">
        <v>-8.3000000000000007</v>
      </c>
      <c r="G486" s="18">
        <v>91.9</v>
      </c>
      <c r="H486" s="18">
        <v>0</v>
      </c>
      <c r="I486" s="18">
        <v>0</v>
      </c>
      <c r="J486" s="18">
        <v>12.3</v>
      </c>
      <c r="K486" s="53">
        <v>0.8075</v>
      </c>
      <c r="L486" s="54">
        <v>43306</v>
      </c>
    </row>
    <row r="487" spans="1:12" x14ac:dyDescent="0.3">
      <c r="A487" s="18">
        <v>79</v>
      </c>
      <c r="B487" s="18">
        <v>35</v>
      </c>
      <c r="C487" s="18">
        <v>1375</v>
      </c>
      <c r="D487" s="18" t="s">
        <v>12</v>
      </c>
      <c r="E487" s="18">
        <v>1.84</v>
      </c>
      <c r="F487" s="18">
        <v>-8</v>
      </c>
      <c r="G487" s="18">
        <v>76.099999999999994</v>
      </c>
      <c r="H487" s="18">
        <v>0</v>
      </c>
      <c r="I487" s="18">
        <v>0</v>
      </c>
      <c r="J487" s="18">
        <v>12.5</v>
      </c>
      <c r="K487" s="53">
        <v>0.81666666666666676</v>
      </c>
      <c r="L487" s="54">
        <v>43306</v>
      </c>
    </row>
    <row r="488" spans="1:12" x14ac:dyDescent="0.3">
      <c r="A488" s="18">
        <v>80</v>
      </c>
      <c r="B488" s="18">
        <v>36</v>
      </c>
      <c r="C488" s="18">
        <v>1276</v>
      </c>
      <c r="D488" s="18" t="s">
        <v>12</v>
      </c>
      <c r="E488" s="18">
        <v>1.22</v>
      </c>
      <c r="F488" s="18">
        <v>-10.3</v>
      </c>
      <c r="G488" s="18">
        <v>59.7</v>
      </c>
      <c r="H488" s="18">
        <v>0</v>
      </c>
      <c r="I488" s="18">
        <v>0</v>
      </c>
      <c r="J488" s="18">
        <v>11.3</v>
      </c>
      <c r="K488" s="53">
        <v>0.82678240740740738</v>
      </c>
      <c r="L488" s="54">
        <v>43306</v>
      </c>
    </row>
    <row r="489" spans="1:12" x14ac:dyDescent="0.3">
      <c r="A489" s="18">
        <v>81</v>
      </c>
      <c r="B489" s="18">
        <v>37</v>
      </c>
      <c r="C489" s="18">
        <v>523</v>
      </c>
      <c r="D489" s="18" t="s">
        <v>12</v>
      </c>
      <c r="E489" s="18">
        <v>2.0299999999999998</v>
      </c>
      <c r="F489" s="18">
        <v>-5</v>
      </c>
      <c r="G489" s="18">
        <v>76</v>
      </c>
      <c r="H489" s="18">
        <v>0</v>
      </c>
      <c r="I489" s="18">
        <v>0</v>
      </c>
      <c r="J489" s="18">
        <v>20.6</v>
      </c>
      <c r="K489" s="53">
        <v>0.83491898148148147</v>
      </c>
      <c r="L489" s="54">
        <v>43306</v>
      </c>
    </row>
    <row r="490" spans="1:12" x14ac:dyDescent="0.3">
      <c r="A490" s="18">
        <v>81</v>
      </c>
      <c r="B490" s="18">
        <v>38</v>
      </c>
      <c r="C490" s="18">
        <v>922</v>
      </c>
      <c r="D490" s="18" t="s">
        <v>12</v>
      </c>
      <c r="E490" s="18">
        <v>0.87</v>
      </c>
      <c r="F490" s="18">
        <v>-14.3</v>
      </c>
      <c r="G490" s="18">
        <v>65.599999999999994</v>
      </c>
      <c r="H490" s="18">
        <v>0</v>
      </c>
      <c r="I490" s="18">
        <v>0</v>
      </c>
      <c r="J490" s="18">
        <v>18.399999999999999</v>
      </c>
      <c r="K490" s="53">
        <v>0.83613425925925933</v>
      </c>
      <c r="L490" s="54">
        <v>43306</v>
      </c>
    </row>
    <row r="491" spans="1:12" x14ac:dyDescent="0.3">
      <c r="A491" s="18">
        <v>82</v>
      </c>
      <c r="B491" s="18">
        <v>39</v>
      </c>
      <c r="C491" s="18">
        <v>1823</v>
      </c>
      <c r="D491" s="18" t="s">
        <v>12</v>
      </c>
      <c r="E491" s="18">
        <v>0.95</v>
      </c>
      <c r="F491" s="18">
        <v>-12.3</v>
      </c>
      <c r="G491" s="18">
        <v>35.299999999999997</v>
      </c>
      <c r="H491" s="18">
        <v>0</v>
      </c>
      <c r="I491" s="18">
        <v>0</v>
      </c>
      <c r="J491" s="18">
        <v>-6.3</v>
      </c>
      <c r="K491" s="53">
        <v>0.84927083333333331</v>
      </c>
      <c r="L491" s="54">
        <v>43306</v>
      </c>
    </row>
    <row r="492" spans="1:12" x14ac:dyDescent="0.3">
      <c r="A492" s="18">
        <v>82</v>
      </c>
      <c r="B492" s="18">
        <v>40</v>
      </c>
      <c r="C492" s="18">
        <v>2814</v>
      </c>
      <c r="D492" s="18" t="s">
        <v>12</v>
      </c>
      <c r="E492" s="18">
        <v>0.91</v>
      </c>
      <c r="F492" s="18">
        <v>-14.3</v>
      </c>
      <c r="G492" s="18">
        <v>44.5</v>
      </c>
      <c r="H492" s="18">
        <v>0</v>
      </c>
      <c r="I492" s="18">
        <v>0</v>
      </c>
      <c r="J492" s="18">
        <v>-15.3</v>
      </c>
      <c r="K492" s="53">
        <v>0.85228009259259263</v>
      </c>
      <c r="L492" s="54">
        <v>43306</v>
      </c>
    </row>
    <row r="493" spans="1:12" x14ac:dyDescent="0.3">
      <c r="A493" s="18">
        <v>83</v>
      </c>
      <c r="B493" s="18">
        <v>41</v>
      </c>
      <c r="C493" s="18">
        <v>1321</v>
      </c>
      <c r="D493" s="18" t="s">
        <v>12</v>
      </c>
      <c r="E493" s="18">
        <v>1.97</v>
      </c>
      <c r="F493" s="18">
        <v>-7.4</v>
      </c>
      <c r="G493" s="18">
        <v>60.6</v>
      </c>
      <c r="H493" s="18">
        <v>0</v>
      </c>
      <c r="I493" s="18">
        <v>0</v>
      </c>
      <c r="J493" s="18">
        <v>14.9</v>
      </c>
      <c r="K493" s="53">
        <v>0.85817129629629629</v>
      </c>
      <c r="L493" s="54">
        <v>43306</v>
      </c>
    </row>
    <row r="494" spans="1:12" x14ac:dyDescent="0.3">
      <c r="A494" s="18">
        <v>83</v>
      </c>
      <c r="B494" s="18">
        <v>42</v>
      </c>
      <c r="C494" s="18">
        <v>2300</v>
      </c>
      <c r="D494" s="18" t="s">
        <v>12</v>
      </c>
      <c r="E494" s="18">
        <v>0.96</v>
      </c>
      <c r="F494" s="18">
        <v>-14.3</v>
      </c>
      <c r="G494" s="18">
        <v>48.9</v>
      </c>
      <c r="H494" s="18">
        <v>0</v>
      </c>
      <c r="I494" s="18">
        <v>0</v>
      </c>
      <c r="J494" s="18">
        <v>-28.6</v>
      </c>
      <c r="K494" s="53">
        <v>0.86113425925925924</v>
      </c>
      <c r="L494" s="54">
        <v>43306</v>
      </c>
    </row>
    <row r="495" spans="1:12" x14ac:dyDescent="0.3">
      <c r="A495" s="18">
        <v>85</v>
      </c>
      <c r="B495" s="18">
        <v>43</v>
      </c>
      <c r="C495" s="18">
        <v>538</v>
      </c>
      <c r="D495" s="18" t="s">
        <v>12</v>
      </c>
      <c r="E495" s="18">
        <v>1.81</v>
      </c>
      <c r="F495" s="18">
        <v>-10.8</v>
      </c>
      <c r="G495" s="18">
        <v>78.5</v>
      </c>
      <c r="H495" s="18">
        <v>0</v>
      </c>
      <c r="I495" s="18">
        <v>0</v>
      </c>
      <c r="J495" s="18">
        <v>5.7</v>
      </c>
      <c r="K495" s="53">
        <v>0.87663194444444448</v>
      </c>
      <c r="L495" s="54">
        <v>43306</v>
      </c>
    </row>
    <row r="496" spans="1:12" x14ac:dyDescent="0.3">
      <c r="A496" s="18">
        <v>85</v>
      </c>
      <c r="B496" s="18">
        <v>44</v>
      </c>
      <c r="C496" s="18">
        <v>977</v>
      </c>
      <c r="D496" s="18" t="s">
        <v>12</v>
      </c>
      <c r="E496" s="18">
        <v>1.1000000000000001</v>
      </c>
      <c r="F496" s="18">
        <v>-11.9</v>
      </c>
      <c r="G496" s="18">
        <v>81.5</v>
      </c>
      <c r="H496" s="18">
        <v>0</v>
      </c>
      <c r="I496" s="18">
        <v>0</v>
      </c>
      <c r="J496" s="18">
        <v>34.5</v>
      </c>
      <c r="K496" s="53">
        <v>0.87796296296296295</v>
      </c>
      <c r="L496" s="54">
        <v>43306</v>
      </c>
    </row>
    <row r="497" spans="1:12" x14ac:dyDescent="0.3">
      <c r="A497" s="18">
        <v>85</v>
      </c>
      <c r="B497" s="18">
        <v>45</v>
      </c>
      <c r="C497" s="18">
        <v>994</v>
      </c>
      <c r="D497" s="18" t="s">
        <v>12</v>
      </c>
      <c r="E497" s="18">
        <v>1.62</v>
      </c>
      <c r="F497" s="18">
        <v>-14.3</v>
      </c>
      <c r="G497" s="18">
        <v>84.1</v>
      </c>
      <c r="H497" s="18">
        <v>0</v>
      </c>
      <c r="I497" s="18">
        <v>0</v>
      </c>
      <c r="J497" s="18">
        <v>21.8</v>
      </c>
      <c r="K497" s="53">
        <v>0.87802083333333336</v>
      </c>
      <c r="L497" s="54">
        <v>43306</v>
      </c>
    </row>
    <row r="498" spans="1:12" x14ac:dyDescent="0.3">
      <c r="A498" s="18">
        <v>85</v>
      </c>
      <c r="B498" s="18">
        <v>46</v>
      </c>
      <c r="C498" s="18">
        <v>2986</v>
      </c>
      <c r="D498" s="18" t="s">
        <v>12</v>
      </c>
      <c r="E498" s="18">
        <v>1.17</v>
      </c>
      <c r="F498" s="18">
        <v>-9.5</v>
      </c>
      <c r="G498" s="18">
        <v>50.7</v>
      </c>
      <c r="H498" s="18">
        <v>0</v>
      </c>
      <c r="I498" s="18">
        <v>0</v>
      </c>
      <c r="J498" s="18">
        <v>-22.6</v>
      </c>
      <c r="K498" s="53">
        <v>0.88406250000000008</v>
      </c>
      <c r="L498" s="54">
        <v>43306</v>
      </c>
    </row>
    <row r="499" spans="1:12" x14ac:dyDescent="0.3">
      <c r="A499" s="18">
        <v>86</v>
      </c>
      <c r="B499" s="18">
        <v>47</v>
      </c>
      <c r="C499" s="18">
        <v>915</v>
      </c>
      <c r="D499" s="18" t="s">
        <v>12</v>
      </c>
      <c r="E499" s="18">
        <v>0.99</v>
      </c>
      <c r="F499" s="18">
        <v>-13.4</v>
      </c>
      <c r="G499" s="18">
        <v>42</v>
      </c>
      <c r="H499" s="18">
        <v>0</v>
      </c>
      <c r="I499" s="18">
        <v>0</v>
      </c>
      <c r="J499" s="18">
        <v>-21.8</v>
      </c>
      <c r="K499" s="53">
        <v>0.88818287037037036</v>
      </c>
      <c r="L499" s="54">
        <v>43306</v>
      </c>
    </row>
    <row r="500" spans="1:12" x14ac:dyDescent="0.3">
      <c r="A500" s="18">
        <v>87</v>
      </c>
      <c r="B500" s="18">
        <v>48</v>
      </c>
      <c r="C500" s="18">
        <v>1335</v>
      </c>
      <c r="D500" s="18" t="s">
        <v>12</v>
      </c>
      <c r="E500" s="18">
        <v>1</v>
      </c>
      <c r="F500" s="18">
        <v>-14.3</v>
      </c>
      <c r="G500" s="18">
        <v>48.3</v>
      </c>
      <c r="H500" s="18">
        <v>0</v>
      </c>
      <c r="I500" s="18">
        <v>0</v>
      </c>
      <c r="J500" s="18">
        <v>-14</v>
      </c>
      <c r="K500" s="53">
        <v>0.89968750000000008</v>
      </c>
      <c r="L500" s="54">
        <v>43306</v>
      </c>
    </row>
    <row r="501" spans="1:12" x14ac:dyDescent="0.3">
      <c r="A501" s="18">
        <v>88</v>
      </c>
      <c r="B501" s="18">
        <v>49</v>
      </c>
      <c r="C501" s="18">
        <v>474</v>
      </c>
      <c r="D501" s="18" t="s">
        <v>12</v>
      </c>
      <c r="E501" s="18">
        <v>2.09</v>
      </c>
      <c r="F501" s="18">
        <v>2</v>
      </c>
      <c r="G501" s="18">
        <v>48.9</v>
      </c>
      <c r="H501" s="18">
        <v>0</v>
      </c>
      <c r="I501" s="18">
        <v>0</v>
      </c>
      <c r="J501" s="18">
        <v>28.6</v>
      </c>
      <c r="K501" s="53">
        <v>0.9076157407407407</v>
      </c>
      <c r="L501" s="54">
        <v>43306</v>
      </c>
    </row>
    <row r="502" spans="1:12" x14ac:dyDescent="0.3">
      <c r="A502" s="18">
        <v>88</v>
      </c>
      <c r="B502" s="18">
        <v>50</v>
      </c>
      <c r="C502" s="18">
        <v>3564</v>
      </c>
      <c r="D502" s="18" t="s">
        <v>12</v>
      </c>
      <c r="E502" s="18">
        <v>1.07</v>
      </c>
      <c r="F502" s="18">
        <v>-6.3</v>
      </c>
      <c r="G502" s="18">
        <v>64</v>
      </c>
      <c r="H502" s="18">
        <v>0</v>
      </c>
      <c r="I502" s="18">
        <v>0</v>
      </c>
      <c r="J502" s="18">
        <v>37.6</v>
      </c>
      <c r="K502" s="53">
        <v>0.91656249999999995</v>
      </c>
      <c r="L502" s="54">
        <v>43306</v>
      </c>
    </row>
    <row r="503" spans="1:12" x14ac:dyDescent="0.3">
      <c r="A503" s="18">
        <v>89</v>
      </c>
      <c r="B503" s="18">
        <v>51</v>
      </c>
      <c r="C503" s="18">
        <v>897</v>
      </c>
      <c r="D503" s="18" t="s">
        <v>12</v>
      </c>
      <c r="E503" s="18">
        <v>1.36</v>
      </c>
      <c r="F503" s="18">
        <v>-5.9</v>
      </c>
      <c r="G503" s="18">
        <v>50.7</v>
      </c>
      <c r="H503" s="18">
        <v>0</v>
      </c>
      <c r="I503" s="18">
        <v>0</v>
      </c>
      <c r="J503" s="18">
        <v>22.6</v>
      </c>
      <c r="K503" s="53">
        <v>0.91925925925925922</v>
      </c>
      <c r="L503" s="54">
        <v>43306</v>
      </c>
    </row>
    <row r="504" spans="1:12" x14ac:dyDescent="0.3">
      <c r="A504" s="18">
        <v>89</v>
      </c>
      <c r="B504" s="18">
        <v>52</v>
      </c>
      <c r="C504" s="18">
        <v>3130</v>
      </c>
      <c r="D504" s="18" t="s">
        <v>12</v>
      </c>
      <c r="E504" s="18">
        <v>1.9</v>
      </c>
      <c r="F504" s="18">
        <v>-9.3000000000000007</v>
      </c>
      <c r="G504" s="18">
        <v>62.6</v>
      </c>
      <c r="H504" s="18">
        <v>0</v>
      </c>
      <c r="I504" s="18">
        <v>0</v>
      </c>
      <c r="J504" s="18">
        <v>3.6</v>
      </c>
      <c r="K504" s="53">
        <v>0.92572916666666671</v>
      </c>
      <c r="L504" s="54">
        <v>43306</v>
      </c>
    </row>
    <row r="505" spans="1:12" x14ac:dyDescent="0.3">
      <c r="A505" s="18">
        <v>91</v>
      </c>
      <c r="B505" s="18">
        <v>53</v>
      </c>
      <c r="C505" s="18">
        <v>2458</v>
      </c>
      <c r="D505" s="18" t="s">
        <v>12</v>
      </c>
      <c r="E505" s="18">
        <v>2.73</v>
      </c>
      <c r="F505" s="18">
        <v>0.9</v>
      </c>
      <c r="G505" s="18">
        <v>63.6</v>
      </c>
      <c r="H505" s="18">
        <v>0</v>
      </c>
      <c r="I505" s="18">
        <v>0</v>
      </c>
      <c r="J505" s="18">
        <v>-10.6</v>
      </c>
      <c r="K505" s="53">
        <v>0.94460648148148152</v>
      </c>
      <c r="L505" s="54">
        <v>43306</v>
      </c>
    </row>
    <row r="506" spans="1:12" x14ac:dyDescent="0.3">
      <c r="A506" s="18">
        <v>91</v>
      </c>
      <c r="B506" s="18">
        <v>54</v>
      </c>
      <c r="C506" s="18">
        <v>2491</v>
      </c>
      <c r="D506" s="18" t="s">
        <v>12</v>
      </c>
      <c r="E506" s="18">
        <v>2.64</v>
      </c>
      <c r="F506" s="18">
        <v>-0.8</v>
      </c>
      <c r="G506" s="18">
        <v>63.6</v>
      </c>
      <c r="H506" s="18">
        <v>0</v>
      </c>
      <c r="I506" s="18">
        <v>0</v>
      </c>
      <c r="J506" s="18">
        <v>10.6</v>
      </c>
      <c r="K506" s="53">
        <v>0.94469907407407405</v>
      </c>
      <c r="L506" s="54">
        <v>43306</v>
      </c>
    </row>
    <row r="507" spans="1:12" x14ac:dyDescent="0.3">
      <c r="A507" s="18">
        <v>92</v>
      </c>
      <c r="B507" s="18">
        <v>55</v>
      </c>
      <c r="C507" s="18">
        <v>551</v>
      </c>
      <c r="D507" s="18" t="s">
        <v>12</v>
      </c>
      <c r="E507" s="18">
        <v>1.72</v>
      </c>
      <c r="F507" s="18">
        <v>-6.3</v>
      </c>
      <c r="G507" s="18">
        <v>59.1</v>
      </c>
      <c r="H507" s="18">
        <v>0</v>
      </c>
      <c r="I507" s="18">
        <v>0</v>
      </c>
      <c r="J507" s="18">
        <v>7.6</v>
      </c>
      <c r="K507" s="53">
        <v>0.94950231481481484</v>
      </c>
      <c r="L507" s="54">
        <v>43306</v>
      </c>
    </row>
    <row r="508" spans="1:12" x14ac:dyDescent="0.3">
      <c r="A508" s="18">
        <v>92</v>
      </c>
      <c r="B508" s="18">
        <v>56</v>
      </c>
      <c r="C508" s="18">
        <v>1575</v>
      </c>
      <c r="D508" s="18" t="s">
        <v>12</v>
      </c>
      <c r="E508" s="18">
        <v>2.0299999999999998</v>
      </c>
      <c r="F508" s="18">
        <v>-12.2</v>
      </c>
      <c r="G508" s="18">
        <v>85.9</v>
      </c>
      <c r="H508" s="18">
        <v>0</v>
      </c>
      <c r="I508" s="18">
        <v>0</v>
      </c>
      <c r="J508" s="18">
        <v>0</v>
      </c>
      <c r="K508" s="53">
        <v>0.95246527777777779</v>
      </c>
      <c r="L508" s="54">
        <v>43306</v>
      </c>
    </row>
    <row r="509" spans="1:12" x14ac:dyDescent="0.3">
      <c r="A509" s="18">
        <v>92</v>
      </c>
      <c r="B509" s="18">
        <v>57</v>
      </c>
      <c r="C509" s="18">
        <v>2364</v>
      </c>
      <c r="D509" s="18" t="s">
        <v>12</v>
      </c>
      <c r="E509" s="18">
        <v>2</v>
      </c>
      <c r="F509" s="18">
        <v>-3.2</v>
      </c>
      <c r="G509" s="18">
        <v>59.7</v>
      </c>
      <c r="H509" s="18">
        <v>0</v>
      </c>
      <c r="I509" s="18">
        <v>0</v>
      </c>
      <c r="J509" s="18">
        <v>11.3</v>
      </c>
      <c r="K509" s="53">
        <v>0.95475694444444448</v>
      </c>
      <c r="L509" s="54">
        <v>43306</v>
      </c>
    </row>
    <row r="510" spans="1:12" x14ac:dyDescent="0.3">
      <c r="A510" s="18">
        <v>92</v>
      </c>
      <c r="B510" s="18">
        <v>58</v>
      </c>
      <c r="C510" s="18">
        <v>2819</v>
      </c>
      <c r="D510" s="18" t="s">
        <v>12</v>
      </c>
      <c r="E510" s="18">
        <v>2.25</v>
      </c>
      <c r="F510" s="18">
        <v>-3.9</v>
      </c>
      <c r="G510" s="18">
        <v>71.3</v>
      </c>
      <c r="H510" s="18">
        <v>0</v>
      </c>
      <c r="I510" s="18">
        <v>0</v>
      </c>
      <c r="J510" s="18">
        <v>9.5</v>
      </c>
      <c r="K510" s="53">
        <v>0.95606481481481476</v>
      </c>
      <c r="L510" s="54">
        <v>43306</v>
      </c>
    </row>
    <row r="511" spans="1:12" x14ac:dyDescent="0.3">
      <c r="A511" s="18">
        <v>93</v>
      </c>
      <c r="B511" s="18">
        <v>59</v>
      </c>
      <c r="C511" s="18">
        <v>610</v>
      </c>
      <c r="D511" s="18" t="s">
        <v>12</v>
      </c>
      <c r="E511" s="18">
        <v>2.15</v>
      </c>
      <c r="F511" s="18">
        <v>-7.9</v>
      </c>
      <c r="G511" s="18">
        <v>77.2</v>
      </c>
      <c r="H511" s="18">
        <v>0</v>
      </c>
      <c r="I511" s="18">
        <v>0</v>
      </c>
      <c r="J511" s="18">
        <v>11.9</v>
      </c>
      <c r="K511" s="53">
        <v>0.96010416666666665</v>
      </c>
      <c r="L511" s="54">
        <v>43306</v>
      </c>
    </row>
    <row r="512" spans="1:12" x14ac:dyDescent="0.3">
      <c r="A512" s="18">
        <v>93</v>
      </c>
      <c r="B512" s="18">
        <v>60</v>
      </c>
      <c r="C512" s="18">
        <v>1321</v>
      </c>
      <c r="D512" s="18" t="s">
        <v>12</v>
      </c>
      <c r="E512" s="18">
        <v>2.16</v>
      </c>
      <c r="F512" s="18">
        <v>-5.3</v>
      </c>
      <c r="G512" s="18">
        <v>66.400000000000006</v>
      </c>
      <c r="H512" s="18">
        <v>0</v>
      </c>
      <c r="I512" s="18">
        <v>0</v>
      </c>
      <c r="J512" s="18">
        <v>0</v>
      </c>
      <c r="K512" s="53">
        <v>0.96215277777777775</v>
      </c>
      <c r="L512" s="54">
        <v>43306</v>
      </c>
    </row>
    <row r="513" spans="1:12" x14ac:dyDescent="0.3">
      <c r="A513" s="18">
        <v>93</v>
      </c>
      <c r="B513" s="18">
        <v>61</v>
      </c>
      <c r="C513" s="18">
        <v>2026</v>
      </c>
      <c r="D513" s="18" t="s">
        <v>12</v>
      </c>
      <c r="E513" s="18">
        <v>2.64</v>
      </c>
      <c r="F513" s="18">
        <v>3.3</v>
      </c>
      <c r="G513" s="18">
        <v>45.7</v>
      </c>
      <c r="H513" s="18">
        <v>0</v>
      </c>
      <c r="I513" s="18">
        <v>0</v>
      </c>
      <c r="J513" s="18">
        <v>20</v>
      </c>
      <c r="K513" s="53">
        <v>0.96420138888888884</v>
      </c>
      <c r="L513" s="54">
        <v>43306</v>
      </c>
    </row>
    <row r="514" spans="1:12" x14ac:dyDescent="0.3">
      <c r="A514" s="18">
        <v>94</v>
      </c>
      <c r="B514" s="18">
        <v>62</v>
      </c>
      <c r="C514" s="18">
        <v>1197</v>
      </c>
      <c r="D514" s="18" t="s">
        <v>12</v>
      </c>
      <c r="E514" s="18">
        <v>1.1499999999999999</v>
      </c>
      <c r="F514" s="18">
        <v>-9.5</v>
      </c>
      <c r="G514" s="18">
        <v>54.2</v>
      </c>
      <c r="H514" s="18">
        <v>0</v>
      </c>
      <c r="I514" s="18">
        <v>0</v>
      </c>
      <c r="J514" s="18">
        <v>30.3</v>
      </c>
      <c r="K514" s="53">
        <v>0.97221064814814817</v>
      </c>
      <c r="L514" s="54">
        <v>43306</v>
      </c>
    </row>
    <row r="515" spans="1:12" x14ac:dyDescent="0.3">
      <c r="A515" s="18">
        <v>94</v>
      </c>
      <c r="B515" s="18">
        <v>63</v>
      </c>
      <c r="C515" s="18">
        <v>1359</v>
      </c>
      <c r="D515" s="18" t="s">
        <v>12</v>
      </c>
      <c r="E515" s="18">
        <v>1.49</v>
      </c>
      <c r="F515" s="18">
        <v>-10.199999999999999</v>
      </c>
      <c r="G515" s="18">
        <v>66.8</v>
      </c>
      <c r="H515" s="18">
        <v>0</v>
      </c>
      <c r="I515" s="18">
        <v>0</v>
      </c>
      <c r="J515" s="18">
        <v>6.7</v>
      </c>
      <c r="K515" s="53">
        <v>0.97267361111111106</v>
      </c>
      <c r="L515" s="54">
        <v>43306</v>
      </c>
    </row>
    <row r="516" spans="1:12" x14ac:dyDescent="0.3">
      <c r="A516" s="18">
        <v>94</v>
      </c>
      <c r="B516" s="18">
        <v>64</v>
      </c>
      <c r="C516" s="18">
        <v>2005</v>
      </c>
      <c r="D516" s="18" t="s">
        <v>12</v>
      </c>
      <c r="E516" s="18">
        <v>2.0299999999999998</v>
      </c>
      <c r="F516" s="18">
        <v>-1</v>
      </c>
      <c r="G516" s="18">
        <v>57.2</v>
      </c>
      <c r="H516" s="18">
        <v>0</v>
      </c>
      <c r="I516" s="18">
        <v>0</v>
      </c>
      <c r="J516" s="18">
        <v>22.6</v>
      </c>
      <c r="K516" s="53">
        <v>0.97454861111111113</v>
      </c>
      <c r="L516" s="54">
        <v>43306</v>
      </c>
    </row>
    <row r="517" spans="1:12" x14ac:dyDescent="0.3">
      <c r="A517" s="18">
        <v>8</v>
      </c>
      <c r="B517" s="18">
        <v>1</v>
      </c>
      <c r="C517" s="18">
        <v>1798</v>
      </c>
      <c r="D517" s="18" t="s">
        <v>45</v>
      </c>
      <c r="E517" s="18">
        <v>17.170000000000002</v>
      </c>
      <c r="F517" s="18">
        <v>-0.3</v>
      </c>
      <c r="G517" s="18">
        <v>162.6</v>
      </c>
      <c r="H517" s="18">
        <v>0</v>
      </c>
      <c r="I517" s="18">
        <v>0</v>
      </c>
      <c r="J517" s="18">
        <v>35.200000000000003</v>
      </c>
      <c r="K517" s="53">
        <v>0.27628472222222222</v>
      </c>
      <c r="L517" s="54">
        <v>43307</v>
      </c>
    </row>
    <row r="518" spans="1:12" x14ac:dyDescent="0.3">
      <c r="A518" s="18">
        <v>1</v>
      </c>
      <c r="B518" s="18">
        <v>1</v>
      </c>
      <c r="C518" s="18">
        <v>424</v>
      </c>
      <c r="D518" s="18" t="s">
        <v>12</v>
      </c>
      <c r="E518" s="18">
        <v>2.13</v>
      </c>
      <c r="F518" s="18">
        <v>-1.1000000000000001</v>
      </c>
      <c r="G518" s="18">
        <v>39.799999999999997</v>
      </c>
      <c r="H518" s="18">
        <v>0</v>
      </c>
      <c r="I518" s="18">
        <v>0</v>
      </c>
      <c r="J518" s="18">
        <v>-11.3</v>
      </c>
      <c r="K518" s="53">
        <v>2.2118055555555557E-2</v>
      </c>
      <c r="L518" s="54">
        <v>43307</v>
      </c>
    </row>
    <row r="519" spans="1:12" x14ac:dyDescent="0.3">
      <c r="A519" s="18">
        <v>1</v>
      </c>
      <c r="B519" s="18">
        <v>2</v>
      </c>
      <c r="C519" s="18">
        <v>3318</v>
      </c>
      <c r="D519" s="18" t="s">
        <v>12</v>
      </c>
      <c r="E519" s="18">
        <v>3.52</v>
      </c>
      <c r="F519" s="18">
        <v>-2.9</v>
      </c>
      <c r="G519" s="18">
        <v>82.1</v>
      </c>
      <c r="H519" s="18">
        <v>0</v>
      </c>
      <c r="I519" s="18">
        <v>0</v>
      </c>
      <c r="J519" s="18">
        <v>25.3</v>
      </c>
      <c r="K519" s="53">
        <v>3.0891203703703702E-2</v>
      </c>
      <c r="L519" s="54">
        <v>43307</v>
      </c>
    </row>
    <row r="520" spans="1:12" x14ac:dyDescent="0.3">
      <c r="A520" s="18">
        <v>1</v>
      </c>
      <c r="B520" s="18">
        <v>1</v>
      </c>
      <c r="C520" s="18">
        <v>1129</v>
      </c>
      <c r="D520" s="18" t="s">
        <v>12</v>
      </c>
      <c r="E520" s="18">
        <v>1.99</v>
      </c>
      <c r="F520" s="18">
        <v>-4.5</v>
      </c>
      <c r="G520" s="18">
        <v>31.2</v>
      </c>
      <c r="H520" s="18">
        <v>0</v>
      </c>
      <c r="I520" s="18">
        <v>0</v>
      </c>
      <c r="J520" s="18">
        <v>0</v>
      </c>
      <c r="K520" s="53">
        <v>9.7164351851851849E-2</v>
      </c>
      <c r="L520" s="54">
        <v>43307</v>
      </c>
    </row>
    <row r="521" spans="1:12" x14ac:dyDescent="0.3">
      <c r="A521" s="18">
        <v>1</v>
      </c>
      <c r="B521" s="18">
        <v>1</v>
      </c>
      <c r="C521" s="18">
        <v>1129</v>
      </c>
      <c r="D521" s="18" t="s">
        <v>12</v>
      </c>
      <c r="E521" s="18">
        <v>2.15</v>
      </c>
      <c r="F521" s="18">
        <v>-5.2</v>
      </c>
      <c r="G521" s="18">
        <v>39</v>
      </c>
      <c r="H521" s="18">
        <v>0</v>
      </c>
      <c r="I521" s="18">
        <v>0</v>
      </c>
      <c r="J521" s="18">
        <v>0</v>
      </c>
      <c r="K521" s="53">
        <v>9.7164351851851849E-2</v>
      </c>
      <c r="L521" s="54">
        <v>43307</v>
      </c>
    </row>
    <row r="522" spans="1:12" x14ac:dyDescent="0.3">
      <c r="A522" s="18">
        <v>1</v>
      </c>
      <c r="B522" s="18">
        <v>1</v>
      </c>
      <c r="C522" s="18">
        <v>1024</v>
      </c>
      <c r="D522" s="18" t="s">
        <v>12</v>
      </c>
      <c r="E522" s="18">
        <v>1.81</v>
      </c>
      <c r="F522" s="18">
        <v>-7</v>
      </c>
      <c r="G522" s="18">
        <v>52.1</v>
      </c>
      <c r="H522" s="18">
        <v>0</v>
      </c>
      <c r="I522" s="18">
        <v>0</v>
      </c>
      <c r="J522" s="18">
        <v>13</v>
      </c>
      <c r="K522" s="53">
        <v>0.20087962962962966</v>
      </c>
      <c r="L522" s="54">
        <v>43307</v>
      </c>
    </row>
    <row r="523" spans="1:12" x14ac:dyDescent="0.3">
      <c r="A523" s="18">
        <v>9</v>
      </c>
      <c r="B523" s="18">
        <v>2</v>
      </c>
      <c r="C523" s="18">
        <v>495</v>
      </c>
      <c r="D523" s="18" t="s">
        <v>12</v>
      </c>
      <c r="E523" s="18">
        <v>1.39</v>
      </c>
      <c r="F523" s="18">
        <v>-14.3</v>
      </c>
      <c r="G523" s="18">
        <v>66.400000000000006</v>
      </c>
      <c r="H523" s="18">
        <v>0</v>
      </c>
      <c r="I523" s="18">
        <v>0</v>
      </c>
      <c r="J523" s="18">
        <v>0</v>
      </c>
      <c r="K523" s="53">
        <v>0.28274305555555557</v>
      </c>
      <c r="L523" s="54">
        <v>43307</v>
      </c>
    </row>
    <row r="524" spans="1:12" x14ac:dyDescent="0.3">
      <c r="A524" s="18">
        <v>12</v>
      </c>
      <c r="B524" s="18">
        <v>3</v>
      </c>
      <c r="C524" s="18">
        <v>72</v>
      </c>
      <c r="D524" s="18" t="s">
        <v>12</v>
      </c>
      <c r="E524" s="18">
        <v>1.74</v>
      </c>
      <c r="F524" s="18">
        <v>-4.7</v>
      </c>
      <c r="G524" s="18">
        <v>47.2</v>
      </c>
      <c r="H524" s="18">
        <v>0</v>
      </c>
      <c r="I524" s="18">
        <v>0</v>
      </c>
      <c r="J524" s="18">
        <v>24.4</v>
      </c>
      <c r="K524" s="53">
        <v>0.3127199074074074</v>
      </c>
      <c r="L524" s="54">
        <v>43307</v>
      </c>
    </row>
    <row r="525" spans="1:12" x14ac:dyDescent="0.3">
      <c r="A525" s="18">
        <v>12</v>
      </c>
      <c r="B525" s="18">
        <v>4</v>
      </c>
      <c r="C525" s="18">
        <v>1412</v>
      </c>
      <c r="D525" s="18" t="s">
        <v>12</v>
      </c>
      <c r="E525" s="18">
        <v>5.98</v>
      </c>
      <c r="F525" s="18">
        <v>3</v>
      </c>
      <c r="G525" s="18">
        <v>67.400000000000006</v>
      </c>
      <c r="H525" s="18">
        <v>0</v>
      </c>
      <c r="I525" s="18">
        <v>0</v>
      </c>
      <c r="J525" s="18">
        <v>10</v>
      </c>
      <c r="K525" s="53">
        <v>0.31678240740740743</v>
      </c>
      <c r="L525" s="54">
        <v>43307</v>
      </c>
    </row>
    <row r="526" spans="1:12" x14ac:dyDescent="0.3">
      <c r="A526" s="18">
        <v>16</v>
      </c>
      <c r="B526" s="18">
        <v>5</v>
      </c>
      <c r="C526" s="18">
        <v>1074</v>
      </c>
      <c r="D526" s="18" t="s">
        <v>12</v>
      </c>
      <c r="E526" s="18">
        <v>1.45</v>
      </c>
      <c r="F526" s="18">
        <v>-7.7</v>
      </c>
      <c r="G526" s="18">
        <v>39</v>
      </c>
      <c r="H526" s="18">
        <v>0</v>
      </c>
      <c r="I526" s="18">
        <v>0</v>
      </c>
      <c r="J526" s="18">
        <v>0</v>
      </c>
      <c r="K526" s="53">
        <v>0.35741898148148149</v>
      </c>
      <c r="L526" s="54">
        <v>43307</v>
      </c>
    </row>
    <row r="527" spans="1:12" x14ac:dyDescent="0.3">
      <c r="A527" s="18">
        <v>16</v>
      </c>
      <c r="B527" s="18">
        <v>6</v>
      </c>
      <c r="C527" s="18">
        <v>1258</v>
      </c>
      <c r="D527" s="18" t="s">
        <v>12</v>
      </c>
      <c r="E527" s="18">
        <v>2.12</v>
      </c>
      <c r="F527" s="18">
        <v>-5.3</v>
      </c>
      <c r="G527" s="18">
        <v>46.8</v>
      </c>
      <c r="H527" s="18">
        <v>0</v>
      </c>
      <c r="I527" s="18">
        <v>0</v>
      </c>
      <c r="J527" s="18">
        <v>0</v>
      </c>
      <c r="K527" s="53">
        <v>0.35797453703703702</v>
      </c>
      <c r="L527" s="54">
        <v>43307</v>
      </c>
    </row>
    <row r="528" spans="1:12" x14ac:dyDescent="0.3">
      <c r="A528" s="18">
        <v>16</v>
      </c>
      <c r="B528" s="18">
        <v>7</v>
      </c>
      <c r="C528" s="18">
        <v>1074</v>
      </c>
      <c r="D528" s="18" t="s">
        <v>12</v>
      </c>
      <c r="E528" s="18">
        <v>2.62</v>
      </c>
      <c r="F528" s="18">
        <v>0</v>
      </c>
      <c r="G528" s="18">
        <v>47</v>
      </c>
      <c r="H528" s="18">
        <v>0</v>
      </c>
      <c r="I528" s="18">
        <v>0</v>
      </c>
      <c r="J528" s="18">
        <v>4.8</v>
      </c>
      <c r="K528" s="53">
        <v>0.35741898148148149</v>
      </c>
      <c r="L528" s="54">
        <v>43307</v>
      </c>
    </row>
    <row r="529" spans="1:12" x14ac:dyDescent="0.3">
      <c r="A529" s="18">
        <v>16</v>
      </c>
      <c r="B529" s="18">
        <v>8</v>
      </c>
      <c r="C529" s="18">
        <v>1258</v>
      </c>
      <c r="D529" s="18" t="s">
        <v>12</v>
      </c>
      <c r="E529" s="18">
        <v>2.11</v>
      </c>
      <c r="F529" s="18">
        <v>-5.2</v>
      </c>
      <c r="G529" s="18">
        <v>39.200000000000003</v>
      </c>
      <c r="H529" s="18">
        <v>0</v>
      </c>
      <c r="I529" s="18">
        <v>0</v>
      </c>
      <c r="J529" s="18">
        <v>5.7</v>
      </c>
      <c r="K529" s="53">
        <v>0.35797453703703702</v>
      </c>
      <c r="L529" s="54">
        <v>43307</v>
      </c>
    </row>
    <row r="530" spans="1:12" x14ac:dyDescent="0.3">
      <c r="A530" s="18">
        <v>23</v>
      </c>
      <c r="B530" s="18">
        <v>9</v>
      </c>
      <c r="C530" s="18">
        <v>2419</v>
      </c>
      <c r="D530" s="18" t="s">
        <v>12</v>
      </c>
      <c r="E530" s="18">
        <v>1.31</v>
      </c>
      <c r="F530" s="18">
        <v>-4.5999999999999996</v>
      </c>
      <c r="G530" s="18">
        <v>38.4</v>
      </c>
      <c r="H530" s="18">
        <v>0</v>
      </c>
      <c r="I530" s="18">
        <v>0</v>
      </c>
      <c r="J530" s="18">
        <v>24</v>
      </c>
      <c r="K530" s="53">
        <v>0.43440972222222224</v>
      </c>
      <c r="L530" s="54">
        <v>43307</v>
      </c>
    </row>
    <row r="531" spans="1:12" x14ac:dyDescent="0.3">
      <c r="A531" s="18">
        <v>1</v>
      </c>
      <c r="B531" s="18">
        <v>1</v>
      </c>
      <c r="C531" s="18">
        <v>1707</v>
      </c>
      <c r="D531" s="18" t="s">
        <v>12</v>
      </c>
      <c r="E531" s="18">
        <v>2.27</v>
      </c>
      <c r="F531" s="18">
        <v>-4.5999999999999996</v>
      </c>
      <c r="G531" s="18">
        <v>45.7</v>
      </c>
      <c r="H531" s="18">
        <v>0</v>
      </c>
      <c r="I531" s="18">
        <v>0</v>
      </c>
      <c r="J531" s="18">
        <v>20</v>
      </c>
      <c r="K531" s="53">
        <v>0.45309027777777783</v>
      </c>
      <c r="L531" s="54">
        <v>43307</v>
      </c>
    </row>
    <row r="532" spans="1:12" x14ac:dyDescent="0.3">
      <c r="A532" s="18">
        <v>1</v>
      </c>
      <c r="B532" s="18">
        <v>2</v>
      </c>
      <c r="C532" s="18">
        <v>1707</v>
      </c>
      <c r="D532" s="18" t="s">
        <v>12</v>
      </c>
      <c r="E532" s="18">
        <v>2.29</v>
      </c>
      <c r="F532" s="18">
        <v>-6.4</v>
      </c>
      <c r="G532" s="18">
        <v>64.400000000000006</v>
      </c>
      <c r="H532" s="18">
        <v>0</v>
      </c>
      <c r="I532" s="18">
        <v>0</v>
      </c>
      <c r="J532" s="18">
        <v>14</v>
      </c>
      <c r="K532" s="53">
        <v>0.45309027777777783</v>
      </c>
      <c r="L532" s="54">
        <v>43307</v>
      </c>
    </row>
    <row r="533" spans="1:12" x14ac:dyDescent="0.3">
      <c r="A533" s="18">
        <v>6</v>
      </c>
      <c r="B533" s="18">
        <v>3</v>
      </c>
      <c r="C533" s="18">
        <v>570</v>
      </c>
      <c r="D533" s="18" t="s">
        <v>12</v>
      </c>
      <c r="E533" s="18">
        <v>2.19</v>
      </c>
      <c r="F533" s="18">
        <v>1</v>
      </c>
      <c r="G533" s="18">
        <v>43.6</v>
      </c>
      <c r="H533" s="18">
        <v>0</v>
      </c>
      <c r="I533" s="18">
        <v>0</v>
      </c>
      <c r="J533" s="18">
        <v>26.6</v>
      </c>
      <c r="K533" s="53">
        <v>0.45998842592592593</v>
      </c>
      <c r="L533" s="54">
        <v>43307</v>
      </c>
    </row>
    <row r="534" spans="1:12" x14ac:dyDescent="0.3">
      <c r="A534" s="18">
        <v>7</v>
      </c>
      <c r="B534" s="18">
        <v>4</v>
      </c>
      <c r="C534" s="18">
        <v>2340</v>
      </c>
      <c r="D534" s="18" t="s">
        <v>12</v>
      </c>
      <c r="E534" s="18">
        <v>3.18</v>
      </c>
      <c r="F534" s="18">
        <v>2</v>
      </c>
      <c r="G534" s="18">
        <v>51.6</v>
      </c>
      <c r="H534" s="18">
        <v>0</v>
      </c>
      <c r="I534" s="18">
        <v>0</v>
      </c>
      <c r="J534" s="18">
        <v>18.399999999999999</v>
      </c>
      <c r="K534" s="53">
        <v>0.47552083333333334</v>
      </c>
      <c r="L534" s="54">
        <v>43307</v>
      </c>
    </row>
    <row r="535" spans="1:12" x14ac:dyDescent="0.3">
      <c r="A535" s="18">
        <v>16</v>
      </c>
      <c r="B535" s="18">
        <v>5</v>
      </c>
      <c r="C535" s="18">
        <v>530</v>
      </c>
      <c r="D535" s="18" t="s">
        <v>12</v>
      </c>
      <c r="E535" s="18">
        <v>6.59</v>
      </c>
      <c r="F535" s="18">
        <v>5.4</v>
      </c>
      <c r="G535" s="18">
        <v>79.3</v>
      </c>
      <c r="H535" s="18">
        <v>0</v>
      </c>
      <c r="I535" s="18">
        <v>0</v>
      </c>
      <c r="J535" s="18">
        <v>14.7</v>
      </c>
      <c r="K535" s="53">
        <v>0.56409722222222225</v>
      </c>
      <c r="L535" s="54">
        <v>43307</v>
      </c>
    </row>
    <row r="536" spans="1:12" x14ac:dyDescent="0.3">
      <c r="A536" s="18">
        <v>16</v>
      </c>
      <c r="B536" s="18">
        <v>6</v>
      </c>
      <c r="C536" s="18">
        <v>859</v>
      </c>
      <c r="D536" s="18" t="s">
        <v>12</v>
      </c>
      <c r="E536" s="18">
        <v>2.17</v>
      </c>
      <c r="F536" s="18">
        <v>-3.2</v>
      </c>
      <c r="G536" s="18">
        <v>47</v>
      </c>
      <c r="H536" s="18">
        <v>0</v>
      </c>
      <c r="I536" s="18">
        <v>0</v>
      </c>
      <c r="J536" s="18">
        <v>-4.8</v>
      </c>
      <c r="K536" s="53">
        <v>0.56510416666666663</v>
      </c>
      <c r="L536" s="54">
        <v>43307</v>
      </c>
    </row>
    <row r="537" spans="1:12" x14ac:dyDescent="0.3">
      <c r="A537" s="18">
        <v>17</v>
      </c>
      <c r="B537" s="18">
        <v>7</v>
      </c>
      <c r="C537" s="18">
        <v>2915</v>
      </c>
      <c r="D537" s="18" t="s">
        <v>12</v>
      </c>
      <c r="E537" s="18">
        <v>2.25</v>
      </c>
      <c r="F537" s="18">
        <v>-4.8</v>
      </c>
      <c r="G537" s="18">
        <v>57.4</v>
      </c>
      <c r="H537" s="18">
        <v>0</v>
      </c>
      <c r="I537" s="18">
        <v>0</v>
      </c>
      <c r="J537" s="18">
        <v>12.1</v>
      </c>
      <c r="K537" s="53">
        <v>0.58174768518518516</v>
      </c>
      <c r="L537" s="54">
        <v>43307</v>
      </c>
    </row>
    <row r="538" spans="1:12" x14ac:dyDescent="0.3">
      <c r="A538" s="18">
        <v>18</v>
      </c>
      <c r="B538" s="18">
        <v>8</v>
      </c>
      <c r="C538" s="18">
        <v>3106</v>
      </c>
      <c r="D538" s="18" t="s">
        <v>12</v>
      </c>
      <c r="E538" s="18">
        <v>1.88</v>
      </c>
      <c r="F538" s="18">
        <v>-9.9</v>
      </c>
      <c r="G538" s="18">
        <v>51.3</v>
      </c>
      <c r="H538" s="18">
        <v>0</v>
      </c>
      <c r="I538" s="18">
        <v>0</v>
      </c>
      <c r="J538" s="18">
        <v>-8.6999999999999993</v>
      </c>
      <c r="K538" s="53">
        <v>0.59275462962962966</v>
      </c>
      <c r="L538" s="54">
        <v>43307</v>
      </c>
    </row>
    <row r="539" spans="1:12" x14ac:dyDescent="0.3">
      <c r="A539" s="18">
        <v>19</v>
      </c>
      <c r="B539" s="18">
        <v>9</v>
      </c>
      <c r="C539" s="18">
        <v>2824</v>
      </c>
      <c r="D539" s="18" t="s">
        <v>12</v>
      </c>
      <c r="E539" s="18">
        <v>1.22</v>
      </c>
      <c r="F539" s="18">
        <v>-9.5</v>
      </c>
      <c r="G539" s="18">
        <v>35.299999999999997</v>
      </c>
      <c r="H539" s="18">
        <v>0</v>
      </c>
      <c r="I539" s="18">
        <v>0</v>
      </c>
      <c r="J539" s="18">
        <v>-6.3</v>
      </c>
      <c r="K539" s="53">
        <v>0.60231481481481486</v>
      </c>
      <c r="L539" s="54">
        <v>43307</v>
      </c>
    </row>
    <row r="540" spans="1:12" x14ac:dyDescent="0.3">
      <c r="A540" s="18">
        <v>22</v>
      </c>
      <c r="B540" s="18">
        <v>10</v>
      </c>
      <c r="C540" s="18">
        <v>1145</v>
      </c>
      <c r="D540" s="18" t="s">
        <v>12</v>
      </c>
      <c r="E540" s="18">
        <v>2.11</v>
      </c>
      <c r="F540" s="18">
        <v>1.1000000000000001</v>
      </c>
      <c r="G540" s="18">
        <v>39.799999999999997</v>
      </c>
      <c r="H540" s="18">
        <v>0</v>
      </c>
      <c r="I540" s="18">
        <v>0</v>
      </c>
      <c r="J540" s="18">
        <v>-11.3</v>
      </c>
      <c r="K540" s="53">
        <v>0.62847222222222221</v>
      </c>
      <c r="L540" s="54">
        <v>43307</v>
      </c>
    </row>
    <row r="541" spans="1:12" x14ac:dyDescent="0.3">
      <c r="A541" s="18">
        <v>22</v>
      </c>
      <c r="B541" s="18">
        <v>11</v>
      </c>
      <c r="C541" s="18">
        <v>2279</v>
      </c>
      <c r="D541" s="18" t="s">
        <v>12</v>
      </c>
      <c r="E541" s="18">
        <v>1.31</v>
      </c>
      <c r="F541" s="18">
        <v>-6.2</v>
      </c>
      <c r="G541" s="18">
        <v>45.7</v>
      </c>
      <c r="H541" s="18">
        <v>0</v>
      </c>
      <c r="I541" s="18">
        <v>0</v>
      </c>
      <c r="J541" s="18">
        <v>20</v>
      </c>
      <c r="K541" s="53">
        <v>0.63190972222222219</v>
      </c>
      <c r="L541" s="54">
        <v>43307</v>
      </c>
    </row>
    <row r="542" spans="1:12" x14ac:dyDescent="0.3">
      <c r="A542" s="18">
        <v>22</v>
      </c>
      <c r="B542" s="18">
        <v>12</v>
      </c>
      <c r="C542" s="18">
        <v>3257</v>
      </c>
      <c r="D542" s="18" t="s">
        <v>12</v>
      </c>
      <c r="E542" s="18">
        <v>2.13</v>
      </c>
      <c r="F542" s="18">
        <v>-3.9</v>
      </c>
      <c r="G542" s="18">
        <v>53.1</v>
      </c>
      <c r="H542" s="18">
        <v>0</v>
      </c>
      <c r="I542" s="18">
        <v>0</v>
      </c>
      <c r="J542" s="18">
        <v>17.100000000000001</v>
      </c>
      <c r="K542" s="53">
        <v>0.63487268518518525</v>
      </c>
      <c r="L542" s="54">
        <v>43307</v>
      </c>
    </row>
    <row r="543" spans="1:12" x14ac:dyDescent="0.3">
      <c r="A543" s="18">
        <v>22</v>
      </c>
      <c r="B543" s="18">
        <v>13</v>
      </c>
      <c r="C543" s="18">
        <v>3291</v>
      </c>
      <c r="D543" s="18" t="s">
        <v>12</v>
      </c>
      <c r="E543" s="18">
        <v>1.18</v>
      </c>
      <c r="F543" s="18">
        <v>-13.1</v>
      </c>
      <c r="G543" s="18">
        <v>42.9</v>
      </c>
      <c r="H543" s="18">
        <v>0</v>
      </c>
      <c r="I543" s="18">
        <v>0</v>
      </c>
      <c r="J543" s="18">
        <v>0</v>
      </c>
      <c r="K543" s="53">
        <v>0.63497685185185182</v>
      </c>
      <c r="L543" s="54">
        <v>43307</v>
      </c>
    </row>
    <row r="544" spans="1:12" x14ac:dyDescent="0.3">
      <c r="A544" s="18">
        <v>22</v>
      </c>
      <c r="B544" s="18">
        <v>14</v>
      </c>
      <c r="C544" s="18">
        <v>3393</v>
      </c>
      <c r="D544" s="18" t="s">
        <v>12</v>
      </c>
      <c r="E544" s="18">
        <v>1.42</v>
      </c>
      <c r="F544" s="18">
        <v>-7.3</v>
      </c>
      <c r="G544" s="18">
        <v>44.5</v>
      </c>
      <c r="H544" s="18">
        <v>0</v>
      </c>
      <c r="I544" s="18">
        <v>0</v>
      </c>
      <c r="J544" s="18">
        <v>15.3</v>
      </c>
      <c r="K544" s="53">
        <v>0.63528935185185187</v>
      </c>
      <c r="L544" s="54">
        <v>43307</v>
      </c>
    </row>
    <row r="545" spans="1:12" x14ac:dyDescent="0.3">
      <c r="A545" s="18">
        <v>24</v>
      </c>
      <c r="B545" s="18">
        <v>15</v>
      </c>
      <c r="C545" s="18">
        <v>482</v>
      </c>
      <c r="D545" s="18" t="s">
        <v>12</v>
      </c>
      <c r="E545" s="18">
        <v>2.72</v>
      </c>
      <c r="F545" s="18">
        <v>2.2999999999999998</v>
      </c>
      <c r="G545" s="18">
        <v>59.9</v>
      </c>
      <c r="H545" s="18">
        <v>0</v>
      </c>
      <c r="I545" s="18">
        <v>0</v>
      </c>
      <c r="J545" s="18">
        <v>31.6</v>
      </c>
      <c r="K545" s="53">
        <v>0.64729166666666671</v>
      </c>
      <c r="L545" s="54">
        <v>43307</v>
      </c>
    </row>
    <row r="546" spans="1:12" x14ac:dyDescent="0.3">
      <c r="A546" s="18">
        <v>25</v>
      </c>
      <c r="B546" s="18">
        <v>16</v>
      </c>
      <c r="C546" s="18">
        <v>668</v>
      </c>
      <c r="D546" s="18" t="s">
        <v>12</v>
      </c>
      <c r="E546" s="18">
        <v>2.13</v>
      </c>
      <c r="F546" s="18">
        <v>-1.8</v>
      </c>
      <c r="G546" s="18">
        <v>50</v>
      </c>
      <c r="H546" s="18">
        <v>0</v>
      </c>
      <c r="I546" s="18">
        <v>0</v>
      </c>
      <c r="J546" s="18">
        <v>38.700000000000003</v>
      </c>
      <c r="K546" s="53">
        <v>0.65827546296296291</v>
      </c>
      <c r="L546" s="54">
        <v>43307</v>
      </c>
    </row>
    <row r="547" spans="1:12" x14ac:dyDescent="0.3">
      <c r="A547" s="18">
        <v>25</v>
      </c>
      <c r="B547" s="18">
        <v>17</v>
      </c>
      <c r="C547" s="18">
        <v>1350</v>
      </c>
      <c r="D547" s="18" t="s">
        <v>12</v>
      </c>
      <c r="E547" s="18">
        <v>1.96</v>
      </c>
      <c r="F547" s="18">
        <v>-1.1000000000000001</v>
      </c>
      <c r="G547" s="18">
        <v>47.5</v>
      </c>
      <c r="H547" s="18">
        <v>0</v>
      </c>
      <c r="I547" s="18">
        <v>0</v>
      </c>
      <c r="J547" s="18">
        <v>9.5</v>
      </c>
      <c r="K547" s="53">
        <v>0.66033564814814816</v>
      </c>
      <c r="L547" s="54">
        <v>43307</v>
      </c>
    </row>
    <row r="548" spans="1:12" x14ac:dyDescent="0.3">
      <c r="A548" s="18">
        <v>31</v>
      </c>
      <c r="B548" s="18">
        <v>18</v>
      </c>
      <c r="C548" s="18">
        <v>604</v>
      </c>
      <c r="D548" s="18" t="s">
        <v>12</v>
      </c>
      <c r="E548" s="18">
        <v>1.97</v>
      </c>
      <c r="F548" s="18">
        <v>-4.5</v>
      </c>
      <c r="G548" s="18">
        <v>47</v>
      </c>
      <c r="H548" s="18">
        <v>0</v>
      </c>
      <c r="I548" s="18">
        <v>0</v>
      </c>
      <c r="J548" s="18">
        <v>4.8</v>
      </c>
      <c r="K548" s="53">
        <v>0.72049768518518509</v>
      </c>
      <c r="L548" s="54">
        <v>43307</v>
      </c>
    </row>
    <row r="549" spans="1:12" x14ac:dyDescent="0.3">
      <c r="A549" s="18">
        <v>31</v>
      </c>
      <c r="B549" s="18">
        <v>19</v>
      </c>
      <c r="C549" s="18">
        <v>3323</v>
      </c>
      <c r="D549" s="18" t="s">
        <v>12</v>
      </c>
      <c r="E549" s="18">
        <v>5.23</v>
      </c>
      <c r="F549" s="18">
        <v>6.3</v>
      </c>
      <c r="G549" s="18">
        <v>53.1</v>
      </c>
      <c r="H549" s="18">
        <v>0</v>
      </c>
      <c r="I549" s="18">
        <v>0</v>
      </c>
      <c r="J549" s="18">
        <v>17.100000000000001</v>
      </c>
      <c r="K549" s="53">
        <v>0.72835648148148147</v>
      </c>
      <c r="L549" s="54">
        <v>43307</v>
      </c>
    </row>
    <row r="550" spans="1:12" x14ac:dyDescent="0.3">
      <c r="A550" s="18">
        <v>33</v>
      </c>
      <c r="B550" s="18">
        <v>20</v>
      </c>
      <c r="C550" s="18">
        <v>366</v>
      </c>
      <c r="D550" s="18" t="s">
        <v>12</v>
      </c>
      <c r="E550" s="18">
        <v>1.61</v>
      </c>
      <c r="F550" s="18">
        <v>-8.1</v>
      </c>
      <c r="G550" s="18">
        <v>56.3</v>
      </c>
      <c r="H550" s="18">
        <v>0</v>
      </c>
      <c r="I550" s="18">
        <v>0</v>
      </c>
      <c r="J550" s="18">
        <v>33.700000000000003</v>
      </c>
      <c r="K550" s="53">
        <v>0.74063657407407402</v>
      </c>
      <c r="L550" s="54">
        <v>43307</v>
      </c>
    </row>
    <row r="551" spans="1:12" x14ac:dyDescent="0.3">
      <c r="A551" s="18">
        <v>35</v>
      </c>
      <c r="B551" s="18">
        <v>21</v>
      </c>
      <c r="C551" s="18">
        <v>3306</v>
      </c>
      <c r="D551" s="18" t="s">
        <v>12</v>
      </c>
      <c r="E551" s="18">
        <v>2.12</v>
      </c>
      <c r="F551" s="18">
        <v>-10.9</v>
      </c>
      <c r="G551" s="18">
        <v>63</v>
      </c>
      <c r="H551" s="18">
        <v>0</v>
      </c>
      <c r="I551" s="18">
        <v>0</v>
      </c>
      <c r="J551" s="18">
        <v>-7.1</v>
      </c>
      <c r="K551" s="53">
        <v>0.76997685185185183</v>
      </c>
      <c r="L551" s="54">
        <v>43307</v>
      </c>
    </row>
    <row r="552" spans="1:12" x14ac:dyDescent="0.3">
      <c r="A552" s="18">
        <v>36</v>
      </c>
      <c r="B552" s="18">
        <v>22</v>
      </c>
      <c r="C552" s="18">
        <v>2432</v>
      </c>
      <c r="D552" s="18" t="s">
        <v>12</v>
      </c>
      <c r="E552" s="18">
        <v>1.96</v>
      </c>
      <c r="F552" s="18">
        <v>1.1000000000000001</v>
      </c>
      <c r="G552" s="18">
        <v>42</v>
      </c>
      <c r="H552" s="18">
        <v>0</v>
      </c>
      <c r="I552" s="18">
        <v>0</v>
      </c>
      <c r="J552" s="18">
        <v>21.8</v>
      </c>
      <c r="K552" s="53">
        <v>0.77787037037037043</v>
      </c>
      <c r="L552" s="54">
        <v>43307</v>
      </c>
    </row>
    <row r="553" spans="1:12" x14ac:dyDescent="0.3">
      <c r="A553" s="18">
        <v>37</v>
      </c>
      <c r="B553" s="18">
        <v>23</v>
      </c>
      <c r="C553" s="18">
        <v>202</v>
      </c>
      <c r="D553" s="18" t="s">
        <v>12</v>
      </c>
      <c r="E553" s="18">
        <v>4.82</v>
      </c>
      <c r="F553" s="18">
        <v>6.2</v>
      </c>
      <c r="G553" s="18">
        <v>50.9</v>
      </c>
      <c r="H553" s="18">
        <v>0</v>
      </c>
      <c r="I553" s="18">
        <v>0</v>
      </c>
      <c r="J553" s="18">
        <v>32.5</v>
      </c>
      <c r="K553" s="53">
        <v>0.78182870370370372</v>
      </c>
      <c r="L553" s="54">
        <v>43307</v>
      </c>
    </row>
    <row r="554" spans="1:12" x14ac:dyDescent="0.3">
      <c r="A554" s="18">
        <v>37</v>
      </c>
      <c r="B554" s="18">
        <v>24</v>
      </c>
      <c r="C554" s="18">
        <v>2466</v>
      </c>
      <c r="D554" s="18" t="s">
        <v>12</v>
      </c>
      <c r="E554" s="18">
        <v>1.1399999999999999</v>
      </c>
      <c r="F554" s="18">
        <v>-12.5</v>
      </c>
      <c r="G554" s="18">
        <v>39.799999999999997</v>
      </c>
      <c r="H554" s="18">
        <v>0</v>
      </c>
      <c r="I554" s="18">
        <v>0</v>
      </c>
      <c r="J554" s="18">
        <v>-11.3</v>
      </c>
      <c r="K554" s="53">
        <v>0.7883796296296296</v>
      </c>
      <c r="L554" s="54">
        <v>43307</v>
      </c>
    </row>
    <row r="555" spans="1:12" x14ac:dyDescent="0.3">
      <c r="A555" s="18">
        <v>37</v>
      </c>
      <c r="B555" s="18">
        <v>25</v>
      </c>
      <c r="C555" s="18">
        <v>2906</v>
      </c>
      <c r="D555" s="18" t="s">
        <v>12</v>
      </c>
      <c r="E555" s="18">
        <v>1.93</v>
      </c>
      <c r="F555" s="18">
        <v>-8.6999999999999993</v>
      </c>
      <c r="G555" s="18">
        <v>59.7</v>
      </c>
      <c r="H555" s="18">
        <v>0</v>
      </c>
      <c r="I555" s="18">
        <v>0</v>
      </c>
      <c r="J555" s="18">
        <v>11.3</v>
      </c>
      <c r="K555" s="53">
        <v>0.78965277777777787</v>
      </c>
      <c r="L555" s="54">
        <v>43307</v>
      </c>
    </row>
    <row r="556" spans="1:12" x14ac:dyDescent="0.3">
      <c r="A556" s="18">
        <v>38</v>
      </c>
      <c r="B556" s="18">
        <v>26</v>
      </c>
      <c r="C556" s="18">
        <v>1380</v>
      </c>
      <c r="D556" s="18" t="s">
        <v>12</v>
      </c>
      <c r="E556" s="18">
        <v>1.58</v>
      </c>
      <c r="F556" s="18">
        <v>-6.6</v>
      </c>
      <c r="G556" s="18">
        <v>44.5</v>
      </c>
      <c r="H556" s="18">
        <v>0</v>
      </c>
      <c r="I556" s="18">
        <v>0</v>
      </c>
      <c r="J556" s="18">
        <v>15.3</v>
      </c>
      <c r="K556" s="53">
        <v>0.79565972222222225</v>
      </c>
      <c r="L556" s="54">
        <v>43307</v>
      </c>
    </row>
    <row r="557" spans="1:12" x14ac:dyDescent="0.3">
      <c r="A557" s="18">
        <v>40</v>
      </c>
      <c r="B557" s="18">
        <v>27</v>
      </c>
      <c r="C557" s="18">
        <v>2154</v>
      </c>
      <c r="D557" s="18" t="s">
        <v>12</v>
      </c>
      <c r="E557" s="18">
        <v>2.0299999999999998</v>
      </c>
      <c r="F557" s="18">
        <v>2.1</v>
      </c>
      <c r="G557" s="18">
        <v>38.4</v>
      </c>
      <c r="H557" s="18">
        <v>0</v>
      </c>
      <c r="I557" s="18">
        <v>0</v>
      </c>
      <c r="J557" s="18">
        <v>24</v>
      </c>
      <c r="K557" s="53">
        <v>0.8187268518518519</v>
      </c>
      <c r="L557" s="54">
        <v>43307</v>
      </c>
    </row>
    <row r="558" spans="1:12" x14ac:dyDescent="0.3">
      <c r="A558" s="18">
        <v>40</v>
      </c>
      <c r="B558" s="18">
        <v>28</v>
      </c>
      <c r="C558" s="18">
        <v>2364</v>
      </c>
      <c r="D558" s="18" t="s">
        <v>12</v>
      </c>
      <c r="E558" s="18">
        <v>5.14</v>
      </c>
      <c r="F558" s="18">
        <v>4.5999999999999996</v>
      </c>
      <c r="G558" s="18">
        <v>66.400000000000006</v>
      </c>
      <c r="H558" s="18">
        <v>0</v>
      </c>
      <c r="I558" s="18">
        <v>0</v>
      </c>
      <c r="J558" s="18">
        <v>28.1</v>
      </c>
      <c r="K558" s="53">
        <v>0.81934027777777774</v>
      </c>
      <c r="L558" s="54">
        <v>43307</v>
      </c>
    </row>
    <row r="559" spans="1:12" x14ac:dyDescent="0.3">
      <c r="A559" s="18">
        <v>40</v>
      </c>
      <c r="B559" s="18">
        <v>29</v>
      </c>
      <c r="C559" s="18">
        <v>2395</v>
      </c>
      <c r="D559" s="18" t="s">
        <v>12</v>
      </c>
      <c r="E559" s="18">
        <v>2.1</v>
      </c>
      <c r="F559" s="18">
        <v>-2.2000000000000002</v>
      </c>
      <c r="G559" s="18">
        <v>43.1</v>
      </c>
      <c r="H559" s="18">
        <v>0</v>
      </c>
      <c r="I559" s="18">
        <v>0</v>
      </c>
      <c r="J559" s="18">
        <v>-5.2</v>
      </c>
      <c r="K559" s="53">
        <v>0.81942129629629623</v>
      </c>
      <c r="L559" s="54">
        <v>43307</v>
      </c>
    </row>
    <row r="560" spans="1:12" x14ac:dyDescent="0.3">
      <c r="A560" s="18">
        <v>41</v>
      </c>
      <c r="B560" s="18">
        <v>30</v>
      </c>
      <c r="C560" s="18">
        <v>8</v>
      </c>
      <c r="D560" s="18" t="s">
        <v>12</v>
      </c>
      <c r="E560" s="18">
        <v>2.31</v>
      </c>
      <c r="F560" s="18">
        <v>2.8</v>
      </c>
      <c r="G560" s="18">
        <v>37</v>
      </c>
      <c r="H560" s="18">
        <v>0</v>
      </c>
      <c r="I560" s="18">
        <v>0</v>
      </c>
      <c r="J560" s="18">
        <v>18.399999999999999</v>
      </c>
      <c r="K560" s="53">
        <v>0.82293981481481471</v>
      </c>
      <c r="L560" s="54">
        <v>43307</v>
      </c>
    </row>
    <row r="561" spans="1:12" x14ac:dyDescent="0.3">
      <c r="A561" s="18">
        <v>41</v>
      </c>
      <c r="B561" s="18">
        <v>31</v>
      </c>
      <c r="C561" s="18">
        <v>458</v>
      </c>
      <c r="D561" s="18" t="s">
        <v>12</v>
      </c>
      <c r="E561" s="18">
        <v>2.2799999999999998</v>
      </c>
      <c r="F561" s="18">
        <v>0.9</v>
      </c>
      <c r="G561" s="18">
        <v>58.6</v>
      </c>
      <c r="H561" s="18">
        <v>0</v>
      </c>
      <c r="I561" s="18">
        <v>0</v>
      </c>
      <c r="J561" s="18">
        <v>36.9</v>
      </c>
      <c r="K561" s="53">
        <v>0.82423611111111106</v>
      </c>
      <c r="L561" s="54">
        <v>43307</v>
      </c>
    </row>
    <row r="562" spans="1:12" x14ac:dyDescent="0.3">
      <c r="A562" s="18">
        <v>42</v>
      </c>
      <c r="B562" s="18">
        <v>32</v>
      </c>
      <c r="C562" s="18">
        <v>95</v>
      </c>
      <c r="D562" s="18" t="s">
        <v>12</v>
      </c>
      <c r="E562" s="18">
        <v>1.5</v>
      </c>
      <c r="F562" s="18">
        <v>0</v>
      </c>
      <c r="G562" s="18">
        <v>24.7</v>
      </c>
      <c r="H562" s="18">
        <v>0</v>
      </c>
      <c r="I562" s="18">
        <v>0</v>
      </c>
      <c r="J562" s="18">
        <v>18.399999999999999</v>
      </c>
      <c r="K562" s="53">
        <v>0.83361111111111119</v>
      </c>
      <c r="L562" s="54">
        <v>43307</v>
      </c>
    </row>
    <row r="563" spans="1:12" x14ac:dyDescent="0.3">
      <c r="A563" s="18">
        <v>42</v>
      </c>
      <c r="B563" s="18">
        <v>33</v>
      </c>
      <c r="C563" s="18">
        <v>3430</v>
      </c>
      <c r="D563" s="18" t="s">
        <v>12</v>
      </c>
      <c r="E563" s="18">
        <v>1.1399999999999999</v>
      </c>
      <c r="F563" s="18">
        <v>-9.5</v>
      </c>
      <c r="G563" s="18">
        <v>39.200000000000003</v>
      </c>
      <c r="H563" s="18">
        <v>0</v>
      </c>
      <c r="I563" s="18">
        <v>0</v>
      </c>
      <c r="J563" s="18">
        <v>5.7</v>
      </c>
      <c r="K563" s="53">
        <v>0.84326388888888892</v>
      </c>
      <c r="L563" s="54">
        <v>43307</v>
      </c>
    </row>
    <row r="564" spans="1:12" x14ac:dyDescent="0.3">
      <c r="A564" s="18">
        <v>43</v>
      </c>
      <c r="B564" s="18">
        <v>34</v>
      </c>
      <c r="C564" s="18">
        <v>657</v>
      </c>
      <c r="D564" s="18" t="s">
        <v>12</v>
      </c>
      <c r="E564" s="18">
        <v>2.21</v>
      </c>
      <c r="F564" s="18">
        <v>-5.3</v>
      </c>
      <c r="G564" s="18">
        <v>68.3</v>
      </c>
      <c r="H564" s="18">
        <v>0</v>
      </c>
      <c r="I564" s="18">
        <v>0</v>
      </c>
      <c r="J564" s="18">
        <v>31</v>
      </c>
      <c r="K564" s="53">
        <v>0.84564814814814815</v>
      </c>
      <c r="L564" s="54">
        <v>43307</v>
      </c>
    </row>
    <row r="565" spans="1:12" x14ac:dyDescent="0.3">
      <c r="A565" s="18">
        <v>43</v>
      </c>
      <c r="B565" s="18">
        <v>35</v>
      </c>
      <c r="C565" s="18">
        <v>1586</v>
      </c>
      <c r="D565" s="18" t="s">
        <v>12</v>
      </c>
      <c r="E565" s="18">
        <v>0.82</v>
      </c>
      <c r="F565" s="18">
        <v>-14.3</v>
      </c>
      <c r="G565" s="18">
        <v>35.1</v>
      </c>
      <c r="H565" s="18">
        <v>0</v>
      </c>
      <c r="I565" s="18">
        <v>0</v>
      </c>
      <c r="J565" s="18">
        <v>0</v>
      </c>
      <c r="K565" s="53">
        <v>0.84833333333333327</v>
      </c>
      <c r="L565" s="54">
        <v>43307</v>
      </c>
    </row>
    <row r="566" spans="1:12" x14ac:dyDescent="0.3">
      <c r="A566" s="18">
        <v>45</v>
      </c>
      <c r="B566" s="18">
        <v>36</v>
      </c>
      <c r="C566" s="18">
        <v>865</v>
      </c>
      <c r="D566" s="18" t="s">
        <v>12</v>
      </c>
      <c r="E566" s="18">
        <v>1.18</v>
      </c>
      <c r="F566" s="18">
        <v>-3.5</v>
      </c>
      <c r="G566" s="18">
        <v>26.2</v>
      </c>
      <c r="H566" s="18">
        <v>0</v>
      </c>
      <c r="I566" s="18">
        <v>0</v>
      </c>
      <c r="J566" s="18">
        <v>26.6</v>
      </c>
      <c r="K566" s="53">
        <v>0.86708333333333332</v>
      </c>
      <c r="L566" s="54">
        <v>43307</v>
      </c>
    </row>
    <row r="567" spans="1:12" x14ac:dyDescent="0.3">
      <c r="A567" s="18">
        <v>45</v>
      </c>
      <c r="B567" s="18">
        <v>37</v>
      </c>
      <c r="C567" s="18">
        <v>864</v>
      </c>
      <c r="D567" s="18" t="s">
        <v>12</v>
      </c>
      <c r="E567" s="18">
        <v>1.18</v>
      </c>
      <c r="F567" s="18">
        <v>-9.5</v>
      </c>
      <c r="G567" s="18">
        <v>39</v>
      </c>
      <c r="H567" s="18">
        <v>0</v>
      </c>
      <c r="I567" s="18">
        <v>0</v>
      </c>
      <c r="J567" s="18">
        <v>0</v>
      </c>
      <c r="K567" s="53">
        <v>0.86708333333333332</v>
      </c>
      <c r="L567" s="54">
        <v>43307</v>
      </c>
    </row>
    <row r="568" spans="1:12" x14ac:dyDescent="0.3">
      <c r="A568" s="18">
        <v>46</v>
      </c>
      <c r="B568" s="18">
        <v>38</v>
      </c>
      <c r="C568" s="18">
        <v>220</v>
      </c>
      <c r="D568" s="18" t="s">
        <v>12</v>
      </c>
      <c r="E568" s="18">
        <v>0.9</v>
      </c>
      <c r="F568" s="18">
        <v>-14.3</v>
      </c>
      <c r="G568" s="18">
        <v>39</v>
      </c>
      <c r="H568" s="18">
        <v>0</v>
      </c>
      <c r="I568" s="18">
        <v>0</v>
      </c>
      <c r="J568" s="18">
        <v>0</v>
      </c>
      <c r="K568" s="53">
        <v>0.87563657407407414</v>
      </c>
      <c r="L568" s="54">
        <v>43307</v>
      </c>
    </row>
    <row r="569" spans="1:12" x14ac:dyDescent="0.3">
      <c r="A569" s="18">
        <v>46</v>
      </c>
      <c r="B569" s="18">
        <v>39</v>
      </c>
      <c r="C569" s="18">
        <v>855</v>
      </c>
      <c r="D569" s="18" t="s">
        <v>12</v>
      </c>
      <c r="E569" s="18">
        <v>1.73</v>
      </c>
      <c r="F569" s="18">
        <v>-6.2</v>
      </c>
      <c r="G569" s="18">
        <v>43.6</v>
      </c>
      <c r="H569" s="18">
        <v>0</v>
      </c>
      <c r="I569" s="18">
        <v>0</v>
      </c>
      <c r="J569" s="18">
        <v>10.3</v>
      </c>
      <c r="K569" s="53">
        <v>0.8775115740740741</v>
      </c>
      <c r="L569" s="54">
        <v>43307</v>
      </c>
    </row>
    <row r="570" spans="1:12" x14ac:dyDescent="0.3">
      <c r="A570" s="18">
        <v>46</v>
      </c>
      <c r="B570" s="18">
        <v>40</v>
      </c>
      <c r="C570" s="18">
        <v>1039</v>
      </c>
      <c r="D570" s="18" t="s">
        <v>12</v>
      </c>
      <c r="E570" s="18">
        <v>0.91</v>
      </c>
      <c r="F570" s="18">
        <v>-14.3</v>
      </c>
      <c r="G570" s="18">
        <v>43.1</v>
      </c>
      <c r="H570" s="18">
        <v>0</v>
      </c>
      <c r="I570" s="18">
        <v>0</v>
      </c>
      <c r="J570" s="18">
        <v>-5.2</v>
      </c>
      <c r="K570" s="53">
        <v>0.87806712962962974</v>
      </c>
      <c r="L570" s="54">
        <v>43307</v>
      </c>
    </row>
    <row r="571" spans="1:12" x14ac:dyDescent="0.3">
      <c r="A571" s="18">
        <v>46</v>
      </c>
      <c r="B571" s="18">
        <v>41</v>
      </c>
      <c r="C571" s="18">
        <v>2044</v>
      </c>
      <c r="D571" s="18" t="s">
        <v>12</v>
      </c>
      <c r="E571" s="18">
        <v>2.2599999999999998</v>
      </c>
      <c r="F571" s="18">
        <v>-3.5</v>
      </c>
      <c r="G571" s="18">
        <v>64.7</v>
      </c>
      <c r="H571" s="18">
        <v>0</v>
      </c>
      <c r="I571" s="18">
        <v>0</v>
      </c>
      <c r="J571" s="18">
        <v>29.7</v>
      </c>
      <c r="K571" s="53">
        <v>0.88111111111111118</v>
      </c>
      <c r="L571" s="54">
        <v>43307</v>
      </c>
    </row>
    <row r="572" spans="1:12" x14ac:dyDescent="0.3">
      <c r="A572" s="18">
        <v>46</v>
      </c>
      <c r="B572" s="18">
        <v>42</v>
      </c>
      <c r="C572" s="18">
        <v>2847</v>
      </c>
      <c r="D572" s="18" t="s">
        <v>12</v>
      </c>
      <c r="E572" s="18">
        <v>2.35</v>
      </c>
      <c r="F572" s="18">
        <v>0</v>
      </c>
      <c r="G572" s="18">
        <v>48.3</v>
      </c>
      <c r="H572" s="18">
        <v>0</v>
      </c>
      <c r="I572" s="18">
        <v>0</v>
      </c>
      <c r="J572" s="18">
        <v>14</v>
      </c>
      <c r="K572" s="53">
        <v>0.88354166666666656</v>
      </c>
      <c r="L572" s="54">
        <v>43307</v>
      </c>
    </row>
    <row r="573" spans="1:12" x14ac:dyDescent="0.3">
      <c r="A573" s="18">
        <v>46</v>
      </c>
      <c r="B573" s="18">
        <v>43</v>
      </c>
      <c r="C573" s="18">
        <v>2940</v>
      </c>
      <c r="D573" s="18" t="s">
        <v>12</v>
      </c>
      <c r="E573" s="18">
        <v>1.73</v>
      </c>
      <c r="F573" s="18">
        <v>-8.3000000000000007</v>
      </c>
      <c r="G573" s="18">
        <v>53.1</v>
      </c>
      <c r="H573" s="18">
        <v>0</v>
      </c>
      <c r="I573" s="18">
        <v>0</v>
      </c>
      <c r="J573" s="18">
        <v>17.100000000000001</v>
      </c>
      <c r="K573" s="53">
        <v>0.88383101851851853</v>
      </c>
      <c r="L573" s="54">
        <v>43307</v>
      </c>
    </row>
    <row r="574" spans="1:12" x14ac:dyDescent="0.3">
      <c r="A574" s="18">
        <v>47</v>
      </c>
      <c r="B574" s="18">
        <v>44</v>
      </c>
      <c r="C574" s="18">
        <v>2405</v>
      </c>
      <c r="D574" s="18" t="s">
        <v>12</v>
      </c>
      <c r="E574" s="18">
        <v>2.63</v>
      </c>
      <c r="F574" s="18">
        <v>2.5</v>
      </c>
      <c r="G574" s="18">
        <v>44.2</v>
      </c>
      <c r="H574" s="18">
        <v>0</v>
      </c>
      <c r="I574" s="18">
        <v>0</v>
      </c>
      <c r="J574" s="18">
        <v>10.3</v>
      </c>
      <c r="K574" s="53">
        <v>0.89270833333333333</v>
      </c>
      <c r="L574" s="54">
        <v>43307</v>
      </c>
    </row>
    <row r="575" spans="1:12" x14ac:dyDescent="0.3">
      <c r="A575" s="18">
        <v>48</v>
      </c>
      <c r="B575" s="18">
        <v>45</v>
      </c>
      <c r="C575" s="18">
        <v>1736</v>
      </c>
      <c r="D575" s="18" t="s">
        <v>12</v>
      </c>
      <c r="E575" s="18">
        <v>2.0699999999999998</v>
      </c>
      <c r="F575" s="18">
        <v>-1</v>
      </c>
      <c r="G575" s="18">
        <v>52.4</v>
      </c>
      <c r="H575" s="18">
        <v>0</v>
      </c>
      <c r="I575" s="18">
        <v>0</v>
      </c>
      <c r="J575" s="18">
        <v>26.6</v>
      </c>
      <c r="K575" s="53">
        <v>0.90108796296296301</v>
      </c>
      <c r="L575" s="54">
        <v>43307</v>
      </c>
    </row>
    <row r="576" spans="1:12" x14ac:dyDescent="0.3">
      <c r="A576" s="18">
        <v>48</v>
      </c>
      <c r="B576" s="18">
        <v>46</v>
      </c>
      <c r="C576" s="18">
        <v>2546</v>
      </c>
      <c r="D576" s="18" t="s">
        <v>12</v>
      </c>
      <c r="E576" s="18">
        <v>1.06</v>
      </c>
      <c r="F576" s="18">
        <v>-14.3</v>
      </c>
      <c r="G576" s="18">
        <v>42.9</v>
      </c>
      <c r="H576" s="18">
        <v>0</v>
      </c>
      <c r="I576" s="18">
        <v>0</v>
      </c>
      <c r="J576" s="18">
        <v>0</v>
      </c>
      <c r="K576" s="53">
        <v>0.90355324074074073</v>
      </c>
      <c r="L576" s="54">
        <v>43307</v>
      </c>
    </row>
    <row r="577" spans="1:12" x14ac:dyDescent="0.3">
      <c r="A577" s="18">
        <v>49</v>
      </c>
      <c r="B577" s="18">
        <v>47</v>
      </c>
      <c r="C577" s="18">
        <v>2505</v>
      </c>
      <c r="D577" s="18" t="s">
        <v>12</v>
      </c>
      <c r="E577" s="18">
        <v>2.17</v>
      </c>
      <c r="F577" s="18">
        <v>-1.8</v>
      </c>
      <c r="G577" s="18">
        <v>52.5</v>
      </c>
      <c r="H577" s="18">
        <v>0</v>
      </c>
      <c r="I577" s="18">
        <v>0</v>
      </c>
      <c r="J577" s="18">
        <v>42</v>
      </c>
      <c r="K577" s="53">
        <v>0.9138425925925926</v>
      </c>
      <c r="L577" s="54">
        <v>43307</v>
      </c>
    </row>
    <row r="578" spans="1:12" x14ac:dyDescent="0.3">
      <c r="A578" s="18">
        <v>50</v>
      </c>
      <c r="B578" s="18">
        <v>48</v>
      </c>
      <c r="C578" s="18">
        <v>1812</v>
      </c>
      <c r="D578" s="18" t="s">
        <v>12</v>
      </c>
      <c r="E578" s="18">
        <v>1.26</v>
      </c>
      <c r="F578" s="18">
        <v>-11</v>
      </c>
      <c r="G578" s="18">
        <v>45.7</v>
      </c>
      <c r="H578" s="18">
        <v>0</v>
      </c>
      <c r="I578" s="18">
        <v>0</v>
      </c>
      <c r="J578" s="18">
        <v>20</v>
      </c>
      <c r="K578" s="53">
        <v>0.92216435185185175</v>
      </c>
      <c r="L578" s="54">
        <v>43307</v>
      </c>
    </row>
    <row r="579" spans="1:12" x14ac:dyDescent="0.3">
      <c r="A579" s="18">
        <v>51</v>
      </c>
      <c r="B579" s="18">
        <v>49</v>
      </c>
      <c r="C579" s="18">
        <v>709</v>
      </c>
      <c r="D579" s="18" t="s">
        <v>12</v>
      </c>
      <c r="E579" s="18">
        <v>2.11</v>
      </c>
      <c r="F579" s="18">
        <v>1</v>
      </c>
      <c r="G579" s="18">
        <v>43.6</v>
      </c>
      <c r="H579" s="18">
        <v>0</v>
      </c>
      <c r="I579" s="18">
        <v>0</v>
      </c>
      <c r="J579" s="18">
        <v>26.6</v>
      </c>
      <c r="K579" s="53">
        <v>0.92913194444444447</v>
      </c>
      <c r="L579" s="54">
        <v>43307</v>
      </c>
    </row>
    <row r="580" spans="1:12" x14ac:dyDescent="0.3">
      <c r="A580" s="18">
        <v>51</v>
      </c>
      <c r="B580" s="18">
        <v>50</v>
      </c>
      <c r="C580" s="18">
        <v>1939</v>
      </c>
      <c r="D580" s="18" t="s">
        <v>12</v>
      </c>
      <c r="E580" s="18">
        <v>0.95</v>
      </c>
      <c r="F580" s="18">
        <v>-14.3</v>
      </c>
      <c r="G580" s="18">
        <v>47.5</v>
      </c>
      <c r="H580" s="18">
        <v>0</v>
      </c>
      <c r="I580" s="18">
        <v>0</v>
      </c>
      <c r="J580" s="18">
        <v>-9.5</v>
      </c>
      <c r="K580" s="53">
        <v>0.93268518518518517</v>
      </c>
      <c r="L580" s="54">
        <v>43307</v>
      </c>
    </row>
    <row r="581" spans="1:12" x14ac:dyDescent="0.3">
      <c r="A581" s="18">
        <v>52</v>
      </c>
      <c r="B581" s="18">
        <v>51</v>
      </c>
      <c r="C581" s="18">
        <v>1156</v>
      </c>
      <c r="D581" s="18" t="s">
        <v>12</v>
      </c>
      <c r="E581" s="18">
        <v>2.14</v>
      </c>
      <c r="F581" s="18">
        <v>-4.7</v>
      </c>
      <c r="G581" s="18">
        <v>64.599999999999994</v>
      </c>
      <c r="H581" s="18">
        <v>0</v>
      </c>
      <c r="I581" s="18">
        <v>0</v>
      </c>
      <c r="J581" s="18">
        <v>25</v>
      </c>
      <c r="K581" s="53">
        <v>0.94084490740740734</v>
      </c>
      <c r="L581" s="54">
        <v>43307</v>
      </c>
    </row>
    <row r="582" spans="1:12" x14ac:dyDescent="0.3">
      <c r="A582" s="18">
        <v>54</v>
      </c>
      <c r="B582" s="18">
        <v>52</v>
      </c>
      <c r="C582" s="18">
        <v>2057</v>
      </c>
      <c r="D582" s="18" t="s">
        <v>12</v>
      </c>
      <c r="E582" s="18">
        <v>1.1399999999999999</v>
      </c>
      <c r="F582" s="18">
        <v>-14</v>
      </c>
      <c r="G582" s="18">
        <v>47</v>
      </c>
      <c r="H582" s="18">
        <v>0</v>
      </c>
      <c r="I582" s="18">
        <v>0</v>
      </c>
      <c r="J582" s="18">
        <v>-4.8</v>
      </c>
      <c r="K582" s="53">
        <v>0.96428240740740734</v>
      </c>
      <c r="L582" s="54">
        <v>43307</v>
      </c>
    </row>
    <row r="583" spans="1:12" x14ac:dyDescent="0.3">
      <c r="A583" s="18">
        <v>54</v>
      </c>
      <c r="B583" s="18">
        <v>53</v>
      </c>
      <c r="C583" s="18">
        <v>2697</v>
      </c>
      <c r="D583" s="18" t="s">
        <v>12</v>
      </c>
      <c r="E583" s="18">
        <v>1.79</v>
      </c>
      <c r="F583" s="18">
        <v>-2.2999999999999998</v>
      </c>
      <c r="G583" s="18">
        <v>52.3</v>
      </c>
      <c r="H583" s="18">
        <v>0</v>
      </c>
      <c r="I583" s="18">
        <v>0</v>
      </c>
      <c r="J583" s="18">
        <v>20</v>
      </c>
      <c r="K583" s="53">
        <v>0.96613425925925922</v>
      </c>
      <c r="L583" s="54">
        <v>43307</v>
      </c>
    </row>
    <row r="584" spans="1:12" x14ac:dyDescent="0.3">
      <c r="A584" s="18">
        <v>55</v>
      </c>
      <c r="B584" s="18">
        <v>54</v>
      </c>
      <c r="C584" s="18">
        <v>61</v>
      </c>
      <c r="D584" s="18" t="s">
        <v>12</v>
      </c>
      <c r="E584" s="18">
        <v>2.52</v>
      </c>
      <c r="F584" s="18">
        <v>2.6</v>
      </c>
      <c r="G584" s="18">
        <v>45.7</v>
      </c>
      <c r="H584" s="18">
        <v>0</v>
      </c>
      <c r="I584" s="18">
        <v>0</v>
      </c>
      <c r="J584" s="18">
        <v>20</v>
      </c>
      <c r="K584" s="53">
        <v>0.96892361111111114</v>
      </c>
      <c r="L584" s="54">
        <v>43307</v>
      </c>
    </row>
    <row r="585" spans="1:12" x14ac:dyDescent="0.3">
      <c r="A585" s="18">
        <v>55</v>
      </c>
      <c r="B585" s="18">
        <v>55</v>
      </c>
      <c r="C585" s="18">
        <v>1021</v>
      </c>
      <c r="D585" s="18" t="s">
        <v>12</v>
      </c>
      <c r="E585" s="18">
        <v>1.88</v>
      </c>
      <c r="F585" s="18">
        <v>0</v>
      </c>
      <c r="G585" s="18">
        <v>47.2</v>
      </c>
      <c r="H585" s="18">
        <v>0</v>
      </c>
      <c r="I585" s="18">
        <v>0</v>
      </c>
      <c r="J585" s="18">
        <v>24.4</v>
      </c>
      <c r="K585" s="53">
        <v>0.9717824074074074</v>
      </c>
      <c r="L585" s="54">
        <v>43307</v>
      </c>
    </row>
    <row r="586" spans="1:12" x14ac:dyDescent="0.3">
      <c r="A586" s="18">
        <v>55</v>
      </c>
      <c r="B586" s="18">
        <v>56</v>
      </c>
      <c r="C586" s="18">
        <v>2161</v>
      </c>
      <c r="D586" s="18" t="s">
        <v>12</v>
      </c>
      <c r="E586" s="18">
        <v>1.47</v>
      </c>
      <c r="F586" s="18">
        <v>-8.5</v>
      </c>
      <c r="G586" s="18">
        <v>52.1</v>
      </c>
      <c r="H586" s="18">
        <v>0</v>
      </c>
      <c r="I586" s="18">
        <v>0</v>
      </c>
      <c r="J586" s="18">
        <v>13</v>
      </c>
      <c r="K586" s="53">
        <v>0.97523148148148142</v>
      </c>
      <c r="L586" s="54">
        <v>43307</v>
      </c>
    </row>
    <row r="587" spans="1:12" x14ac:dyDescent="0.3">
      <c r="A587" s="18">
        <v>56</v>
      </c>
      <c r="B587" s="18">
        <v>57</v>
      </c>
      <c r="C587" s="18">
        <v>3007</v>
      </c>
      <c r="D587" s="18" t="s">
        <v>12</v>
      </c>
      <c r="E587" s="18">
        <v>2.8</v>
      </c>
      <c r="F587" s="18">
        <v>-1.6</v>
      </c>
      <c r="G587" s="18">
        <v>50.9</v>
      </c>
      <c r="H587" s="18">
        <v>0</v>
      </c>
      <c r="I587" s="18">
        <v>0</v>
      </c>
      <c r="J587" s="18">
        <v>4.4000000000000004</v>
      </c>
      <c r="K587" s="53">
        <v>0.98827546296296298</v>
      </c>
      <c r="L587" s="54">
        <v>43307</v>
      </c>
    </row>
    <row r="588" spans="1:12" x14ac:dyDescent="0.3">
      <c r="A588" s="18">
        <v>57</v>
      </c>
      <c r="B588" s="18">
        <v>58</v>
      </c>
      <c r="C588" s="18">
        <v>1499</v>
      </c>
      <c r="D588" s="18" t="s">
        <v>12</v>
      </c>
      <c r="E588" s="18">
        <v>2.62</v>
      </c>
      <c r="F588" s="18">
        <v>3.3</v>
      </c>
      <c r="G588" s="18">
        <v>33.299999999999997</v>
      </c>
      <c r="H588" s="18">
        <v>0</v>
      </c>
      <c r="I588" s="18">
        <v>0</v>
      </c>
      <c r="J588" s="18">
        <v>20.6</v>
      </c>
      <c r="K588" s="53">
        <v>0.99412037037037038</v>
      </c>
      <c r="L588" s="54">
        <v>43307</v>
      </c>
    </row>
    <row r="589" spans="1:12" x14ac:dyDescent="0.3">
      <c r="A589" s="18">
        <v>57</v>
      </c>
      <c r="B589" s="18">
        <v>59</v>
      </c>
      <c r="C589" s="18">
        <v>1761</v>
      </c>
      <c r="D589" s="18" t="s">
        <v>12</v>
      </c>
      <c r="E589" s="18">
        <v>1.26</v>
      </c>
      <c r="F589" s="18">
        <v>-8.6</v>
      </c>
      <c r="G589" s="18">
        <v>39.200000000000003</v>
      </c>
      <c r="H589" s="18">
        <v>0</v>
      </c>
      <c r="I589" s="18">
        <v>0</v>
      </c>
      <c r="J589" s="18">
        <v>5.7</v>
      </c>
      <c r="K589" s="53">
        <v>0.9949189814814815</v>
      </c>
      <c r="L589" s="54">
        <v>43307</v>
      </c>
    </row>
    <row r="590" spans="1:12" x14ac:dyDescent="0.3">
      <c r="A590" s="18">
        <v>2</v>
      </c>
      <c r="B590" s="18">
        <v>1</v>
      </c>
      <c r="C590" s="18">
        <v>790</v>
      </c>
      <c r="D590" s="18" t="s">
        <v>45</v>
      </c>
      <c r="E590" s="18">
        <v>3.67</v>
      </c>
      <c r="F590" s="18">
        <v>5.8</v>
      </c>
      <c r="G590" s="18">
        <v>36.1</v>
      </c>
      <c r="H590" s="18">
        <v>0</v>
      </c>
      <c r="I590" s="18">
        <v>0</v>
      </c>
      <c r="J590" s="18">
        <v>40.6</v>
      </c>
      <c r="K590" s="53">
        <v>0.1065625</v>
      </c>
      <c r="L590" s="54">
        <v>43308</v>
      </c>
    </row>
    <row r="591" spans="1:12" x14ac:dyDescent="0.3">
      <c r="A591" s="18">
        <v>1</v>
      </c>
      <c r="B591" s="18">
        <v>1</v>
      </c>
      <c r="C591" s="18">
        <v>1886</v>
      </c>
      <c r="D591" s="18" t="s">
        <v>12</v>
      </c>
      <c r="E591" s="18">
        <v>2.85</v>
      </c>
      <c r="F591" s="18">
        <v>-1.7</v>
      </c>
      <c r="G591" s="18">
        <v>31.5</v>
      </c>
      <c r="H591" s="18">
        <v>0</v>
      </c>
      <c r="I591" s="18">
        <v>0</v>
      </c>
      <c r="J591" s="18">
        <v>-29.7</v>
      </c>
      <c r="K591" s="53">
        <v>5.7175925925925927E-3</v>
      </c>
      <c r="L591" s="54">
        <v>43308</v>
      </c>
    </row>
    <row r="592" spans="1:12" x14ac:dyDescent="0.3">
      <c r="A592" s="18">
        <v>1</v>
      </c>
      <c r="B592" s="18">
        <v>1</v>
      </c>
      <c r="C592" s="18">
        <v>151</v>
      </c>
      <c r="D592" s="18" t="s">
        <v>12</v>
      </c>
      <c r="E592" s="18">
        <v>2.87</v>
      </c>
      <c r="F592" s="18">
        <v>-4.3</v>
      </c>
      <c r="G592" s="18">
        <v>61.5</v>
      </c>
      <c r="H592" s="18">
        <v>0</v>
      </c>
      <c r="I592" s="18">
        <v>0</v>
      </c>
      <c r="J592" s="18">
        <v>-26.6</v>
      </c>
      <c r="K592" s="53">
        <v>6.295138888888889E-2</v>
      </c>
      <c r="L592" s="54">
        <v>43308</v>
      </c>
    </row>
    <row r="593" spans="1:12" x14ac:dyDescent="0.3">
      <c r="A593" s="18">
        <v>1</v>
      </c>
      <c r="B593" s="18">
        <v>1</v>
      </c>
      <c r="C593" s="18">
        <v>2732</v>
      </c>
      <c r="D593" s="18" t="s">
        <v>12</v>
      </c>
      <c r="E593" s="18">
        <v>1.71</v>
      </c>
      <c r="F593" s="18">
        <v>-13.2</v>
      </c>
      <c r="G593" s="18">
        <v>91.1</v>
      </c>
      <c r="H593" s="18">
        <v>0</v>
      </c>
      <c r="I593" s="18">
        <v>0</v>
      </c>
      <c r="J593" s="18">
        <v>20.9</v>
      </c>
      <c r="K593" s="53">
        <v>0.10203703703703704</v>
      </c>
      <c r="L593" s="54">
        <v>43308</v>
      </c>
    </row>
    <row r="594" spans="1:12" x14ac:dyDescent="0.3">
      <c r="A594" s="18">
        <v>12</v>
      </c>
      <c r="B594" s="18">
        <v>2</v>
      </c>
      <c r="C594" s="18">
        <v>1659</v>
      </c>
      <c r="D594" s="18" t="s">
        <v>12</v>
      </c>
      <c r="E594" s="18">
        <v>1.94</v>
      </c>
      <c r="F594" s="18">
        <v>-9</v>
      </c>
      <c r="G594" s="18">
        <v>75.599999999999994</v>
      </c>
      <c r="H594" s="18">
        <v>0</v>
      </c>
      <c r="I594" s="18">
        <v>0</v>
      </c>
      <c r="J594" s="18">
        <v>25.2</v>
      </c>
      <c r="K594" s="53">
        <v>0.21336805555555557</v>
      </c>
      <c r="L594" s="54">
        <v>43308</v>
      </c>
    </row>
    <row r="595" spans="1:12" x14ac:dyDescent="0.3">
      <c r="A595" s="18">
        <v>17</v>
      </c>
      <c r="B595" s="18">
        <v>3</v>
      </c>
      <c r="C595" s="18">
        <v>1859</v>
      </c>
      <c r="D595" s="18" t="s">
        <v>12</v>
      </c>
      <c r="E595" s="18">
        <v>2.48</v>
      </c>
      <c r="F595" s="18">
        <v>-2.5</v>
      </c>
      <c r="G595" s="18">
        <v>54.7</v>
      </c>
      <c r="H595" s="18">
        <v>0</v>
      </c>
      <c r="I595" s="18">
        <v>0</v>
      </c>
      <c r="J595" s="18">
        <v>26.6</v>
      </c>
      <c r="K595" s="53">
        <v>0.26578703703703704</v>
      </c>
      <c r="L595" s="54">
        <v>43308</v>
      </c>
    </row>
    <row r="596" spans="1:12" x14ac:dyDescent="0.3">
      <c r="A596" s="18">
        <v>19</v>
      </c>
      <c r="B596" s="18">
        <v>4</v>
      </c>
      <c r="C596" s="18">
        <v>1959</v>
      </c>
      <c r="D596" s="18" t="s">
        <v>12</v>
      </c>
      <c r="E596" s="18">
        <v>2.62</v>
      </c>
      <c r="F596" s="18">
        <v>-6.1</v>
      </c>
      <c r="G596" s="18">
        <v>89.4</v>
      </c>
      <c r="H596" s="18">
        <v>0</v>
      </c>
      <c r="I596" s="18">
        <v>0</v>
      </c>
      <c r="J596" s="18">
        <v>23.2</v>
      </c>
      <c r="K596" s="53">
        <v>0.28690972222222222</v>
      </c>
      <c r="L596" s="54">
        <v>43308</v>
      </c>
    </row>
    <row r="597" spans="1:12" x14ac:dyDescent="0.3">
      <c r="A597" s="18">
        <v>25</v>
      </c>
      <c r="B597" s="18">
        <v>5</v>
      </c>
      <c r="C597" s="18">
        <v>571</v>
      </c>
      <c r="D597" s="18" t="s">
        <v>12</v>
      </c>
      <c r="E597" s="18">
        <v>1.1399999999999999</v>
      </c>
      <c r="F597" s="18">
        <v>-12.5</v>
      </c>
      <c r="G597" s="18">
        <v>61</v>
      </c>
      <c r="H597" s="18">
        <v>0</v>
      </c>
      <c r="I597" s="18">
        <v>0</v>
      </c>
      <c r="J597" s="18">
        <v>28.3</v>
      </c>
      <c r="K597" s="53">
        <v>0.34547453703703707</v>
      </c>
      <c r="L597" s="54">
        <v>43308</v>
      </c>
    </row>
    <row r="598" spans="1:12" x14ac:dyDescent="0.3">
      <c r="A598" s="18">
        <v>26</v>
      </c>
      <c r="B598" s="18">
        <v>6</v>
      </c>
      <c r="C598" s="18">
        <v>2796</v>
      </c>
      <c r="D598" s="18" t="s">
        <v>12</v>
      </c>
      <c r="E598" s="18">
        <v>2.15</v>
      </c>
      <c r="F598" s="18">
        <v>-8.4</v>
      </c>
      <c r="G598" s="18">
        <v>56.3</v>
      </c>
      <c r="H598" s="18">
        <v>0</v>
      </c>
      <c r="I598" s="18">
        <v>0</v>
      </c>
      <c r="J598" s="18">
        <v>24.8</v>
      </c>
      <c r="K598" s="53">
        <v>0.3622569444444444</v>
      </c>
      <c r="L598" s="54">
        <v>43308</v>
      </c>
    </row>
    <row r="599" spans="1:12" x14ac:dyDescent="0.3">
      <c r="A599" s="18">
        <v>29</v>
      </c>
      <c r="B599" s="18">
        <v>7</v>
      </c>
      <c r="C599" s="18">
        <v>1901</v>
      </c>
      <c r="D599" s="18" t="s">
        <v>12</v>
      </c>
      <c r="E599" s="18">
        <v>3.42</v>
      </c>
      <c r="F599" s="18">
        <v>0.6</v>
      </c>
      <c r="G599" s="18">
        <v>46.1</v>
      </c>
      <c r="H599" s="18">
        <v>0</v>
      </c>
      <c r="I599" s="18">
        <v>0</v>
      </c>
      <c r="J599" s="18">
        <v>26.6</v>
      </c>
      <c r="K599" s="53">
        <v>0.39091435185185186</v>
      </c>
      <c r="L599" s="54">
        <v>43308</v>
      </c>
    </row>
    <row r="600" spans="1:12" x14ac:dyDescent="0.3">
      <c r="A600" s="18">
        <v>32</v>
      </c>
      <c r="B600" s="18">
        <v>8</v>
      </c>
      <c r="C600" s="18">
        <v>842</v>
      </c>
      <c r="D600" s="18" t="s">
        <v>12</v>
      </c>
      <c r="E600" s="18">
        <v>1.07</v>
      </c>
      <c r="F600" s="18">
        <v>-10.7</v>
      </c>
      <c r="G600" s="18">
        <v>62.2</v>
      </c>
      <c r="H600" s="18">
        <v>0</v>
      </c>
      <c r="I600" s="18">
        <v>0</v>
      </c>
      <c r="J600" s="18">
        <v>39.799999999999997</v>
      </c>
      <c r="K600" s="53">
        <v>0.41922453703703705</v>
      </c>
      <c r="L600" s="54">
        <v>43308</v>
      </c>
    </row>
    <row r="601" spans="1:12" x14ac:dyDescent="0.3">
      <c r="A601" s="18">
        <v>33</v>
      </c>
      <c r="B601" s="18">
        <v>9</v>
      </c>
      <c r="C601" s="18">
        <v>205</v>
      </c>
      <c r="D601" s="18" t="s">
        <v>12</v>
      </c>
      <c r="E601" s="18">
        <v>1.59</v>
      </c>
      <c r="F601" s="18">
        <v>-7.1</v>
      </c>
      <c r="G601" s="18">
        <v>50.7</v>
      </c>
      <c r="H601" s="18">
        <v>0</v>
      </c>
      <c r="I601" s="18">
        <v>0</v>
      </c>
      <c r="J601" s="18">
        <v>0</v>
      </c>
      <c r="K601" s="53">
        <v>0.42769675925925926</v>
      </c>
      <c r="L601" s="54">
        <v>43308</v>
      </c>
    </row>
    <row r="602" spans="1:12" x14ac:dyDescent="0.3">
      <c r="A602" s="18">
        <v>34</v>
      </c>
      <c r="B602" s="18">
        <v>10</v>
      </c>
      <c r="C602" s="18">
        <v>220</v>
      </c>
      <c r="D602" s="18" t="s">
        <v>12</v>
      </c>
      <c r="E602" s="18">
        <v>0.94</v>
      </c>
      <c r="F602" s="18">
        <v>-10.1</v>
      </c>
      <c r="G602" s="18">
        <v>34.9</v>
      </c>
      <c r="H602" s="18">
        <v>0</v>
      </c>
      <c r="I602" s="18">
        <v>0</v>
      </c>
      <c r="J602" s="18">
        <v>26.6</v>
      </c>
      <c r="K602" s="53">
        <v>0.43815972222222221</v>
      </c>
      <c r="L602" s="54">
        <v>43308</v>
      </c>
    </row>
    <row r="603" spans="1:12" x14ac:dyDescent="0.3">
      <c r="A603" s="18">
        <v>1</v>
      </c>
      <c r="B603" s="18">
        <v>1</v>
      </c>
      <c r="C603" s="18">
        <v>683</v>
      </c>
      <c r="D603" s="18" t="s">
        <v>12</v>
      </c>
      <c r="E603" s="18">
        <v>2</v>
      </c>
      <c r="F603" s="18">
        <v>-7.4</v>
      </c>
      <c r="G603" s="18">
        <v>51.2</v>
      </c>
      <c r="H603" s="18">
        <v>0</v>
      </c>
      <c r="I603" s="18">
        <v>0</v>
      </c>
      <c r="J603" s="18">
        <v>-22.6</v>
      </c>
      <c r="K603" s="53">
        <v>0.42910879629629628</v>
      </c>
      <c r="L603" s="54">
        <v>43311</v>
      </c>
    </row>
    <row r="604" spans="1:12" x14ac:dyDescent="0.3">
      <c r="A604" s="18">
        <v>4</v>
      </c>
      <c r="B604" s="18">
        <v>2</v>
      </c>
      <c r="C604" s="18">
        <v>3237</v>
      </c>
      <c r="D604" s="18" t="s">
        <v>12</v>
      </c>
      <c r="E604" s="18">
        <v>1.82</v>
      </c>
      <c r="F604" s="18">
        <v>-4.4000000000000004</v>
      </c>
      <c r="G604" s="18">
        <v>52.3</v>
      </c>
      <c r="H604" s="18">
        <v>0</v>
      </c>
      <c r="I604" s="18">
        <v>0</v>
      </c>
      <c r="J604" s="18">
        <v>-32.5</v>
      </c>
      <c r="K604" s="53">
        <v>0.46815972222222224</v>
      </c>
      <c r="L604" s="54">
        <v>43311</v>
      </c>
    </row>
    <row r="605" spans="1:12" x14ac:dyDescent="0.3">
      <c r="A605" s="18">
        <v>4</v>
      </c>
      <c r="B605" s="18">
        <v>3</v>
      </c>
      <c r="C605" s="18">
        <v>3267</v>
      </c>
      <c r="D605" s="18" t="s">
        <v>12</v>
      </c>
      <c r="E605" s="18">
        <v>0.78</v>
      </c>
      <c r="F605" s="18">
        <v>-13.4</v>
      </c>
      <c r="G605" s="18">
        <v>27.6</v>
      </c>
      <c r="H605" s="18">
        <v>0</v>
      </c>
      <c r="I605" s="18">
        <v>0</v>
      </c>
      <c r="J605" s="18">
        <v>8.1</v>
      </c>
      <c r="K605" s="53">
        <v>0.46825231481481483</v>
      </c>
      <c r="L605" s="54">
        <v>43311</v>
      </c>
    </row>
    <row r="606" spans="1:12" x14ac:dyDescent="0.3">
      <c r="A606" s="18">
        <v>7</v>
      </c>
      <c r="B606" s="18">
        <v>4</v>
      </c>
      <c r="C606" s="18">
        <v>2626</v>
      </c>
      <c r="D606" s="18" t="s">
        <v>12</v>
      </c>
      <c r="E606" s="18">
        <v>2.58</v>
      </c>
      <c r="F606" s="18">
        <v>-7.7</v>
      </c>
      <c r="G606" s="18">
        <v>51</v>
      </c>
      <c r="H606" s="18">
        <v>0</v>
      </c>
      <c r="I606" s="18">
        <v>0</v>
      </c>
      <c r="J606" s="18">
        <v>4.4000000000000004</v>
      </c>
      <c r="K606" s="53">
        <v>0.49717592592592591</v>
      </c>
      <c r="L606" s="54">
        <v>43311</v>
      </c>
    </row>
    <row r="607" spans="1:12" x14ac:dyDescent="0.3">
      <c r="A607" s="18">
        <v>8</v>
      </c>
      <c r="B607" s="18">
        <v>5</v>
      </c>
      <c r="C607" s="18">
        <v>836</v>
      </c>
      <c r="D607" s="18" t="s">
        <v>12</v>
      </c>
      <c r="E607" s="18">
        <v>1.9</v>
      </c>
      <c r="F607" s="18">
        <v>-10.4</v>
      </c>
      <c r="G607" s="18">
        <v>70.5</v>
      </c>
      <c r="H607" s="18">
        <v>0</v>
      </c>
      <c r="I607" s="18">
        <v>0</v>
      </c>
      <c r="J607" s="18">
        <v>3.2</v>
      </c>
      <c r="K607" s="53">
        <v>0.50241898148148145</v>
      </c>
      <c r="L607" s="54">
        <v>43311</v>
      </c>
    </row>
    <row r="608" spans="1:12" x14ac:dyDescent="0.3">
      <c r="A608" s="18">
        <v>8</v>
      </c>
      <c r="B608" s="18">
        <v>6</v>
      </c>
      <c r="C608" s="18">
        <v>1886</v>
      </c>
      <c r="D608" s="18" t="s">
        <v>12</v>
      </c>
      <c r="E608" s="18">
        <v>1.83</v>
      </c>
      <c r="F608" s="18">
        <v>-7.4</v>
      </c>
      <c r="G608" s="18">
        <v>67.3</v>
      </c>
      <c r="H608" s="18">
        <v>0</v>
      </c>
      <c r="I608" s="18">
        <v>0</v>
      </c>
      <c r="J608" s="18">
        <v>0</v>
      </c>
      <c r="K608" s="53">
        <v>0.50546296296296289</v>
      </c>
      <c r="L608" s="54">
        <v>43311</v>
      </c>
    </row>
    <row r="609" spans="1:12" x14ac:dyDescent="0.3">
      <c r="A609" s="18">
        <v>9</v>
      </c>
      <c r="B609" s="18">
        <v>7</v>
      </c>
      <c r="C609" s="18">
        <v>706</v>
      </c>
      <c r="D609" s="18" t="s">
        <v>12</v>
      </c>
      <c r="E609" s="18">
        <v>1.21</v>
      </c>
      <c r="F609" s="18">
        <v>-11</v>
      </c>
      <c r="G609" s="18">
        <v>31.2</v>
      </c>
      <c r="H609" s="18">
        <v>0</v>
      </c>
      <c r="I609" s="18">
        <v>0</v>
      </c>
      <c r="J609" s="18">
        <v>0</v>
      </c>
      <c r="K609" s="53">
        <v>0.51245370370370369</v>
      </c>
      <c r="L609" s="54">
        <v>43311</v>
      </c>
    </row>
    <row r="610" spans="1:12" x14ac:dyDescent="0.3">
      <c r="A610" s="18">
        <v>9</v>
      </c>
      <c r="B610" s="18">
        <v>8</v>
      </c>
      <c r="C610" s="18">
        <v>2316</v>
      </c>
      <c r="D610" s="18" t="s">
        <v>12</v>
      </c>
      <c r="E610" s="18">
        <v>0.83</v>
      </c>
      <c r="F610" s="18">
        <v>-14.3</v>
      </c>
      <c r="G610" s="18">
        <v>39</v>
      </c>
      <c r="H610" s="18">
        <v>0</v>
      </c>
      <c r="I610" s="18">
        <v>0</v>
      </c>
      <c r="J610" s="18">
        <v>0</v>
      </c>
      <c r="K610" s="53">
        <v>0.51711805555555557</v>
      </c>
      <c r="L610" s="54">
        <v>43311</v>
      </c>
    </row>
    <row r="611" spans="1:12" x14ac:dyDescent="0.3">
      <c r="A611" s="18">
        <v>9</v>
      </c>
      <c r="B611" s="18">
        <v>9</v>
      </c>
      <c r="C611" s="18">
        <v>2773</v>
      </c>
      <c r="D611" s="18" t="s">
        <v>12</v>
      </c>
      <c r="E611" s="18">
        <v>1.76</v>
      </c>
      <c r="F611" s="18">
        <v>-12.7</v>
      </c>
      <c r="G611" s="18">
        <v>56.4</v>
      </c>
      <c r="H611" s="18">
        <v>0</v>
      </c>
      <c r="I611" s="18">
        <v>0</v>
      </c>
      <c r="J611" s="18">
        <v>-21</v>
      </c>
      <c r="K611" s="53">
        <v>0.51844907407407403</v>
      </c>
      <c r="L611" s="54">
        <v>43311</v>
      </c>
    </row>
    <row r="612" spans="1:12" x14ac:dyDescent="0.3">
      <c r="A612" s="18">
        <v>10</v>
      </c>
      <c r="B612" s="18">
        <v>10</v>
      </c>
      <c r="C612" s="18">
        <v>1276</v>
      </c>
      <c r="D612" s="18" t="s">
        <v>12</v>
      </c>
      <c r="E612" s="18">
        <v>1.42</v>
      </c>
      <c r="F612" s="18">
        <v>-11</v>
      </c>
      <c r="G612" s="18">
        <v>47.2</v>
      </c>
      <c r="H612" s="18">
        <v>0</v>
      </c>
      <c r="I612" s="18">
        <v>0</v>
      </c>
      <c r="J612" s="18">
        <v>-24.4</v>
      </c>
      <c r="K612" s="53">
        <v>0.52469907407407412</v>
      </c>
      <c r="L612" s="54">
        <v>43311</v>
      </c>
    </row>
    <row r="613" spans="1:12" x14ac:dyDescent="0.3">
      <c r="A613" s="18">
        <v>10</v>
      </c>
      <c r="B613" s="18">
        <v>11</v>
      </c>
      <c r="C613" s="18">
        <v>2441</v>
      </c>
      <c r="D613" s="18" t="s">
        <v>12</v>
      </c>
      <c r="E613" s="18">
        <v>0.95</v>
      </c>
      <c r="F613" s="18">
        <v>-10.9</v>
      </c>
      <c r="G613" s="18">
        <v>39.799999999999997</v>
      </c>
      <c r="H613" s="18">
        <v>0</v>
      </c>
      <c r="I613" s="18">
        <v>0</v>
      </c>
      <c r="J613" s="18">
        <v>11.3</v>
      </c>
      <c r="K613" s="53">
        <v>0.52824074074074068</v>
      </c>
      <c r="L613" s="54">
        <v>43311</v>
      </c>
    </row>
    <row r="614" spans="1:12" x14ac:dyDescent="0.3">
      <c r="A614" s="18">
        <v>10</v>
      </c>
      <c r="B614" s="18">
        <v>12</v>
      </c>
      <c r="C614" s="18">
        <v>2689</v>
      </c>
      <c r="D614" s="18" t="s">
        <v>12</v>
      </c>
      <c r="E614" s="18">
        <v>1.26</v>
      </c>
      <c r="F614" s="18">
        <v>-7.9</v>
      </c>
      <c r="G614" s="18">
        <v>42</v>
      </c>
      <c r="H614" s="18">
        <v>0</v>
      </c>
      <c r="I614" s="18">
        <v>0</v>
      </c>
      <c r="J614" s="18">
        <v>21.8</v>
      </c>
      <c r="K614" s="53">
        <v>0.52899305555555554</v>
      </c>
      <c r="L614" s="54">
        <v>43311</v>
      </c>
    </row>
    <row r="615" spans="1:12" x14ac:dyDescent="0.3">
      <c r="A615" s="18">
        <v>12</v>
      </c>
      <c r="B615" s="18">
        <v>13</v>
      </c>
      <c r="C615" s="18">
        <v>3016</v>
      </c>
      <c r="D615" s="18" t="s">
        <v>12</v>
      </c>
      <c r="E615" s="18">
        <v>3.36</v>
      </c>
      <c r="F615" s="18">
        <v>-7.9</v>
      </c>
      <c r="G615" s="18">
        <v>62.5</v>
      </c>
      <c r="H615" s="18">
        <v>0</v>
      </c>
      <c r="I615" s="18">
        <v>0</v>
      </c>
      <c r="J615" s="18">
        <v>0</v>
      </c>
      <c r="K615" s="53">
        <v>0.55082175925925925</v>
      </c>
      <c r="L615" s="54">
        <v>43311</v>
      </c>
    </row>
    <row r="616" spans="1:12" x14ac:dyDescent="0.3">
      <c r="A616" s="18">
        <v>14</v>
      </c>
      <c r="B616" s="18">
        <v>14</v>
      </c>
      <c r="C616" s="18">
        <v>257</v>
      </c>
      <c r="D616" s="18" t="s">
        <v>12</v>
      </c>
      <c r="E616" s="18">
        <v>1.17</v>
      </c>
      <c r="F616" s="18">
        <v>-13.6</v>
      </c>
      <c r="G616" s="18">
        <v>58.6</v>
      </c>
      <c r="H616" s="18">
        <v>0</v>
      </c>
      <c r="I616" s="18">
        <v>0</v>
      </c>
      <c r="J616" s="18">
        <v>0</v>
      </c>
      <c r="K616" s="53">
        <v>0.56327546296296294</v>
      </c>
      <c r="L616" s="54">
        <v>43311</v>
      </c>
    </row>
    <row r="617" spans="1:12" x14ac:dyDescent="0.3">
      <c r="A617" s="18">
        <v>14</v>
      </c>
      <c r="B617" s="18">
        <v>15</v>
      </c>
      <c r="C617" s="18">
        <v>3036</v>
      </c>
      <c r="D617" s="18" t="s">
        <v>12</v>
      </c>
      <c r="E617" s="18">
        <v>1.42</v>
      </c>
      <c r="F617" s="18">
        <v>-11.1</v>
      </c>
      <c r="G617" s="18">
        <v>78.8</v>
      </c>
      <c r="H617" s="18">
        <v>0</v>
      </c>
      <c r="I617" s="18">
        <v>0</v>
      </c>
      <c r="J617" s="18">
        <v>35.5</v>
      </c>
      <c r="K617" s="53">
        <v>0.57145833333333329</v>
      </c>
      <c r="L617" s="54">
        <v>43311</v>
      </c>
    </row>
    <row r="618" spans="1:12" x14ac:dyDescent="0.3">
      <c r="A618" s="18">
        <v>15</v>
      </c>
      <c r="B618" s="18">
        <v>16</v>
      </c>
      <c r="C618" s="18">
        <v>2453</v>
      </c>
      <c r="D618" s="18" t="s">
        <v>12</v>
      </c>
      <c r="E618" s="18">
        <v>1.21</v>
      </c>
      <c r="F618" s="18">
        <v>-5.7</v>
      </c>
      <c r="G618" s="18">
        <v>42.9</v>
      </c>
      <c r="H618" s="18">
        <v>0</v>
      </c>
      <c r="I618" s="18">
        <v>0</v>
      </c>
      <c r="J618" s="18">
        <v>0</v>
      </c>
      <c r="K618" s="53">
        <v>0.58002314814814815</v>
      </c>
      <c r="L618" s="54">
        <v>43311</v>
      </c>
    </row>
    <row r="619" spans="1:12" x14ac:dyDescent="0.3">
      <c r="A619" s="18">
        <v>16</v>
      </c>
      <c r="B619" s="18">
        <v>17</v>
      </c>
      <c r="C619" s="18">
        <v>134</v>
      </c>
      <c r="D619" s="18" t="s">
        <v>12</v>
      </c>
      <c r="E619" s="18">
        <v>1.1399999999999999</v>
      </c>
      <c r="F619" s="18">
        <v>-9.5</v>
      </c>
      <c r="G619" s="18">
        <v>35.299999999999997</v>
      </c>
      <c r="H619" s="18">
        <v>0</v>
      </c>
      <c r="I619" s="18">
        <v>0</v>
      </c>
      <c r="J619" s="18">
        <v>6.3</v>
      </c>
      <c r="K619" s="53">
        <v>0.58371527777777776</v>
      </c>
      <c r="L619" s="54">
        <v>43311</v>
      </c>
    </row>
    <row r="620" spans="1:12" x14ac:dyDescent="0.3">
      <c r="A620" s="18">
        <v>16</v>
      </c>
      <c r="B620" s="18">
        <v>18</v>
      </c>
      <c r="C620" s="18">
        <v>1059</v>
      </c>
      <c r="D620" s="18" t="s">
        <v>12</v>
      </c>
      <c r="E620" s="18">
        <v>3.67</v>
      </c>
      <c r="F620" s="18">
        <v>-9.9</v>
      </c>
      <c r="G620" s="18">
        <v>70.2</v>
      </c>
      <c r="H620" s="18">
        <v>0</v>
      </c>
      <c r="I620" s="18">
        <v>0</v>
      </c>
      <c r="J620" s="18">
        <v>31</v>
      </c>
      <c r="K620" s="53">
        <v>0.586400462962963</v>
      </c>
      <c r="L620" s="54">
        <v>43311</v>
      </c>
    </row>
    <row r="621" spans="1:12" x14ac:dyDescent="0.3">
      <c r="A621" s="18">
        <v>16</v>
      </c>
      <c r="B621" s="18">
        <v>19</v>
      </c>
      <c r="C621" s="18">
        <v>1137</v>
      </c>
      <c r="D621" s="18" t="s">
        <v>12</v>
      </c>
      <c r="E621" s="18">
        <v>0.91</v>
      </c>
      <c r="F621" s="18">
        <v>-7.8</v>
      </c>
      <c r="G621" s="18">
        <v>27.6</v>
      </c>
      <c r="H621" s="18">
        <v>0</v>
      </c>
      <c r="I621" s="18">
        <v>0</v>
      </c>
      <c r="J621" s="18">
        <v>-8.1</v>
      </c>
      <c r="K621" s="53">
        <v>0.58663194444444444</v>
      </c>
      <c r="L621" s="54">
        <v>43311</v>
      </c>
    </row>
    <row r="622" spans="1:12" x14ac:dyDescent="0.3">
      <c r="A622" s="18">
        <v>16</v>
      </c>
      <c r="B622" s="18">
        <v>20</v>
      </c>
      <c r="C622" s="18">
        <v>1633</v>
      </c>
      <c r="D622" s="18" t="s">
        <v>12</v>
      </c>
      <c r="E622" s="18">
        <v>1.95</v>
      </c>
      <c r="F622" s="18">
        <v>-7.4</v>
      </c>
      <c r="G622" s="18">
        <v>75.8</v>
      </c>
      <c r="H622" s="18">
        <v>0</v>
      </c>
      <c r="I622" s="18">
        <v>0</v>
      </c>
      <c r="J622" s="18">
        <v>16.399999999999999</v>
      </c>
      <c r="K622" s="53">
        <v>0.5880671296296297</v>
      </c>
      <c r="L622" s="54">
        <v>43311</v>
      </c>
    </row>
    <row r="623" spans="1:12" x14ac:dyDescent="0.3">
      <c r="A623" s="18">
        <v>16</v>
      </c>
      <c r="B623" s="18">
        <v>21</v>
      </c>
      <c r="C623" s="18">
        <v>1920</v>
      </c>
      <c r="D623" s="18" t="s">
        <v>12</v>
      </c>
      <c r="E623" s="18">
        <v>1.71</v>
      </c>
      <c r="F623" s="18">
        <v>-13.3</v>
      </c>
      <c r="G623" s="18">
        <v>73.8</v>
      </c>
      <c r="H623" s="18">
        <v>0</v>
      </c>
      <c r="I623" s="18">
        <v>0</v>
      </c>
      <c r="J623" s="18">
        <v>-15.5</v>
      </c>
      <c r="K623" s="53">
        <v>0.58890046296296295</v>
      </c>
      <c r="L623" s="54">
        <v>43311</v>
      </c>
    </row>
    <row r="624" spans="1:12" x14ac:dyDescent="0.3">
      <c r="A624" s="18">
        <v>16</v>
      </c>
      <c r="B624" s="18">
        <v>22</v>
      </c>
      <c r="C624" s="18">
        <v>3447</v>
      </c>
      <c r="D624" s="18" t="s">
        <v>12</v>
      </c>
      <c r="E624" s="18">
        <v>2.2799999999999998</v>
      </c>
      <c r="F624" s="18">
        <v>-8.4</v>
      </c>
      <c r="G624" s="18">
        <v>68.3</v>
      </c>
      <c r="H624" s="18">
        <v>0</v>
      </c>
      <c r="I624" s="18">
        <v>0</v>
      </c>
      <c r="J624" s="18">
        <v>10</v>
      </c>
      <c r="K624" s="53">
        <v>0.59332175925925923</v>
      </c>
      <c r="L624" s="54">
        <v>43311</v>
      </c>
    </row>
    <row r="625" spans="1:12" x14ac:dyDescent="0.3">
      <c r="A625" s="18">
        <v>17</v>
      </c>
      <c r="B625" s="18">
        <v>23</v>
      </c>
      <c r="C625" s="18">
        <v>1883</v>
      </c>
      <c r="D625" s="18" t="s">
        <v>12</v>
      </c>
      <c r="E625" s="18">
        <v>1.69</v>
      </c>
      <c r="F625" s="18">
        <v>-8.6999999999999993</v>
      </c>
      <c r="G625" s="18">
        <v>51.6</v>
      </c>
      <c r="H625" s="18">
        <v>0</v>
      </c>
      <c r="I625" s="18">
        <v>0</v>
      </c>
      <c r="J625" s="18">
        <v>-18.399999999999999</v>
      </c>
      <c r="K625" s="53">
        <v>0.59920138888888885</v>
      </c>
      <c r="L625" s="54">
        <v>43311</v>
      </c>
    </row>
    <row r="626" spans="1:12" x14ac:dyDescent="0.3">
      <c r="A626" s="18">
        <v>17</v>
      </c>
      <c r="B626" s="18">
        <v>24</v>
      </c>
      <c r="C626" s="18">
        <v>2955</v>
      </c>
      <c r="D626" s="18" t="s">
        <v>12</v>
      </c>
      <c r="E626" s="18">
        <v>1.1100000000000001</v>
      </c>
      <c r="F626" s="18">
        <v>-14.3</v>
      </c>
      <c r="G626" s="18">
        <v>52.6</v>
      </c>
      <c r="H626" s="18">
        <v>0</v>
      </c>
      <c r="I626" s="18">
        <v>0</v>
      </c>
      <c r="J626" s="18">
        <v>-14</v>
      </c>
      <c r="K626" s="53">
        <v>0.60230324074074071</v>
      </c>
      <c r="L626" s="54">
        <v>43311</v>
      </c>
    </row>
    <row r="627" spans="1:12" x14ac:dyDescent="0.3">
      <c r="A627" s="18">
        <v>17</v>
      </c>
      <c r="B627" s="18">
        <v>25</v>
      </c>
      <c r="C627" s="18">
        <v>3073</v>
      </c>
      <c r="D627" s="18" t="s">
        <v>12</v>
      </c>
      <c r="E627" s="18">
        <v>1.1100000000000001</v>
      </c>
      <c r="F627" s="18">
        <v>-13</v>
      </c>
      <c r="G627" s="18">
        <v>43.9</v>
      </c>
      <c r="H627" s="18">
        <v>0</v>
      </c>
      <c r="I627" s="18">
        <v>0</v>
      </c>
      <c r="J627" s="18">
        <v>-10.3</v>
      </c>
      <c r="K627" s="53">
        <v>0.60265046296296299</v>
      </c>
      <c r="L627" s="54">
        <v>43311</v>
      </c>
    </row>
    <row r="628" spans="1:12" x14ac:dyDescent="0.3">
      <c r="A628" s="18">
        <v>17</v>
      </c>
      <c r="B628" s="18">
        <v>26</v>
      </c>
      <c r="C628" s="18">
        <v>3105</v>
      </c>
      <c r="D628" s="18" t="s">
        <v>12</v>
      </c>
      <c r="E628" s="18">
        <v>1.73</v>
      </c>
      <c r="F628" s="18">
        <v>-8.6999999999999993</v>
      </c>
      <c r="G628" s="18">
        <v>70.900000000000006</v>
      </c>
      <c r="H628" s="18">
        <v>0</v>
      </c>
      <c r="I628" s="18">
        <v>0</v>
      </c>
      <c r="J628" s="18">
        <v>-13.2</v>
      </c>
      <c r="K628" s="53">
        <v>0.60274305555555552</v>
      </c>
      <c r="L628" s="54">
        <v>43311</v>
      </c>
    </row>
    <row r="629" spans="1:12" x14ac:dyDescent="0.3">
      <c r="A629" s="18">
        <v>18</v>
      </c>
      <c r="B629" s="18">
        <v>27</v>
      </c>
      <c r="C629" s="18">
        <v>1077</v>
      </c>
      <c r="D629" s="18" t="s">
        <v>12</v>
      </c>
      <c r="E629" s="18">
        <v>1.18</v>
      </c>
      <c r="F629" s="18">
        <v>-14.3</v>
      </c>
      <c r="G629" s="18">
        <v>51</v>
      </c>
      <c r="H629" s="18">
        <v>0</v>
      </c>
      <c r="I629" s="18">
        <v>0</v>
      </c>
      <c r="J629" s="18">
        <v>4.4000000000000004</v>
      </c>
      <c r="K629" s="53">
        <v>0.60728009259259264</v>
      </c>
      <c r="L629" s="54">
        <v>43311</v>
      </c>
    </row>
    <row r="630" spans="1:12" x14ac:dyDescent="0.3">
      <c r="A630" s="18">
        <v>18</v>
      </c>
      <c r="B630" s="18">
        <v>28</v>
      </c>
      <c r="C630" s="18">
        <v>2645</v>
      </c>
      <c r="D630" s="18" t="s">
        <v>12</v>
      </c>
      <c r="E630" s="18">
        <v>1.31</v>
      </c>
      <c r="F630" s="18">
        <v>-5.5</v>
      </c>
      <c r="G630" s="18">
        <v>37.5</v>
      </c>
      <c r="H630" s="18">
        <v>0</v>
      </c>
      <c r="I630" s="18">
        <v>0</v>
      </c>
      <c r="J630" s="18">
        <v>-12.5</v>
      </c>
      <c r="K630" s="53">
        <v>0.61182870370370368</v>
      </c>
      <c r="L630" s="54">
        <v>43311</v>
      </c>
    </row>
    <row r="631" spans="1:12" x14ac:dyDescent="0.3">
      <c r="A631" s="18">
        <v>18</v>
      </c>
      <c r="B631" s="18">
        <v>29</v>
      </c>
      <c r="C631" s="18">
        <v>2784</v>
      </c>
      <c r="D631" s="18" t="s">
        <v>12</v>
      </c>
      <c r="E631" s="18">
        <v>2.0099999999999998</v>
      </c>
      <c r="F631" s="18">
        <v>-3.7</v>
      </c>
      <c r="G631" s="18">
        <v>47.2</v>
      </c>
      <c r="H631" s="18">
        <v>0</v>
      </c>
      <c r="I631" s="18">
        <v>0</v>
      </c>
      <c r="J631" s="18">
        <v>-24.4</v>
      </c>
      <c r="K631" s="53">
        <v>0.61225694444444445</v>
      </c>
      <c r="L631" s="54">
        <v>43311</v>
      </c>
    </row>
    <row r="632" spans="1:12" x14ac:dyDescent="0.3">
      <c r="A632" s="18">
        <v>19</v>
      </c>
      <c r="B632" s="18">
        <v>30</v>
      </c>
      <c r="C632" s="18">
        <v>199</v>
      </c>
      <c r="D632" s="18" t="s">
        <v>12</v>
      </c>
      <c r="E632" s="18">
        <v>1.3</v>
      </c>
      <c r="F632" s="18">
        <v>-11</v>
      </c>
      <c r="G632" s="18">
        <v>50.7</v>
      </c>
      <c r="H632" s="18">
        <v>0</v>
      </c>
      <c r="I632" s="18">
        <v>0</v>
      </c>
      <c r="J632" s="18">
        <v>14</v>
      </c>
      <c r="K632" s="53">
        <v>0.61518518518518517</v>
      </c>
      <c r="L632" s="54">
        <v>43311</v>
      </c>
    </row>
    <row r="633" spans="1:12" x14ac:dyDescent="0.3">
      <c r="A633" s="18">
        <v>19</v>
      </c>
      <c r="B633" s="18">
        <v>31</v>
      </c>
      <c r="C633" s="18">
        <v>198</v>
      </c>
      <c r="D633" s="18" t="s">
        <v>12</v>
      </c>
      <c r="E633" s="18">
        <v>1.38</v>
      </c>
      <c r="F633" s="18">
        <v>-9.8000000000000007</v>
      </c>
      <c r="G633" s="18">
        <v>46.6</v>
      </c>
      <c r="H633" s="18">
        <v>0</v>
      </c>
      <c r="I633" s="18">
        <v>0</v>
      </c>
      <c r="J633" s="18">
        <v>-31</v>
      </c>
      <c r="K633" s="53">
        <v>0.61517361111111113</v>
      </c>
      <c r="L633" s="54">
        <v>43311</v>
      </c>
    </row>
    <row r="634" spans="1:12" x14ac:dyDescent="0.3">
      <c r="A634" s="18">
        <v>19</v>
      </c>
      <c r="B634" s="18">
        <v>32</v>
      </c>
      <c r="C634" s="18">
        <v>1844</v>
      </c>
      <c r="D634" s="18" t="s">
        <v>12</v>
      </c>
      <c r="E634" s="18">
        <v>1.02</v>
      </c>
      <c r="F634" s="18">
        <v>-10.5</v>
      </c>
      <c r="G634" s="18">
        <v>35.299999999999997</v>
      </c>
      <c r="H634" s="18">
        <v>0</v>
      </c>
      <c r="I634" s="18">
        <v>0</v>
      </c>
      <c r="J634" s="18">
        <v>6.3</v>
      </c>
      <c r="K634" s="53">
        <v>0.62017361111111113</v>
      </c>
      <c r="L634" s="54">
        <v>43311</v>
      </c>
    </row>
    <row r="635" spans="1:12" x14ac:dyDescent="0.3">
      <c r="A635" s="18">
        <v>19</v>
      </c>
      <c r="B635" s="18">
        <v>33</v>
      </c>
      <c r="C635" s="18">
        <v>2012</v>
      </c>
      <c r="D635" s="18" t="s">
        <v>12</v>
      </c>
      <c r="E635" s="18">
        <v>0.66</v>
      </c>
      <c r="F635" s="18">
        <v>-14.3</v>
      </c>
      <c r="G635" s="18">
        <v>40.200000000000003</v>
      </c>
      <c r="H635" s="18">
        <v>0</v>
      </c>
      <c r="I635" s="18">
        <v>0</v>
      </c>
      <c r="J635" s="18">
        <v>29.1</v>
      </c>
      <c r="K635" s="53">
        <v>0.6206828703703704</v>
      </c>
      <c r="L635" s="54">
        <v>43311</v>
      </c>
    </row>
    <row r="636" spans="1:12" x14ac:dyDescent="0.3">
      <c r="A636" s="18">
        <v>19</v>
      </c>
      <c r="B636" s="18">
        <v>34</v>
      </c>
      <c r="C636" s="18">
        <v>2890</v>
      </c>
      <c r="D636" s="18" t="s">
        <v>12</v>
      </c>
      <c r="E636" s="18">
        <v>1.05</v>
      </c>
      <c r="F636" s="18">
        <v>-14.3</v>
      </c>
      <c r="G636" s="18">
        <v>80.5</v>
      </c>
      <c r="H636" s="18">
        <v>0</v>
      </c>
      <c r="I636" s="18">
        <v>0</v>
      </c>
      <c r="J636" s="18">
        <v>30.5</v>
      </c>
      <c r="K636" s="53">
        <v>0.62334490740740744</v>
      </c>
      <c r="L636" s="54">
        <v>43311</v>
      </c>
    </row>
    <row r="637" spans="1:12" x14ac:dyDescent="0.3">
      <c r="A637" s="18">
        <v>20</v>
      </c>
      <c r="B637" s="18">
        <v>35</v>
      </c>
      <c r="C637" s="18">
        <v>2039</v>
      </c>
      <c r="D637" s="18" t="s">
        <v>12</v>
      </c>
      <c r="E637" s="18">
        <v>2.93</v>
      </c>
      <c r="F637" s="18">
        <v>-10.7</v>
      </c>
      <c r="G637" s="18">
        <v>64.5</v>
      </c>
      <c r="H637" s="18">
        <v>0</v>
      </c>
      <c r="I637" s="18">
        <v>0</v>
      </c>
      <c r="J637" s="18">
        <v>-3.6</v>
      </c>
      <c r="K637" s="53">
        <v>0.63119212962962956</v>
      </c>
      <c r="L637" s="54">
        <v>43311</v>
      </c>
    </row>
    <row r="638" spans="1:12" x14ac:dyDescent="0.3">
      <c r="A638" s="18">
        <v>20</v>
      </c>
      <c r="B638" s="18">
        <v>36</v>
      </c>
      <c r="C638" s="18">
        <v>2378</v>
      </c>
      <c r="D638" s="18" t="s">
        <v>12</v>
      </c>
      <c r="E638" s="18">
        <v>2.85</v>
      </c>
      <c r="F638" s="18">
        <v>-6.3</v>
      </c>
      <c r="G638" s="18">
        <v>51.3</v>
      </c>
      <c r="H638" s="18">
        <v>0</v>
      </c>
      <c r="I638" s="18">
        <v>0</v>
      </c>
      <c r="J638" s="18">
        <v>0</v>
      </c>
      <c r="K638" s="53">
        <v>0.63221064814814809</v>
      </c>
      <c r="L638" s="54">
        <v>43311</v>
      </c>
    </row>
    <row r="639" spans="1:12" x14ac:dyDescent="0.3">
      <c r="A639" s="18">
        <v>22</v>
      </c>
      <c r="B639" s="18">
        <v>37</v>
      </c>
      <c r="C639" s="18">
        <v>523</v>
      </c>
      <c r="D639" s="18" t="s">
        <v>12</v>
      </c>
      <c r="E639" s="18">
        <v>1.64</v>
      </c>
      <c r="F639" s="18">
        <v>-4.5</v>
      </c>
      <c r="G639" s="18">
        <v>53.5</v>
      </c>
      <c r="H639" s="18">
        <v>0</v>
      </c>
      <c r="I639" s="18">
        <v>0</v>
      </c>
      <c r="J639" s="18">
        <v>48.4</v>
      </c>
      <c r="K639" s="53">
        <v>0.64741898148148147</v>
      </c>
      <c r="L639" s="54">
        <v>43311</v>
      </c>
    </row>
    <row r="640" spans="1:12" x14ac:dyDescent="0.3">
      <c r="A640" s="18">
        <v>22</v>
      </c>
      <c r="B640" s="18">
        <v>38</v>
      </c>
      <c r="C640" s="18">
        <v>925</v>
      </c>
      <c r="D640" s="18" t="s">
        <v>12</v>
      </c>
      <c r="E640" s="18">
        <v>1.06</v>
      </c>
      <c r="F640" s="18">
        <v>-10.5</v>
      </c>
      <c r="G640" s="18">
        <v>35.1</v>
      </c>
      <c r="H640" s="18">
        <v>0</v>
      </c>
      <c r="I640" s="18">
        <v>0</v>
      </c>
      <c r="J640" s="18">
        <v>0</v>
      </c>
      <c r="K640" s="53">
        <v>0.64863425925925922</v>
      </c>
      <c r="L640" s="54">
        <v>43311</v>
      </c>
    </row>
    <row r="641" spans="1:12" x14ac:dyDescent="0.3">
      <c r="A641" s="18">
        <v>22</v>
      </c>
      <c r="B641" s="18">
        <v>39</v>
      </c>
      <c r="C641" s="18">
        <v>1436</v>
      </c>
      <c r="D641" s="18" t="s">
        <v>12</v>
      </c>
      <c r="E641" s="18">
        <v>2.77</v>
      </c>
      <c r="F641" s="18">
        <v>-8.1999999999999993</v>
      </c>
      <c r="G641" s="18">
        <v>48.3</v>
      </c>
      <c r="H641" s="18">
        <v>0</v>
      </c>
      <c r="I641" s="18">
        <v>0</v>
      </c>
      <c r="J641" s="18">
        <v>-9.5</v>
      </c>
      <c r="K641" s="53">
        <v>0.6501851851851852</v>
      </c>
      <c r="L641" s="54">
        <v>43311</v>
      </c>
    </row>
    <row r="642" spans="1:12" x14ac:dyDescent="0.3">
      <c r="A642" s="18">
        <v>22</v>
      </c>
      <c r="B642" s="18">
        <v>40</v>
      </c>
      <c r="C642" s="18">
        <v>2024</v>
      </c>
      <c r="D642" s="18" t="s">
        <v>12</v>
      </c>
      <c r="E642" s="18">
        <v>2.46</v>
      </c>
      <c r="F642" s="18">
        <v>-3.6</v>
      </c>
      <c r="G642" s="18">
        <v>35.1</v>
      </c>
      <c r="H642" s="18">
        <v>0</v>
      </c>
      <c r="I642" s="18">
        <v>0</v>
      </c>
      <c r="J642" s="18">
        <v>0</v>
      </c>
      <c r="K642" s="53">
        <v>0.65196759259259263</v>
      </c>
      <c r="L642" s="54">
        <v>43311</v>
      </c>
    </row>
    <row r="643" spans="1:12" x14ac:dyDescent="0.3">
      <c r="A643" s="18">
        <v>22</v>
      </c>
      <c r="B643" s="18">
        <v>41</v>
      </c>
      <c r="C643" s="18">
        <v>2044</v>
      </c>
      <c r="D643" s="18" t="s">
        <v>12</v>
      </c>
      <c r="E643" s="18">
        <v>0.83</v>
      </c>
      <c r="F643" s="18">
        <v>-14.3</v>
      </c>
      <c r="G643" s="18">
        <v>39</v>
      </c>
      <c r="H643" s="18">
        <v>0</v>
      </c>
      <c r="I643" s="18">
        <v>0</v>
      </c>
      <c r="J643" s="18">
        <v>0</v>
      </c>
      <c r="K643" s="53">
        <v>0.65202546296296293</v>
      </c>
      <c r="L643" s="54">
        <v>43311</v>
      </c>
    </row>
    <row r="644" spans="1:12" x14ac:dyDescent="0.3">
      <c r="A644" s="18">
        <v>22</v>
      </c>
      <c r="B644" s="18">
        <v>42</v>
      </c>
      <c r="C644" s="18">
        <v>3032</v>
      </c>
      <c r="D644" s="18" t="s">
        <v>12</v>
      </c>
      <c r="E644" s="18">
        <v>1.1399999999999999</v>
      </c>
      <c r="F644" s="18">
        <v>-10.9</v>
      </c>
      <c r="G644" s="18">
        <v>37</v>
      </c>
      <c r="H644" s="18">
        <v>0</v>
      </c>
      <c r="I644" s="18">
        <v>0</v>
      </c>
      <c r="J644" s="18">
        <v>-18.399999999999999</v>
      </c>
      <c r="K644" s="53">
        <v>0.65503472222222225</v>
      </c>
      <c r="L644" s="54">
        <v>43311</v>
      </c>
    </row>
    <row r="645" spans="1:12" x14ac:dyDescent="0.3">
      <c r="A645" s="18">
        <v>23</v>
      </c>
      <c r="B645" s="18">
        <v>43</v>
      </c>
      <c r="C645" s="18">
        <v>630</v>
      </c>
      <c r="D645" s="18" t="s">
        <v>12</v>
      </c>
      <c r="E645" s="18">
        <v>1.19</v>
      </c>
      <c r="F645" s="18">
        <v>-12.1</v>
      </c>
      <c r="G645" s="18">
        <v>48.3</v>
      </c>
      <c r="H645" s="18">
        <v>0</v>
      </c>
      <c r="I645" s="18">
        <v>0</v>
      </c>
      <c r="J645" s="18">
        <v>-9.5</v>
      </c>
      <c r="K645" s="53">
        <v>0.65815972222222219</v>
      </c>
      <c r="L645" s="54">
        <v>43311</v>
      </c>
    </row>
    <row r="646" spans="1:12" x14ac:dyDescent="0.3">
      <c r="A646" s="18">
        <v>23</v>
      </c>
      <c r="B646" s="18">
        <v>44</v>
      </c>
      <c r="C646" s="18">
        <v>954</v>
      </c>
      <c r="D646" s="18" t="s">
        <v>12</v>
      </c>
      <c r="E646" s="18">
        <v>2.87</v>
      </c>
      <c r="F646" s="18">
        <v>-2.4</v>
      </c>
      <c r="G646" s="18">
        <v>50.7</v>
      </c>
      <c r="H646" s="18">
        <v>0</v>
      </c>
      <c r="I646" s="18">
        <v>0</v>
      </c>
      <c r="J646" s="18">
        <v>0</v>
      </c>
      <c r="K646" s="53">
        <v>0.65914351851851849</v>
      </c>
      <c r="L646" s="54">
        <v>43311</v>
      </c>
    </row>
    <row r="647" spans="1:12" x14ac:dyDescent="0.3">
      <c r="A647" s="18">
        <v>23</v>
      </c>
      <c r="B647" s="18">
        <v>45</v>
      </c>
      <c r="C647" s="18">
        <v>2459</v>
      </c>
      <c r="D647" s="18" t="s">
        <v>12</v>
      </c>
      <c r="E647" s="18">
        <v>2.38</v>
      </c>
      <c r="F647" s="18">
        <v>-8.4</v>
      </c>
      <c r="G647" s="18">
        <v>47.7</v>
      </c>
      <c r="H647" s="18">
        <v>0</v>
      </c>
      <c r="I647" s="18">
        <v>0</v>
      </c>
      <c r="J647" s="18">
        <v>0</v>
      </c>
      <c r="K647" s="53">
        <v>0.66370370370370368</v>
      </c>
      <c r="L647" s="54">
        <v>43311</v>
      </c>
    </row>
    <row r="648" spans="1:12" x14ac:dyDescent="0.3">
      <c r="A648" s="18">
        <v>23</v>
      </c>
      <c r="B648" s="18">
        <v>46</v>
      </c>
      <c r="C648" s="18">
        <v>2501</v>
      </c>
      <c r="D648" s="18" t="s">
        <v>12</v>
      </c>
      <c r="E648" s="18">
        <v>1.43</v>
      </c>
      <c r="F648" s="18">
        <v>-13.6</v>
      </c>
      <c r="G648" s="18">
        <v>59.9</v>
      </c>
      <c r="H648" s="18">
        <v>0</v>
      </c>
      <c r="I648" s="18">
        <v>0</v>
      </c>
      <c r="J648" s="18">
        <v>-11.3</v>
      </c>
      <c r="K648" s="53">
        <v>0.66383101851851845</v>
      </c>
      <c r="L648" s="54">
        <v>43311</v>
      </c>
    </row>
    <row r="649" spans="1:12" x14ac:dyDescent="0.3">
      <c r="A649" s="18">
        <v>24</v>
      </c>
      <c r="B649" s="18">
        <v>47</v>
      </c>
      <c r="C649" s="18">
        <v>1532</v>
      </c>
      <c r="D649" s="18" t="s">
        <v>12</v>
      </c>
      <c r="E649" s="18">
        <v>1.42</v>
      </c>
      <c r="F649" s="18">
        <v>-13.2</v>
      </c>
      <c r="G649" s="18">
        <v>55.9</v>
      </c>
      <c r="H649" s="18">
        <v>0</v>
      </c>
      <c r="I649" s="18">
        <v>0</v>
      </c>
      <c r="J649" s="18">
        <v>-8.1</v>
      </c>
      <c r="K649" s="53">
        <v>0.67131944444444447</v>
      </c>
      <c r="L649" s="54">
        <v>43311</v>
      </c>
    </row>
    <row r="650" spans="1:12" x14ac:dyDescent="0.3">
      <c r="A650" s="18">
        <v>24</v>
      </c>
      <c r="B650" s="18">
        <v>48</v>
      </c>
      <c r="C650" s="18">
        <v>1680</v>
      </c>
      <c r="D650" s="18" t="s">
        <v>12</v>
      </c>
      <c r="E650" s="18">
        <v>1.97</v>
      </c>
      <c r="F650" s="18">
        <v>-6.3</v>
      </c>
      <c r="G650" s="18">
        <v>56.2</v>
      </c>
      <c r="H650" s="18">
        <v>0</v>
      </c>
      <c r="I650" s="18">
        <v>0</v>
      </c>
      <c r="J650" s="18">
        <v>-22.6</v>
      </c>
      <c r="K650" s="53">
        <v>0.67177083333333332</v>
      </c>
      <c r="L650" s="54">
        <v>43311</v>
      </c>
    </row>
    <row r="651" spans="1:12" x14ac:dyDescent="0.3">
      <c r="A651" s="18">
        <v>24</v>
      </c>
      <c r="B651" s="18">
        <v>49</v>
      </c>
      <c r="C651" s="18">
        <v>2061</v>
      </c>
      <c r="D651" s="18" t="s">
        <v>12</v>
      </c>
      <c r="E651" s="18">
        <v>1.1200000000000001</v>
      </c>
      <c r="F651" s="18">
        <v>-10.1</v>
      </c>
      <c r="G651" s="18">
        <v>46.8</v>
      </c>
      <c r="H651" s="18">
        <v>0</v>
      </c>
      <c r="I651" s="18">
        <v>0</v>
      </c>
      <c r="J651" s="18">
        <v>0</v>
      </c>
      <c r="K651" s="53">
        <v>0.67292824074074076</v>
      </c>
      <c r="L651" s="54">
        <v>43311</v>
      </c>
    </row>
    <row r="652" spans="1:12" x14ac:dyDescent="0.3">
      <c r="A652" s="18">
        <v>25</v>
      </c>
      <c r="B652" s="18">
        <v>50</v>
      </c>
      <c r="C652" s="18">
        <v>563</v>
      </c>
      <c r="D652" s="18" t="s">
        <v>12</v>
      </c>
      <c r="E652" s="18">
        <v>1.4</v>
      </c>
      <c r="F652" s="18">
        <v>-11</v>
      </c>
      <c r="G652" s="18">
        <v>60</v>
      </c>
      <c r="H652" s="18">
        <v>0</v>
      </c>
      <c r="I652" s="18">
        <v>0</v>
      </c>
      <c r="J652" s="18">
        <v>3.8</v>
      </c>
      <c r="K652" s="53">
        <v>0.67878472222222219</v>
      </c>
      <c r="L652" s="54">
        <v>43311</v>
      </c>
    </row>
    <row r="653" spans="1:12" x14ac:dyDescent="0.3">
      <c r="A653" s="18">
        <v>26</v>
      </c>
      <c r="B653" s="18">
        <v>51</v>
      </c>
      <c r="C653" s="18">
        <v>1824</v>
      </c>
      <c r="D653" s="18" t="s">
        <v>12</v>
      </c>
      <c r="E653" s="18">
        <v>1</v>
      </c>
      <c r="F653" s="18">
        <v>-13.5</v>
      </c>
      <c r="G653" s="18">
        <v>46.8</v>
      </c>
      <c r="H653" s="18">
        <v>0</v>
      </c>
      <c r="I653" s="18">
        <v>0</v>
      </c>
      <c r="J653" s="18">
        <v>0</v>
      </c>
      <c r="K653" s="53">
        <v>0.69303240740740746</v>
      </c>
      <c r="L653" s="54">
        <v>43311</v>
      </c>
    </row>
    <row r="654" spans="1:12" x14ac:dyDescent="0.3">
      <c r="A654" s="18">
        <v>27</v>
      </c>
      <c r="B654" s="18">
        <v>52</v>
      </c>
      <c r="C654" s="18">
        <v>1005</v>
      </c>
      <c r="D654" s="18" t="s">
        <v>12</v>
      </c>
      <c r="E654" s="18">
        <v>3.28</v>
      </c>
      <c r="F654" s="18">
        <v>-6</v>
      </c>
      <c r="G654" s="18">
        <v>55.9</v>
      </c>
      <c r="H654" s="18">
        <v>0</v>
      </c>
      <c r="I654" s="18">
        <v>0</v>
      </c>
      <c r="J654" s="18">
        <v>8.1</v>
      </c>
      <c r="K654" s="53">
        <v>0.70096064814814818</v>
      </c>
      <c r="L654" s="54">
        <v>43311</v>
      </c>
    </row>
    <row r="655" spans="1:12" x14ac:dyDescent="0.3">
      <c r="A655" s="18">
        <v>27</v>
      </c>
      <c r="B655" s="18">
        <v>53</v>
      </c>
      <c r="C655" s="18">
        <v>2143</v>
      </c>
      <c r="D655" s="18" t="s">
        <v>12</v>
      </c>
      <c r="E655" s="18">
        <v>1.18</v>
      </c>
      <c r="F655" s="18">
        <v>-11.3</v>
      </c>
      <c r="G655" s="18">
        <v>39</v>
      </c>
      <c r="H655" s="18">
        <v>0</v>
      </c>
      <c r="I655" s="18">
        <v>0</v>
      </c>
      <c r="J655" s="18">
        <v>0</v>
      </c>
      <c r="K655" s="53">
        <v>0.7044097222222222</v>
      </c>
      <c r="L655" s="54">
        <v>43311</v>
      </c>
    </row>
    <row r="656" spans="1:12" x14ac:dyDescent="0.3">
      <c r="A656" s="18">
        <v>27</v>
      </c>
      <c r="B656" s="18">
        <v>54</v>
      </c>
      <c r="C656" s="18">
        <v>2199</v>
      </c>
      <c r="D656" s="18" t="s">
        <v>12</v>
      </c>
      <c r="E656" s="18">
        <v>1.87</v>
      </c>
      <c r="F656" s="18">
        <v>-11.1</v>
      </c>
      <c r="G656" s="18">
        <v>44.8</v>
      </c>
      <c r="H656" s="18">
        <v>0</v>
      </c>
      <c r="I656" s="18">
        <v>0</v>
      </c>
      <c r="J656" s="18">
        <v>15.3</v>
      </c>
      <c r="K656" s="53">
        <v>0.70458333333333334</v>
      </c>
      <c r="L656" s="54">
        <v>43311</v>
      </c>
    </row>
    <row r="657" spans="1:12" x14ac:dyDescent="0.3">
      <c r="A657" s="18">
        <v>27</v>
      </c>
      <c r="B657" s="18">
        <v>55</v>
      </c>
      <c r="C657" s="18">
        <v>2518</v>
      </c>
      <c r="D657" s="18" t="s">
        <v>12</v>
      </c>
      <c r="E657" s="18">
        <v>1.65</v>
      </c>
      <c r="F657" s="18">
        <v>-7</v>
      </c>
      <c r="G657" s="18">
        <v>51.8</v>
      </c>
      <c r="H657" s="18">
        <v>0</v>
      </c>
      <c r="I657" s="18">
        <v>0</v>
      </c>
      <c r="J657" s="18">
        <v>32.5</v>
      </c>
      <c r="K657" s="53">
        <v>0.7055555555555556</v>
      </c>
      <c r="L657" s="54">
        <v>43311</v>
      </c>
    </row>
    <row r="658" spans="1:12" x14ac:dyDescent="0.3">
      <c r="A658" s="18">
        <v>27</v>
      </c>
      <c r="B658" s="18">
        <v>56</v>
      </c>
      <c r="C658" s="18">
        <v>2807</v>
      </c>
      <c r="D658" s="18" t="s">
        <v>12</v>
      </c>
      <c r="E658" s="18">
        <v>1.26</v>
      </c>
      <c r="F658" s="18">
        <v>-8.9</v>
      </c>
      <c r="G658" s="18">
        <v>39</v>
      </c>
      <c r="H658" s="18">
        <v>0</v>
      </c>
      <c r="I658" s="18">
        <v>0</v>
      </c>
      <c r="J658" s="18">
        <v>0</v>
      </c>
      <c r="K658" s="53">
        <v>0.70642361111111107</v>
      </c>
      <c r="L658" s="54">
        <v>43311</v>
      </c>
    </row>
    <row r="659" spans="1:12" x14ac:dyDescent="0.3">
      <c r="A659" s="18">
        <v>28</v>
      </c>
      <c r="B659" s="18">
        <v>57</v>
      </c>
      <c r="C659" s="18">
        <v>739</v>
      </c>
      <c r="D659" s="18" t="s">
        <v>12</v>
      </c>
      <c r="E659" s="18">
        <v>1.82</v>
      </c>
      <c r="F659" s="18">
        <v>-3.6</v>
      </c>
      <c r="G659" s="18">
        <v>43.7</v>
      </c>
      <c r="H659" s="18">
        <v>0</v>
      </c>
      <c r="I659" s="18">
        <v>0</v>
      </c>
      <c r="J659" s="18">
        <v>10.3</v>
      </c>
      <c r="K659" s="53">
        <v>0.710474537037037</v>
      </c>
      <c r="L659" s="54">
        <v>43311</v>
      </c>
    </row>
    <row r="660" spans="1:12" x14ac:dyDescent="0.3">
      <c r="A660" s="18">
        <v>28</v>
      </c>
      <c r="B660" s="18">
        <v>58</v>
      </c>
      <c r="C660" s="18">
        <v>1299</v>
      </c>
      <c r="D660" s="18" t="s">
        <v>12</v>
      </c>
      <c r="E660" s="18">
        <v>0.98</v>
      </c>
      <c r="F660" s="18">
        <v>-11.7</v>
      </c>
      <c r="G660" s="18">
        <v>44.2</v>
      </c>
      <c r="H660" s="18">
        <v>0</v>
      </c>
      <c r="I660" s="18">
        <v>0</v>
      </c>
      <c r="J660" s="18">
        <v>21.8</v>
      </c>
      <c r="K660" s="53">
        <v>0.71209490740740744</v>
      </c>
      <c r="L660" s="54">
        <v>43311</v>
      </c>
    </row>
    <row r="661" spans="1:12" x14ac:dyDescent="0.3">
      <c r="A661" s="18">
        <v>28</v>
      </c>
      <c r="B661" s="18">
        <v>59</v>
      </c>
      <c r="C661" s="18">
        <v>1417</v>
      </c>
      <c r="D661" s="18" t="s">
        <v>12</v>
      </c>
      <c r="E661" s="18">
        <v>0.95</v>
      </c>
      <c r="F661" s="18">
        <v>-10.9</v>
      </c>
      <c r="G661" s="18">
        <v>36</v>
      </c>
      <c r="H661" s="18">
        <v>0</v>
      </c>
      <c r="I661" s="18">
        <v>0</v>
      </c>
      <c r="J661" s="18">
        <v>12.5</v>
      </c>
      <c r="K661" s="53">
        <v>0.71244212962962961</v>
      </c>
      <c r="L661" s="54">
        <v>43311</v>
      </c>
    </row>
    <row r="662" spans="1:12" x14ac:dyDescent="0.3">
      <c r="A662" s="18">
        <v>29</v>
      </c>
      <c r="B662" s="18">
        <v>60</v>
      </c>
      <c r="C662" s="18">
        <v>162</v>
      </c>
      <c r="D662" s="18" t="s">
        <v>12</v>
      </c>
      <c r="E662" s="18">
        <v>2.81</v>
      </c>
      <c r="F662" s="18">
        <v>-4.5999999999999996</v>
      </c>
      <c r="G662" s="18">
        <v>41.2</v>
      </c>
      <c r="H662" s="18">
        <v>0</v>
      </c>
      <c r="I662" s="18">
        <v>0</v>
      </c>
      <c r="J662" s="18">
        <v>16.7</v>
      </c>
      <c r="K662" s="53">
        <v>0.719212962962963</v>
      </c>
      <c r="L662" s="54">
        <v>43311</v>
      </c>
    </row>
    <row r="663" spans="1:12" x14ac:dyDescent="0.3">
      <c r="A663" s="18">
        <v>29</v>
      </c>
      <c r="B663" s="18">
        <v>61</v>
      </c>
      <c r="C663" s="18">
        <v>2083</v>
      </c>
      <c r="D663" s="18" t="s">
        <v>12</v>
      </c>
      <c r="E663" s="18">
        <v>1.43</v>
      </c>
      <c r="F663" s="18">
        <v>-7.3</v>
      </c>
      <c r="G663" s="18">
        <v>50.7</v>
      </c>
      <c r="H663" s="18">
        <v>0</v>
      </c>
      <c r="I663" s="18">
        <v>0</v>
      </c>
      <c r="J663" s="18">
        <v>14</v>
      </c>
      <c r="K663" s="53">
        <v>0.72476851851851853</v>
      </c>
      <c r="L663" s="54">
        <v>43311</v>
      </c>
    </row>
    <row r="664" spans="1:12" x14ac:dyDescent="0.3">
      <c r="A664" s="18">
        <v>29</v>
      </c>
      <c r="B664" s="18">
        <v>62</v>
      </c>
      <c r="C664" s="18">
        <v>2240</v>
      </c>
      <c r="D664" s="18" t="s">
        <v>12</v>
      </c>
      <c r="E664" s="18">
        <v>0.94</v>
      </c>
      <c r="F664" s="18">
        <v>-13</v>
      </c>
      <c r="G664" s="18">
        <v>36</v>
      </c>
      <c r="H664" s="18">
        <v>0</v>
      </c>
      <c r="I664" s="18">
        <v>0</v>
      </c>
      <c r="J664" s="18">
        <v>12.5</v>
      </c>
      <c r="K664" s="53">
        <v>0.72523148148148142</v>
      </c>
      <c r="L664" s="54">
        <v>43311</v>
      </c>
    </row>
    <row r="665" spans="1:12" x14ac:dyDescent="0.3">
      <c r="A665" s="18">
        <v>30</v>
      </c>
      <c r="B665" s="18">
        <v>63</v>
      </c>
      <c r="C665" s="18">
        <v>485</v>
      </c>
      <c r="D665" s="18" t="s">
        <v>12</v>
      </c>
      <c r="E665" s="18">
        <v>2.71</v>
      </c>
      <c r="F665" s="18">
        <v>0</v>
      </c>
      <c r="G665" s="18">
        <v>37.200000000000003</v>
      </c>
      <c r="H665" s="18">
        <v>0</v>
      </c>
      <c r="I665" s="18">
        <v>0</v>
      </c>
      <c r="J665" s="18">
        <v>18.399999999999999</v>
      </c>
      <c r="K665" s="53">
        <v>0.73056712962962955</v>
      </c>
      <c r="L665" s="54">
        <v>43311</v>
      </c>
    </row>
    <row r="666" spans="1:12" x14ac:dyDescent="0.3">
      <c r="A666" s="18">
        <v>30</v>
      </c>
      <c r="B666" s="18">
        <v>64</v>
      </c>
      <c r="C666" s="18">
        <v>692</v>
      </c>
      <c r="D666" s="18" t="s">
        <v>12</v>
      </c>
      <c r="E666" s="18">
        <v>1.37</v>
      </c>
      <c r="F666" s="18">
        <v>-9.1999999999999993</v>
      </c>
      <c r="G666" s="18">
        <v>39.799999999999997</v>
      </c>
      <c r="H666" s="18">
        <v>0</v>
      </c>
      <c r="I666" s="18">
        <v>0</v>
      </c>
      <c r="J666" s="18">
        <v>11.3</v>
      </c>
      <c r="K666" s="53">
        <v>0.73116898148148157</v>
      </c>
      <c r="L666" s="54">
        <v>43311</v>
      </c>
    </row>
    <row r="667" spans="1:12" x14ac:dyDescent="0.3">
      <c r="A667" s="18">
        <v>30</v>
      </c>
      <c r="B667" s="18">
        <v>65</v>
      </c>
      <c r="C667" s="18">
        <v>771</v>
      </c>
      <c r="D667" s="18" t="s">
        <v>12</v>
      </c>
      <c r="E667" s="18">
        <v>1.06</v>
      </c>
      <c r="F667" s="18">
        <v>-12.1</v>
      </c>
      <c r="G667" s="18">
        <v>39.299999999999997</v>
      </c>
      <c r="H667" s="18">
        <v>0</v>
      </c>
      <c r="I667" s="18">
        <v>0</v>
      </c>
      <c r="J667" s="18">
        <v>5.7</v>
      </c>
      <c r="K667" s="53">
        <v>0.73138888888888898</v>
      </c>
      <c r="L667" s="54">
        <v>43311</v>
      </c>
    </row>
    <row r="668" spans="1:12" x14ac:dyDescent="0.3">
      <c r="A668" s="18">
        <v>30</v>
      </c>
      <c r="B668" s="18">
        <v>66</v>
      </c>
      <c r="C668" s="18">
        <v>2465</v>
      </c>
      <c r="D668" s="18" t="s">
        <v>12</v>
      </c>
      <c r="E668" s="18">
        <v>1.37</v>
      </c>
      <c r="F668" s="18">
        <v>-11.6</v>
      </c>
      <c r="G668" s="18">
        <v>49.4</v>
      </c>
      <c r="H668" s="18">
        <v>0</v>
      </c>
      <c r="I668" s="18">
        <v>0</v>
      </c>
      <c r="J668" s="18">
        <v>20</v>
      </c>
      <c r="K668" s="53">
        <v>0.73629629629629623</v>
      </c>
      <c r="L668" s="54">
        <v>43311</v>
      </c>
    </row>
    <row r="669" spans="1:12" x14ac:dyDescent="0.3">
      <c r="A669" s="18">
        <v>30</v>
      </c>
      <c r="B669" s="18">
        <v>67</v>
      </c>
      <c r="C669" s="18">
        <v>3448</v>
      </c>
      <c r="D669" s="18" t="s">
        <v>12</v>
      </c>
      <c r="E669" s="18">
        <v>1.37</v>
      </c>
      <c r="F669" s="18">
        <v>-9</v>
      </c>
      <c r="G669" s="18">
        <v>42.5</v>
      </c>
      <c r="H669" s="18">
        <v>0</v>
      </c>
      <c r="I669" s="18">
        <v>0</v>
      </c>
      <c r="J669" s="18">
        <v>16.7</v>
      </c>
      <c r="K669" s="53">
        <v>0.73914351851851856</v>
      </c>
      <c r="L669" s="54">
        <v>43311</v>
      </c>
    </row>
    <row r="670" spans="1:12" x14ac:dyDescent="0.3">
      <c r="A670" s="18">
        <v>30</v>
      </c>
      <c r="B670" s="18">
        <v>68</v>
      </c>
      <c r="C670" s="18">
        <v>3468</v>
      </c>
      <c r="D670" s="18" t="s">
        <v>12</v>
      </c>
      <c r="E670" s="18">
        <v>1.56</v>
      </c>
      <c r="F670" s="18">
        <v>-4.8</v>
      </c>
      <c r="G670" s="18">
        <v>39</v>
      </c>
      <c r="H670" s="18">
        <v>0</v>
      </c>
      <c r="I670" s="18">
        <v>0</v>
      </c>
      <c r="J670" s="18">
        <v>53.1</v>
      </c>
      <c r="K670" s="53">
        <v>0.73920138888888898</v>
      </c>
      <c r="L670" s="54">
        <v>43311</v>
      </c>
    </row>
    <row r="671" spans="1:12" x14ac:dyDescent="0.3">
      <c r="A671" s="18">
        <v>32</v>
      </c>
      <c r="B671" s="18">
        <v>69</v>
      </c>
      <c r="C671" s="18">
        <v>112</v>
      </c>
      <c r="D671" s="18" t="s">
        <v>12</v>
      </c>
      <c r="E671" s="18">
        <v>0.87</v>
      </c>
      <c r="F671" s="18">
        <v>-7.1</v>
      </c>
      <c r="G671" s="18">
        <v>28.4</v>
      </c>
      <c r="H671" s="18">
        <v>0</v>
      </c>
      <c r="I671" s="18">
        <v>0</v>
      </c>
      <c r="J671" s="18">
        <v>15.9</v>
      </c>
      <c r="K671" s="53">
        <v>0.75032407407407409</v>
      </c>
      <c r="L671" s="54">
        <v>43311</v>
      </c>
    </row>
    <row r="672" spans="1:12" x14ac:dyDescent="0.3">
      <c r="A672" s="18">
        <v>34</v>
      </c>
      <c r="B672" s="18">
        <v>70</v>
      </c>
      <c r="C672" s="18">
        <v>567</v>
      </c>
      <c r="D672" s="18" t="s">
        <v>12</v>
      </c>
      <c r="E672" s="18">
        <v>1.57</v>
      </c>
      <c r="F672" s="18">
        <v>-9.5</v>
      </c>
      <c r="G672" s="18">
        <v>68.5</v>
      </c>
      <c r="H672" s="18">
        <v>0</v>
      </c>
      <c r="I672" s="18">
        <v>0</v>
      </c>
      <c r="J672" s="18">
        <v>10</v>
      </c>
      <c r="K672" s="53">
        <v>0.77254629629629623</v>
      </c>
      <c r="L672" s="54">
        <v>43311</v>
      </c>
    </row>
    <row r="673" spans="1:12" x14ac:dyDescent="0.3">
      <c r="A673" s="18">
        <v>34</v>
      </c>
      <c r="B673" s="18">
        <v>71</v>
      </c>
      <c r="C673" s="18">
        <v>796</v>
      </c>
      <c r="D673" s="18" t="s">
        <v>12</v>
      </c>
      <c r="E673" s="18">
        <v>1.08</v>
      </c>
      <c r="F673" s="18">
        <v>-14.3</v>
      </c>
      <c r="G673" s="18">
        <v>51.3</v>
      </c>
      <c r="H673" s="18">
        <v>0</v>
      </c>
      <c r="I673" s="18">
        <v>0</v>
      </c>
      <c r="J673" s="18">
        <v>0</v>
      </c>
      <c r="K673" s="53">
        <v>0.77324074074074067</v>
      </c>
      <c r="L673" s="54">
        <v>43311</v>
      </c>
    </row>
    <row r="674" spans="1:12" x14ac:dyDescent="0.3">
      <c r="A674" s="18">
        <v>34</v>
      </c>
      <c r="B674" s="18">
        <v>72</v>
      </c>
      <c r="C674" s="18">
        <v>1022</v>
      </c>
      <c r="D674" s="18" t="s">
        <v>12</v>
      </c>
      <c r="E674" s="18">
        <v>0.84</v>
      </c>
      <c r="F674" s="18">
        <v>-14.3</v>
      </c>
      <c r="G674" s="18">
        <v>47</v>
      </c>
      <c r="H674" s="18">
        <v>0</v>
      </c>
      <c r="I674" s="18">
        <v>0</v>
      </c>
      <c r="J674" s="18">
        <v>-4.8</v>
      </c>
      <c r="K674" s="53">
        <v>0.77392361111111108</v>
      </c>
      <c r="L674" s="54">
        <v>43311</v>
      </c>
    </row>
    <row r="675" spans="1:12" x14ac:dyDescent="0.3">
      <c r="A675" s="18">
        <v>34</v>
      </c>
      <c r="B675" s="18">
        <v>73</v>
      </c>
      <c r="C675" s="18">
        <v>1781</v>
      </c>
      <c r="D675" s="18" t="s">
        <v>12</v>
      </c>
      <c r="E675" s="18">
        <v>1.02</v>
      </c>
      <c r="F675" s="18">
        <v>-10.9</v>
      </c>
      <c r="G675" s="18">
        <v>31.2</v>
      </c>
      <c r="H675" s="18">
        <v>0</v>
      </c>
      <c r="I675" s="18">
        <v>0</v>
      </c>
      <c r="J675" s="18">
        <v>0</v>
      </c>
      <c r="K675" s="53">
        <v>0.77623842592592596</v>
      </c>
      <c r="L675" s="54">
        <v>43311</v>
      </c>
    </row>
    <row r="676" spans="1:12" x14ac:dyDescent="0.3">
      <c r="A676" s="18">
        <v>34</v>
      </c>
      <c r="B676" s="18">
        <v>74</v>
      </c>
      <c r="C676" s="18">
        <v>2757</v>
      </c>
      <c r="D676" s="18" t="s">
        <v>12</v>
      </c>
      <c r="E676" s="18">
        <v>1.3</v>
      </c>
      <c r="F676" s="18">
        <v>-10.4</v>
      </c>
      <c r="G676" s="18">
        <v>51.8</v>
      </c>
      <c r="H676" s="18">
        <v>0</v>
      </c>
      <c r="I676" s="18">
        <v>0</v>
      </c>
      <c r="J676" s="18">
        <v>22.6</v>
      </c>
      <c r="K676" s="53">
        <v>0.77918981481481486</v>
      </c>
      <c r="L676" s="54">
        <v>43311</v>
      </c>
    </row>
    <row r="677" spans="1:12" x14ac:dyDescent="0.3">
      <c r="A677" s="18">
        <v>35</v>
      </c>
      <c r="B677" s="18">
        <v>75</v>
      </c>
      <c r="C677" s="18">
        <v>399</v>
      </c>
      <c r="D677" s="18" t="s">
        <v>12</v>
      </c>
      <c r="E677" s="18">
        <v>1.06</v>
      </c>
      <c r="F677" s="18">
        <v>-11</v>
      </c>
      <c r="G677" s="18">
        <v>46.8</v>
      </c>
      <c r="H677" s="18">
        <v>0</v>
      </c>
      <c r="I677" s="18">
        <v>0</v>
      </c>
      <c r="J677" s="18">
        <v>21.8</v>
      </c>
      <c r="K677" s="53">
        <v>0.78245370370370371</v>
      </c>
      <c r="L677" s="54">
        <v>43311</v>
      </c>
    </row>
    <row r="678" spans="1:12" x14ac:dyDescent="0.3">
      <c r="A678" s="18">
        <v>35</v>
      </c>
      <c r="B678" s="18">
        <v>76</v>
      </c>
      <c r="C678" s="18">
        <v>1742</v>
      </c>
      <c r="D678" s="18" t="s">
        <v>12</v>
      </c>
      <c r="E678" s="18">
        <v>0.93</v>
      </c>
      <c r="F678" s="18">
        <v>-11.8</v>
      </c>
      <c r="G678" s="18">
        <v>23.4</v>
      </c>
      <c r="H678" s="18">
        <v>0</v>
      </c>
      <c r="I678" s="18">
        <v>0</v>
      </c>
      <c r="J678" s="18">
        <v>0</v>
      </c>
      <c r="K678" s="53">
        <v>0.78652777777777771</v>
      </c>
      <c r="L678" s="54">
        <v>43311</v>
      </c>
    </row>
    <row r="679" spans="1:12" x14ac:dyDescent="0.3">
      <c r="A679" s="18">
        <v>35</v>
      </c>
      <c r="B679" s="18">
        <v>77</v>
      </c>
      <c r="C679" s="18">
        <v>2261</v>
      </c>
      <c r="D679" s="18" t="s">
        <v>12</v>
      </c>
      <c r="E679" s="18">
        <v>1.02</v>
      </c>
      <c r="F679" s="18">
        <v>-10.9</v>
      </c>
      <c r="G679" s="18">
        <v>35.1</v>
      </c>
      <c r="H679" s="18">
        <v>0</v>
      </c>
      <c r="I679" s="18">
        <v>0</v>
      </c>
      <c r="J679" s="18">
        <v>0</v>
      </c>
      <c r="K679" s="53">
        <v>0.78810185185185189</v>
      </c>
      <c r="L679" s="54">
        <v>43311</v>
      </c>
    </row>
    <row r="680" spans="1:12" x14ac:dyDescent="0.3">
      <c r="A680" s="18">
        <v>35</v>
      </c>
      <c r="B680" s="18">
        <v>78</v>
      </c>
      <c r="C680" s="18">
        <v>2471</v>
      </c>
      <c r="D680" s="18" t="s">
        <v>12</v>
      </c>
      <c r="E680" s="18">
        <v>4.0599999999999996</v>
      </c>
      <c r="F680" s="18">
        <v>-4.5</v>
      </c>
      <c r="G680" s="18">
        <v>40</v>
      </c>
      <c r="H680" s="18">
        <v>0</v>
      </c>
      <c r="I680" s="18">
        <v>0</v>
      </c>
      <c r="J680" s="18">
        <v>-11.3</v>
      </c>
      <c r="K680" s="53">
        <v>0.78873842592592591</v>
      </c>
      <c r="L680" s="54">
        <v>43311</v>
      </c>
    </row>
    <row r="681" spans="1:12" x14ac:dyDescent="0.3">
      <c r="A681" s="18">
        <v>35</v>
      </c>
      <c r="B681" s="18">
        <v>79</v>
      </c>
      <c r="C681" s="18">
        <v>2577</v>
      </c>
      <c r="D681" s="18" t="s">
        <v>12</v>
      </c>
      <c r="E681" s="18">
        <v>0.98</v>
      </c>
      <c r="F681" s="18">
        <v>-11.3</v>
      </c>
      <c r="G681" s="18">
        <v>36.799999999999997</v>
      </c>
      <c r="H681" s="18">
        <v>0</v>
      </c>
      <c r="I681" s="18">
        <v>0</v>
      </c>
      <c r="J681" s="18">
        <v>32</v>
      </c>
      <c r="K681" s="53">
        <v>0.7890625</v>
      </c>
      <c r="L681" s="54">
        <v>43311</v>
      </c>
    </row>
    <row r="682" spans="1:12" x14ac:dyDescent="0.3">
      <c r="A682" s="18">
        <v>35</v>
      </c>
      <c r="B682" s="18">
        <v>80</v>
      </c>
      <c r="C682" s="18">
        <v>3259</v>
      </c>
      <c r="D682" s="18" t="s">
        <v>12</v>
      </c>
      <c r="E682" s="18">
        <v>1.3</v>
      </c>
      <c r="F682" s="18">
        <v>-10.3</v>
      </c>
      <c r="G682" s="18">
        <v>42.9</v>
      </c>
      <c r="H682" s="18">
        <v>0</v>
      </c>
      <c r="I682" s="18">
        <v>0</v>
      </c>
      <c r="J682" s="18">
        <v>0</v>
      </c>
      <c r="K682" s="53">
        <v>0.79113425925925929</v>
      </c>
      <c r="L682" s="54">
        <v>43311</v>
      </c>
    </row>
    <row r="683" spans="1:12" x14ac:dyDescent="0.3">
      <c r="A683" s="18">
        <v>36</v>
      </c>
      <c r="B683" s="18">
        <v>81</v>
      </c>
      <c r="C683" s="18">
        <v>531</v>
      </c>
      <c r="D683" s="18" t="s">
        <v>12</v>
      </c>
      <c r="E683" s="18">
        <v>1.3</v>
      </c>
      <c r="F683" s="18">
        <v>-12.2</v>
      </c>
      <c r="G683" s="18">
        <v>53.3</v>
      </c>
      <c r="H683" s="18">
        <v>0</v>
      </c>
      <c r="I683" s="18">
        <v>0</v>
      </c>
      <c r="J683" s="18">
        <v>17.100000000000001</v>
      </c>
      <c r="K683" s="53">
        <v>0.79327546296296303</v>
      </c>
      <c r="L683" s="54">
        <v>43311</v>
      </c>
    </row>
    <row r="684" spans="1:12" x14ac:dyDescent="0.3">
      <c r="A684" s="18">
        <v>36</v>
      </c>
      <c r="B684" s="18">
        <v>82</v>
      </c>
      <c r="C684" s="18">
        <v>977</v>
      </c>
      <c r="D684" s="18" t="s">
        <v>12</v>
      </c>
      <c r="E684" s="18">
        <v>1.61</v>
      </c>
      <c r="F684" s="18">
        <v>-10.8</v>
      </c>
      <c r="G684" s="18">
        <v>64.400000000000006</v>
      </c>
      <c r="H684" s="18">
        <v>0</v>
      </c>
      <c r="I684" s="18">
        <v>0</v>
      </c>
      <c r="J684" s="18">
        <v>23.2</v>
      </c>
      <c r="K684" s="53">
        <v>0.79462962962962969</v>
      </c>
      <c r="L684" s="54">
        <v>43311</v>
      </c>
    </row>
    <row r="685" spans="1:12" x14ac:dyDescent="0.3">
      <c r="A685" s="18">
        <v>37</v>
      </c>
      <c r="B685" s="18">
        <v>83</v>
      </c>
      <c r="C685" s="18">
        <v>983</v>
      </c>
      <c r="D685" s="18" t="s">
        <v>12</v>
      </c>
      <c r="E685" s="18">
        <v>2.68</v>
      </c>
      <c r="F685" s="18">
        <v>-3.5</v>
      </c>
      <c r="G685" s="18">
        <v>52.3</v>
      </c>
      <c r="H685" s="18">
        <v>0</v>
      </c>
      <c r="I685" s="18">
        <v>0</v>
      </c>
      <c r="J685" s="18">
        <v>-8.6999999999999993</v>
      </c>
      <c r="K685" s="53">
        <v>0.80505787037037047</v>
      </c>
      <c r="L685" s="54">
        <v>43311</v>
      </c>
    </row>
    <row r="686" spans="1:12" x14ac:dyDescent="0.3">
      <c r="A686" s="18">
        <v>37</v>
      </c>
      <c r="B686" s="18">
        <v>84</v>
      </c>
      <c r="C686" s="18">
        <v>2116</v>
      </c>
      <c r="D686" s="18" t="s">
        <v>12</v>
      </c>
      <c r="E686" s="18">
        <v>2.5</v>
      </c>
      <c r="F686" s="18">
        <v>-9.6</v>
      </c>
      <c r="G686" s="18">
        <v>39.9</v>
      </c>
      <c r="H686" s="18">
        <v>0</v>
      </c>
      <c r="I686" s="18">
        <v>0</v>
      </c>
      <c r="J686" s="18">
        <v>5.7</v>
      </c>
      <c r="K686" s="53">
        <v>0.80849537037037045</v>
      </c>
      <c r="L686" s="54">
        <v>43311</v>
      </c>
    </row>
    <row r="687" spans="1:12" x14ac:dyDescent="0.3">
      <c r="A687" s="18">
        <v>37</v>
      </c>
      <c r="B687" s="18">
        <v>85</v>
      </c>
      <c r="C687" s="18">
        <v>2249</v>
      </c>
      <c r="D687" s="18" t="s">
        <v>12</v>
      </c>
      <c r="E687" s="18">
        <v>1.43</v>
      </c>
      <c r="F687" s="18">
        <v>-5.2</v>
      </c>
      <c r="G687" s="18">
        <v>42.9</v>
      </c>
      <c r="H687" s="18">
        <v>0</v>
      </c>
      <c r="I687" s="18">
        <v>0</v>
      </c>
      <c r="J687" s="18">
        <v>-16.7</v>
      </c>
      <c r="K687" s="53">
        <v>0.80890046296296303</v>
      </c>
      <c r="L687" s="54">
        <v>43311</v>
      </c>
    </row>
    <row r="688" spans="1:12" x14ac:dyDescent="0.3">
      <c r="A688" s="18">
        <v>37</v>
      </c>
      <c r="B688" s="18">
        <v>86</v>
      </c>
      <c r="C688" s="18">
        <v>2894</v>
      </c>
      <c r="D688" s="18" t="s">
        <v>12</v>
      </c>
      <c r="E688" s="18">
        <v>1.1200000000000001</v>
      </c>
      <c r="F688" s="18">
        <v>-5</v>
      </c>
      <c r="G688" s="18">
        <v>43.3</v>
      </c>
      <c r="H688" s="18">
        <v>0</v>
      </c>
      <c r="I688" s="18">
        <v>0</v>
      </c>
      <c r="J688" s="18">
        <v>-29.1</v>
      </c>
      <c r="K688" s="53">
        <v>0.81085648148148148</v>
      </c>
      <c r="L688" s="54">
        <v>43311</v>
      </c>
    </row>
    <row r="689" spans="1:12" x14ac:dyDescent="0.3">
      <c r="A689" s="18">
        <v>38</v>
      </c>
      <c r="B689" s="18">
        <v>87</v>
      </c>
      <c r="C689" s="18">
        <v>627</v>
      </c>
      <c r="D689" s="18" t="s">
        <v>12</v>
      </c>
      <c r="E689" s="18">
        <v>1.06</v>
      </c>
      <c r="F689" s="18">
        <v>-10.3</v>
      </c>
      <c r="G689" s="18">
        <v>50</v>
      </c>
      <c r="H689" s="18">
        <v>0</v>
      </c>
      <c r="I689" s="18">
        <v>0</v>
      </c>
      <c r="J689" s="18">
        <v>31</v>
      </c>
      <c r="K689" s="53">
        <v>0.81439814814814815</v>
      </c>
      <c r="L689" s="54">
        <v>43311</v>
      </c>
    </row>
    <row r="690" spans="1:12" x14ac:dyDescent="0.3">
      <c r="A690" s="18">
        <v>38</v>
      </c>
      <c r="B690" s="18">
        <v>88</v>
      </c>
      <c r="C690" s="18">
        <v>2276</v>
      </c>
      <c r="D690" s="18" t="s">
        <v>12</v>
      </c>
      <c r="E690" s="18">
        <v>1.53</v>
      </c>
      <c r="F690" s="18">
        <v>-9.5</v>
      </c>
      <c r="G690" s="18">
        <v>51</v>
      </c>
      <c r="H690" s="18">
        <v>0</v>
      </c>
      <c r="I690" s="18">
        <v>0</v>
      </c>
      <c r="J690" s="18">
        <v>14</v>
      </c>
      <c r="K690" s="53">
        <v>0.81939814814814815</v>
      </c>
      <c r="L690" s="54">
        <v>43311</v>
      </c>
    </row>
    <row r="691" spans="1:12" x14ac:dyDescent="0.3">
      <c r="A691" s="18">
        <v>38</v>
      </c>
      <c r="B691" s="18">
        <v>89</v>
      </c>
      <c r="C691" s="18">
        <v>2431</v>
      </c>
      <c r="D691" s="18" t="s">
        <v>12</v>
      </c>
      <c r="E691" s="18">
        <v>1.18</v>
      </c>
      <c r="F691" s="18">
        <v>-13.6</v>
      </c>
      <c r="G691" s="18">
        <v>44.8</v>
      </c>
      <c r="H691" s="18">
        <v>0</v>
      </c>
      <c r="I691" s="18">
        <v>0</v>
      </c>
      <c r="J691" s="18">
        <v>-5.2</v>
      </c>
      <c r="K691" s="53">
        <v>0.81987268518518519</v>
      </c>
      <c r="L691" s="54">
        <v>43311</v>
      </c>
    </row>
    <row r="692" spans="1:12" x14ac:dyDescent="0.3">
      <c r="A692" s="18">
        <v>38</v>
      </c>
      <c r="B692" s="18">
        <v>90</v>
      </c>
      <c r="C692" s="18">
        <v>2899</v>
      </c>
      <c r="D692" s="18" t="s">
        <v>12</v>
      </c>
      <c r="E692" s="18">
        <v>1.44</v>
      </c>
      <c r="F692" s="18">
        <v>-11</v>
      </c>
      <c r="G692" s="18">
        <v>62.7</v>
      </c>
      <c r="H692" s="18">
        <v>0</v>
      </c>
      <c r="I692" s="18">
        <v>0</v>
      </c>
      <c r="J692" s="18">
        <v>-19.7</v>
      </c>
      <c r="K692" s="53">
        <v>0.82128472222222226</v>
      </c>
      <c r="L692" s="54">
        <v>43311</v>
      </c>
    </row>
    <row r="693" spans="1:12" x14ac:dyDescent="0.3">
      <c r="A693" s="18">
        <v>38</v>
      </c>
      <c r="B693" s="18">
        <v>91</v>
      </c>
      <c r="C693" s="18">
        <v>3132</v>
      </c>
      <c r="D693" s="18" t="s">
        <v>12</v>
      </c>
      <c r="E693" s="18">
        <v>0.99</v>
      </c>
      <c r="F693" s="18">
        <v>-12.3</v>
      </c>
      <c r="G693" s="18">
        <v>39.799999999999997</v>
      </c>
      <c r="H693" s="18">
        <v>0</v>
      </c>
      <c r="I693" s="18">
        <v>0</v>
      </c>
      <c r="J693" s="18">
        <v>-11.3</v>
      </c>
      <c r="K693" s="53">
        <v>0.82200231481481489</v>
      </c>
      <c r="L693" s="54">
        <v>43311</v>
      </c>
    </row>
    <row r="694" spans="1:12" x14ac:dyDescent="0.3">
      <c r="A694" s="18">
        <v>39</v>
      </c>
      <c r="B694" s="18">
        <v>92</v>
      </c>
      <c r="C694" s="18">
        <v>905</v>
      </c>
      <c r="D694" s="18" t="s">
        <v>12</v>
      </c>
      <c r="E694" s="18">
        <v>2.77</v>
      </c>
      <c r="F694" s="18">
        <v>0.8</v>
      </c>
      <c r="G694" s="18">
        <v>44.8</v>
      </c>
      <c r="H694" s="18">
        <v>0</v>
      </c>
      <c r="I694" s="18">
        <v>0</v>
      </c>
      <c r="J694" s="18">
        <v>-5.2</v>
      </c>
      <c r="K694" s="53">
        <v>0.82565972222222228</v>
      </c>
      <c r="L694" s="54">
        <v>43311</v>
      </c>
    </row>
    <row r="695" spans="1:12" x14ac:dyDescent="0.3">
      <c r="A695" s="18">
        <v>39</v>
      </c>
      <c r="B695" s="18">
        <v>93</v>
      </c>
      <c r="C695" s="18">
        <v>1192</v>
      </c>
      <c r="D695" s="18" t="s">
        <v>12</v>
      </c>
      <c r="E695" s="18">
        <v>1.22</v>
      </c>
      <c r="F695" s="18">
        <v>-12.9</v>
      </c>
      <c r="G695" s="18">
        <v>50.4</v>
      </c>
      <c r="H695" s="18">
        <v>0</v>
      </c>
      <c r="I695" s="18">
        <v>0</v>
      </c>
      <c r="J695" s="18">
        <v>18.399999999999999</v>
      </c>
      <c r="K695" s="53">
        <v>0.82652777777777775</v>
      </c>
      <c r="L695" s="54">
        <v>43311</v>
      </c>
    </row>
    <row r="696" spans="1:12" x14ac:dyDescent="0.3">
      <c r="A696" s="18">
        <v>39</v>
      </c>
      <c r="B696" s="18">
        <v>94</v>
      </c>
      <c r="C696" s="18">
        <v>3242</v>
      </c>
      <c r="D696" s="18" t="s">
        <v>12</v>
      </c>
      <c r="E696" s="18">
        <v>2.6</v>
      </c>
      <c r="F696" s="18">
        <v>-1.7</v>
      </c>
      <c r="G696" s="18">
        <v>46.8</v>
      </c>
      <c r="H696" s="18">
        <v>0</v>
      </c>
      <c r="I696" s="18">
        <v>0</v>
      </c>
      <c r="J696" s="18">
        <v>0</v>
      </c>
      <c r="K696" s="53">
        <v>0.8327430555555555</v>
      </c>
      <c r="L696" s="54">
        <v>43311</v>
      </c>
    </row>
    <row r="697" spans="1:12" x14ac:dyDescent="0.3">
      <c r="A697" s="18">
        <v>42</v>
      </c>
      <c r="B697" s="18">
        <v>95</v>
      </c>
      <c r="C697" s="18">
        <v>133</v>
      </c>
      <c r="D697" s="18" t="s">
        <v>12</v>
      </c>
      <c r="E697" s="18">
        <v>1.1000000000000001</v>
      </c>
      <c r="F697" s="18">
        <v>-12.1</v>
      </c>
      <c r="G697" s="18">
        <v>35.1</v>
      </c>
      <c r="H697" s="18">
        <v>0</v>
      </c>
      <c r="I697" s="18">
        <v>0</v>
      </c>
      <c r="J697" s="18">
        <v>0</v>
      </c>
      <c r="K697" s="53">
        <v>0.85456018518518517</v>
      </c>
      <c r="L697" s="54">
        <v>43311</v>
      </c>
    </row>
    <row r="698" spans="1:12" x14ac:dyDescent="0.3">
      <c r="A698" s="18">
        <v>42</v>
      </c>
      <c r="B698" s="18">
        <v>96</v>
      </c>
      <c r="C698" s="18">
        <v>159</v>
      </c>
      <c r="D698" s="18" t="s">
        <v>12</v>
      </c>
      <c r="E698" s="18">
        <v>0.95</v>
      </c>
      <c r="F698" s="18">
        <v>-14</v>
      </c>
      <c r="G698" s="18">
        <v>42.9</v>
      </c>
      <c r="H698" s="18">
        <v>0</v>
      </c>
      <c r="I698" s="18">
        <v>0</v>
      </c>
      <c r="J698" s="18">
        <v>0</v>
      </c>
      <c r="K698" s="53">
        <v>0.85464120370370367</v>
      </c>
      <c r="L698" s="54">
        <v>43311</v>
      </c>
    </row>
    <row r="699" spans="1:12" x14ac:dyDescent="0.3">
      <c r="A699" s="18">
        <v>42</v>
      </c>
      <c r="B699" s="18">
        <v>97</v>
      </c>
      <c r="C699" s="18">
        <v>2018</v>
      </c>
      <c r="D699" s="18" t="s">
        <v>12</v>
      </c>
      <c r="E699" s="18">
        <v>0.91</v>
      </c>
      <c r="F699" s="18">
        <v>-7.4</v>
      </c>
      <c r="G699" s="18">
        <v>31.2</v>
      </c>
      <c r="H699" s="18">
        <v>0</v>
      </c>
      <c r="I699" s="18">
        <v>0</v>
      </c>
      <c r="J699" s="18">
        <v>0</v>
      </c>
      <c r="K699" s="53">
        <v>0.86028935185185185</v>
      </c>
      <c r="L699" s="54">
        <v>43311</v>
      </c>
    </row>
    <row r="700" spans="1:12" x14ac:dyDescent="0.3">
      <c r="A700" s="18">
        <v>42</v>
      </c>
      <c r="B700" s="18">
        <v>98</v>
      </c>
      <c r="C700" s="18">
        <v>2629</v>
      </c>
      <c r="D700" s="18" t="s">
        <v>12</v>
      </c>
      <c r="E700" s="18">
        <v>1.48</v>
      </c>
      <c r="F700" s="18">
        <v>-10.4</v>
      </c>
      <c r="G700" s="18">
        <v>62.7</v>
      </c>
      <c r="H700" s="18">
        <v>0</v>
      </c>
      <c r="I700" s="18">
        <v>0</v>
      </c>
      <c r="J700" s="18">
        <v>3.6</v>
      </c>
      <c r="K700" s="53">
        <v>0.86214120370370362</v>
      </c>
      <c r="L700" s="54">
        <v>43311</v>
      </c>
    </row>
    <row r="701" spans="1:12" x14ac:dyDescent="0.3">
      <c r="A701" s="18">
        <v>42</v>
      </c>
      <c r="B701" s="18">
        <v>99</v>
      </c>
      <c r="C701" s="18">
        <v>2953</v>
      </c>
      <c r="D701" s="18" t="s">
        <v>12</v>
      </c>
      <c r="E701" s="18">
        <v>2.2400000000000002</v>
      </c>
      <c r="F701" s="18">
        <v>-9.3000000000000007</v>
      </c>
      <c r="G701" s="18">
        <v>63.7</v>
      </c>
      <c r="H701" s="18">
        <v>0</v>
      </c>
      <c r="I701" s="18">
        <v>0</v>
      </c>
      <c r="J701" s="18">
        <v>-7.1</v>
      </c>
      <c r="K701" s="53">
        <v>0.86312500000000003</v>
      </c>
      <c r="L701" s="54">
        <v>43311</v>
      </c>
    </row>
    <row r="702" spans="1:12" x14ac:dyDescent="0.3">
      <c r="A702" s="18">
        <v>42</v>
      </c>
      <c r="B702" s="18">
        <v>100</v>
      </c>
      <c r="C702" s="18">
        <v>3338</v>
      </c>
      <c r="D702" s="18" t="s">
        <v>12</v>
      </c>
      <c r="E702" s="18">
        <v>0.92</v>
      </c>
      <c r="F702" s="18">
        <v>-9.9</v>
      </c>
      <c r="G702" s="18">
        <v>39</v>
      </c>
      <c r="H702" s="18">
        <v>0</v>
      </c>
      <c r="I702" s="18">
        <v>0</v>
      </c>
      <c r="J702" s="18">
        <v>0</v>
      </c>
      <c r="K702" s="53">
        <v>0.86429398148148151</v>
      </c>
      <c r="L702" s="54">
        <v>43311</v>
      </c>
    </row>
    <row r="703" spans="1:12" x14ac:dyDescent="0.3">
      <c r="A703" s="18">
        <v>43</v>
      </c>
      <c r="B703" s="18">
        <v>101</v>
      </c>
      <c r="C703" s="18">
        <v>2222</v>
      </c>
      <c r="D703" s="18" t="s">
        <v>12</v>
      </c>
      <c r="E703" s="18">
        <v>1.18</v>
      </c>
      <c r="F703" s="18">
        <v>-12.9</v>
      </c>
      <c r="G703" s="18">
        <v>58.9</v>
      </c>
      <c r="H703" s="18">
        <v>0</v>
      </c>
      <c r="I703" s="18">
        <v>0</v>
      </c>
      <c r="J703" s="18">
        <v>21</v>
      </c>
      <c r="K703" s="53">
        <v>0.87131944444444442</v>
      </c>
      <c r="L703" s="54">
        <v>43311</v>
      </c>
    </row>
    <row r="704" spans="1:12" x14ac:dyDescent="0.3">
      <c r="A704" s="18">
        <v>43</v>
      </c>
      <c r="B704" s="18">
        <v>102</v>
      </c>
      <c r="C704" s="18">
        <v>2523</v>
      </c>
      <c r="D704" s="18" t="s">
        <v>12</v>
      </c>
      <c r="E704" s="18">
        <v>0.87</v>
      </c>
      <c r="F704" s="18">
        <v>-7.4</v>
      </c>
      <c r="G704" s="18">
        <v>43.6</v>
      </c>
      <c r="H704" s="18">
        <v>0</v>
      </c>
      <c r="I704" s="18">
        <v>0</v>
      </c>
      <c r="J704" s="18">
        <v>10.3</v>
      </c>
      <c r="K704" s="53">
        <v>0.87223379629629638</v>
      </c>
      <c r="L704" s="54">
        <v>43311</v>
      </c>
    </row>
    <row r="705" spans="1:12" x14ac:dyDescent="0.3">
      <c r="A705" s="18">
        <v>44</v>
      </c>
      <c r="B705" s="18">
        <v>103</v>
      </c>
      <c r="C705" s="18">
        <v>417</v>
      </c>
      <c r="D705" s="18" t="s">
        <v>12</v>
      </c>
      <c r="E705" s="18">
        <v>1.05</v>
      </c>
      <c r="F705" s="18">
        <v>-14</v>
      </c>
      <c r="G705" s="18">
        <v>31.5</v>
      </c>
      <c r="H705" s="18">
        <v>0</v>
      </c>
      <c r="I705" s="18">
        <v>0</v>
      </c>
      <c r="J705" s="18">
        <v>7.1</v>
      </c>
      <c r="K705" s="53">
        <v>0.87626157407407401</v>
      </c>
      <c r="L705" s="54">
        <v>43311</v>
      </c>
    </row>
    <row r="706" spans="1:12" x14ac:dyDescent="0.3">
      <c r="A706" s="18">
        <v>44</v>
      </c>
      <c r="B706" s="18">
        <v>104</v>
      </c>
      <c r="C706" s="18">
        <v>1192</v>
      </c>
      <c r="D706" s="18" t="s">
        <v>12</v>
      </c>
      <c r="E706" s="18">
        <v>2.08</v>
      </c>
      <c r="F706" s="18">
        <v>-6.3</v>
      </c>
      <c r="G706" s="18">
        <v>43.1</v>
      </c>
      <c r="H706" s="18">
        <v>0</v>
      </c>
      <c r="I706" s="18">
        <v>0</v>
      </c>
      <c r="J706" s="18">
        <v>5.2</v>
      </c>
      <c r="K706" s="53">
        <v>0.87862268518518516</v>
      </c>
      <c r="L706" s="54">
        <v>43311</v>
      </c>
    </row>
    <row r="707" spans="1:12" x14ac:dyDescent="0.3">
      <c r="A707" s="18">
        <v>44</v>
      </c>
      <c r="B707" s="18">
        <v>105</v>
      </c>
      <c r="C707" s="18">
        <v>1577</v>
      </c>
      <c r="D707" s="18" t="s">
        <v>12</v>
      </c>
      <c r="E707" s="18">
        <v>2.06</v>
      </c>
      <c r="F707" s="18">
        <v>-2.5</v>
      </c>
      <c r="G707" s="18">
        <v>58.2</v>
      </c>
      <c r="H707" s="18">
        <v>0</v>
      </c>
      <c r="I707" s="18">
        <v>0</v>
      </c>
      <c r="J707" s="18">
        <v>-30.3</v>
      </c>
      <c r="K707" s="53">
        <v>0.87979166666666664</v>
      </c>
      <c r="L707" s="54">
        <v>43311</v>
      </c>
    </row>
    <row r="708" spans="1:12" x14ac:dyDescent="0.3">
      <c r="A708" s="18">
        <v>44</v>
      </c>
      <c r="B708" s="18">
        <v>106</v>
      </c>
      <c r="C708" s="18">
        <v>1626</v>
      </c>
      <c r="D708" s="18" t="s">
        <v>12</v>
      </c>
      <c r="E708" s="18">
        <v>3.49</v>
      </c>
      <c r="F708" s="18">
        <v>2</v>
      </c>
      <c r="G708" s="18">
        <v>51.4</v>
      </c>
      <c r="H708" s="18">
        <v>0</v>
      </c>
      <c r="I708" s="18">
        <v>0</v>
      </c>
      <c r="J708" s="18">
        <v>0</v>
      </c>
      <c r="K708" s="53">
        <v>0.87993055555555555</v>
      </c>
      <c r="L708" s="54">
        <v>43311</v>
      </c>
    </row>
    <row r="709" spans="1:12" x14ac:dyDescent="0.3">
      <c r="A709" s="18">
        <v>44</v>
      </c>
      <c r="B709" s="18">
        <v>107</v>
      </c>
      <c r="C709" s="18">
        <v>2131</v>
      </c>
      <c r="D709" s="18" t="s">
        <v>12</v>
      </c>
      <c r="E709" s="18">
        <v>1.1100000000000001</v>
      </c>
      <c r="F709" s="18">
        <v>-14.3</v>
      </c>
      <c r="G709" s="18">
        <v>55.9</v>
      </c>
      <c r="H709" s="18">
        <v>0</v>
      </c>
      <c r="I709" s="18">
        <v>0</v>
      </c>
      <c r="J709" s="18">
        <v>0</v>
      </c>
      <c r="K709" s="53">
        <v>0.88146990740740738</v>
      </c>
      <c r="L709" s="54">
        <v>43311</v>
      </c>
    </row>
    <row r="710" spans="1:12" x14ac:dyDescent="0.3">
      <c r="A710" s="18">
        <v>44</v>
      </c>
      <c r="B710" s="18">
        <v>108</v>
      </c>
      <c r="C710" s="18">
        <v>2423</v>
      </c>
      <c r="D710" s="18" t="s">
        <v>12</v>
      </c>
      <c r="E710" s="18">
        <v>1.03</v>
      </c>
      <c r="F710" s="18">
        <v>-14.3</v>
      </c>
      <c r="G710" s="18">
        <v>50.7</v>
      </c>
      <c r="H710" s="18">
        <v>0</v>
      </c>
      <c r="I710" s="18">
        <v>0</v>
      </c>
      <c r="J710" s="18">
        <v>0</v>
      </c>
      <c r="K710" s="53">
        <v>0.882349537037037</v>
      </c>
      <c r="L710" s="54">
        <v>43311</v>
      </c>
    </row>
    <row r="711" spans="1:12" x14ac:dyDescent="0.3">
      <c r="A711" s="18">
        <v>45</v>
      </c>
      <c r="B711" s="18">
        <v>109</v>
      </c>
      <c r="C711" s="18">
        <v>404</v>
      </c>
      <c r="D711" s="18" t="s">
        <v>12</v>
      </c>
      <c r="E711" s="18">
        <v>0.91</v>
      </c>
      <c r="F711" s="18">
        <v>-14.3</v>
      </c>
      <c r="G711" s="18">
        <v>44.5</v>
      </c>
      <c r="H711" s="18">
        <v>0</v>
      </c>
      <c r="I711" s="18">
        <v>0</v>
      </c>
      <c r="J711" s="18">
        <v>-15.3</v>
      </c>
      <c r="K711" s="53">
        <v>0.88663194444444438</v>
      </c>
      <c r="L711" s="54">
        <v>43311</v>
      </c>
    </row>
    <row r="712" spans="1:12" x14ac:dyDescent="0.3">
      <c r="A712" s="18">
        <v>45</v>
      </c>
      <c r="B712" s="18">
        <v>110</v>
      </c>
      <c r="C712" s="18">
        <v>466</v>
      </c>
      <c r="D712" s="18" t="s">
        <v>12</v>
      </c>
      <c r="E712" s="18">
        <v>1.99</v>
      </c>
      <c r="F712" s="18">
        <v>-3.4</v>
      </c>
      <c r="G712" s="18">
        <v>51</v>
      </c>
      <c r="H712" s="18">
        <v>0</v>
      </c>
      <c r="I712" s="18">
        <v>0</v>
      </c>
      <c r="J712" s="18">
        <v>4.4000000000000004</v>
      </c>
      <c r="K712" s="53">
        <v>0.8868287037037037</v>
      </c>
      <c r="L712" s="54">
        <v>43311</v>
      </c>
    </row>
    <row r="713" spans="1:12" x14ac:dyDescent="0.3">
      <c r="A713" s="18">
        <v>45</v>
      </c>
      <c r="B713" s="18">
        <v>111</v>
      </c>
      <c r="C713" s="18">
        <v>515</v>
      </c>
      <c r="D713" s="18" t="s">
        <v>12</v>
      </c>
      <c r="E713" s="18">
        <v>1.08</v>
      </c>
      <c r="F713" s="18">
        <v>-6.1</v>
      </c>
      <c r="G713" s="18">
        <v>39.200000000000003</v>
      </c>
      <c r="H713" s="18">
        <v>0</v>
      </c>
      <c r="I713" s="18">
        <v>0</v>
      </c>
      <c r="J713" s="18">
        <v>5.7</v>
      </c>
      <c r="K713" s="53">
        <v>0.88696759259259261</v>
      </c>
      <c r="L713" s="54">
        <v>43311</v>
      </c>
    </row>
    <row r="714" spans="1:12" x14ac:dyDescent="0.3">
      <c r="A714" s="18">
        <v>45</v>
      </c>
      <c r="B714" s="18">
        <v>112</v>
      </c>
      <c r="C714" s="18">
        <v>544</v>
      </c>
      <c r="D714" s="18" t="s">
        <v>12</v>
      </c>
      <c r="E714" s="18">
        <v>0.78</v>
      </c>
      <c r="F714" s="18">
        <v>-14.3</v>
      </c>
      <c r="G714" s="18">
        <v>31.5</v>
      </c>
      <c r="H714" s="18">
        <v>0</v>
      </c>
      <c r="I714" s="18">
        <v>0</v>
      </c>
      <c r="J714" s="18">
        <v>7.1</v>
      </c>
      <c r="K714" s="53">
        <v>0.88706018518518526</v>
      </c>
      <c r="L714" s="54">
        <v>43311</v>
      </c>
    </row>
    <row r="715" spans="1:12" x14ac:dyDescent="0.3">
      <c r="A715" s="18">
        <v>45</v>
      </c>
      <c r="B715" s="18">
        <v>113</v>
      </c>
      <c r="C715" s="18">
        <v>671</v>
      </c>
      <c r="D715" s="18" t="s">
        <v>12</v>
      </c>
      <c r="E715" s="18">
        <v>0.94</v>
      </c>
      <c r="F715" s="18">
        <v>-14.3</v>
      </c>
      <c r="G715" s="18">
        <v>42</v>
      </c>
      <c r="H715" s="18">
        <v>0</v>
      </c>
      <c r="I715" s="18">
        <v>0</v>
      </c>
      <c r="J715" s="18">
        <v>21.8</v>
      </c>
      <c r="K715" s="53">
        <v>0.88744212962962965</v>
      </c>
      <c r="L715" s="54">
        <v>43311</v>
      </c>
    </row>
    <row r="716" spans="1:12" x14ac:dyDescent="0.3">
      <c r="A716" s="18">
        <v>45</v>
      </c>
      <c r="B716" s="18">
        <v>114</v>
      </c>
      <c r="C716" s="18">
        <v>2164</v>
      </c>
      <c r="D716" s="18" t="s">
        <v>12</v>
      </c>
      <c r="E716" s="18">
        <v>0.84</v>
      </c>
      <c r="F716" s="18">
        <v>-13</v>
      </c>
      <c r="G716" s="18">
        <v>49.5</v>
      </c>
      <c r="H716" s="18">
        <v>0</v>
      </c>
      <c r="I716" s="18">
        <v>0</v>
      </c>
      <c r="J716" s="18">
        <v>24.4</v>
      </c>
      <c r="K716" s="53">
        <v>0.89197916666666666</v>
      </c>
      <c r="L716" s="54">
        <v>43311</v>
      </c>
    </row>
    <row r="717" spans="1:12" x14ac:dyDescent="0.3">
      <c r="A717" s="18">
        <v>45</v>
      </c>
      <c r="B717" s="18">
        <v>115</v>
      </c>
      <c r="C717" s="18">
        <v>3309</v>
      </c>
      <c r="D717" s="18" t="s">
        <v>12</v>
      </c>
      <c r="E717" s="18">
        <v>3.55</v>
      </c>
      <c r="F717" s="18">
        <v>-0.6</v>
      </c>
      <c r="G717" s="18">
        <v>60.6</v>
      </c>
      <c r="H717" s="18">
        <v>0</v>
      </c>
      <c r="I717" s="18">
        <v>0</v>
      </c>
      <c r="J717" s="18">
        <v>23.2</v>
      </c>
      <c r="K717" s="53">
        <v>0.89545138888888898</v>
      </c>
      <c r="L717" s="54">
        <v>43311</v>
      </c>
    </row>
    <row r="718" spans="1:12" x14ac:dyDescent="0.3">
      <c r="A718" s="18">
        <v>45</v>
      </c>
      <c r="B718" s="18">
        <v>116</v>
      </c>
      <c r="C718" s="18">
        <v>3376</v>
      </c>
      <c r="D718" s="18" t="s">
        <v>12</v>
      </c>
      <c r="E718" s="18">
        <v>1.8</v>
      </c>
      <c r="F718" s="18">
        <v>-11.3</v>
      </c>
      <c r="G718" s="18">
        <v>61</v>
      </c>
      <c r="H718" s="18">
        <v>0</v>
      </c>
      <c r="I718" s="18">
        <v>0</v>
      </c>
      <c r="J718" s="18">
        <v>14.9</v>
      </c>
      <c r="K718" s="53">
        <v>0.89565972222222223</v>
      </c>
      <c r="L718" s="54">
        <v>43311</v>
      </c>
    </row>
    <row r="719" spans="1:12" x14ac:dyDescent="0.3">
      <c r="A719" s="18">
        <v>46</v>
      </c>
      <c r="B719" s="18">
        <v>117</v>
      </c>
      <c r="C719" s="18">
        <v>155</v>
      </c>
      <c r="D719" s="18" t="s">
        <v>12</v>
      </c>
      <c r="E719" s="18">
        <v>2.0499999999999998</v>
      </c>
      <c r="F719" s="18">
        <v>-9.5</v>
      </c>
      <c r="G719" s="18">
        <v>67.3</v>
      </c>
      <c r="H719" s="18">
        <v>0</v>
      </c>
      <c r="I719" s="18">
        <v>0</v>
      </c>
      <c r="J719" s="18">
        <v>6.7</v>
      </c>
      <c r="K719" s="53">
        <v>0.89629629629629637</v>
      </c>
      <c r="L719" s="54">
        <v>43311</v>
      </c>
    </row>
    <row r="720" spans="1:12" x14ac:dyDescent="0.3">
      <c r="A720" s="18">
        <v>46</v>
      </c>
      <c r="B720" s="18">
        <v>118</v>
      </c>
      <c r="C720" s="18">
        <v>914</v>
      </c>
      <c r="D720" s="18" t="s">
        <v>12</v>
      </c>
      <c r="E720" s="18">
        <v>1.96</v>
      </c>
      <c r="F720" s="18">
        <v>-9.3000000000000007</v>
      </c>
      <c r="G720" s="18">
        <v>74.2</v>
      </c>
      <c r="H720" s="18">
        <v>0</v>
      </c>
      <c r="I720" s="18">
        <v>0</v>
      </c>
      <c r="J720" s="18">
        <v>0</v>
      </c>
      <c r="K720" s="53">
        <v>0.89859953703703699</v>
      </c>
      <c r="L720" s="54">
        <v>43311</v>
      </c>
    </row>
    <row r="721" spans="1:12" x14ac:dyDescent="0.3">
      <c r="A721" s="18">
        <v>46</v>
      </c>
      <c r="B721" s="18">
        <v>119</v>
      </c>
      <c r="C721" s="18">
        <v>1203</v>
      </c>
      <c r="D721" s="18" t="s">
        <v>12</v>
      </c>
      <c r="E721" s="18">
        <v>1.07</v>
      </c>
      <c r="F721" s="18">
        <v>-10.5</v>
      </c>
      <c r="G721" s="18">
        <v>39.799999999999997</v>
      </c>
      <c r="H721" s="18">
        <v>0</v>
      </c>
      <c r="I721" s="18">
        <v>0</v>
      </c>
      <c r="J721" s="18">
        <v>0</v>
      </c>
      <c r="K721" s="53">
        <v>0.89947916666666661</v>
      </c>
      <c r="L721" s="54">
        <v>43311</v>
      </c>
    </row>
    <row r="722" spans="1:12" x14ac:dyDescent="0.3">
      <c r="A722" s="18">
        <v>46</v>
      </c>
      <c r="B722" s="18">
        <v>120</v>
      </c>
      <c r="C722" s="18">
        <v>1389</v>
      </c>
      <c r="D722" s="18" t="s">
        <v>12</v>
      </c>
      <c r="E722" s="18">
        <v>2.73</v>
      </c>
      <c r="F722" s="18">
        <v>-11</v>
      </c>
      <c r="G722" s="18">
        <v>66.5</v>
      </c>
      <c r="H722" s="18">
        <v>0</v>
      </c>
      <c r="I722" s="18">
        <v>0</v>
      </c>
      <c r="J722" s="18">
        <v>-11.3</v>
      </c>
      <c r="K722" s="53">
        <v>0.9000462962962964</v>
      </c>
      <c r="L722" s="54">
        <v>43311</v>
      </c>
    </row>
    <row r="723" spans="1:12" x14ac:dyDescent="0.3">
      <c r="A723" s="18">
        <v>46</v>
      </c>
      <c r="B723" s="18">
        <v>121</v>
      </c>
      <c r="C723" s="18">
        <v>2933</v>
      </c>
      <c r="D723" s="18" t="s">
        <v>12</v>
      </c>
      <c r="E723" s="18">
        <v>0.87</v>
      </c>
      <c r="F723" s="18">
        <v>-14.3</v>
      </c>
      <c r="G723" s="18">
        <v>39</v>
      </c>
      <c r="H723" s="18">
        <v>0</v>
      </c>
      <c r="I723" s="18">
        <v>0</v>
      </c>
      <c r="J723" s="18">
        <v>0</v>
      </c>
      <c r="K723" s="53">
        <v>0.90472222222222232</v>
      </c>
      <c r="L723" s="54">
        <v>43311</v>
      </c>
    </row>
    <row r="724" spans="1:12" x14ac:dyDescent="0.3">
      <c r="A724" s="18">
        <v>47</v>
      </c>
      <c r="B724" s="18">
        <v>122</v>
      </c>
      <c r="C724" s="18">
        <v>467</v>
      </c>
      <c r="D724" s="18" t="s">
        <v>12</v>
      </c>
      <c r="E724" s="18">
        <v>1.76</v>
      </c>
      <c r="F724" s="18">
        <v>-9.3000000000000007</v>
      </c>
      <c r="G724" s="18">
        <v>54.1</v>
      </c>
      <c r="H724" s="18">
        <v>0</v>
      </c>
      <c r="I724" s="18">
        <v>0</v>
      </c>
      <c r="J724" s="18">
        <v>20</v>
      </c>
      <c r="K724" s="53">
        <v>0.90766203703703707</v>
      </c>
      <c r="L724" s="54">
        <v>43311</v>
      </c>
    </row>
    <row r="725" spans="1:12" x14ac:dyDescent="0.3">
      <c r="A725" s="18">
        <v>48</v>
      </c>
      <c r="B725" s="18">
        <v>123</v>
      </c>
      <c r="C725" s="18">
        <v>518</v>
      </c>
      <c r="D725" s="18" t="s">
        <v>12</v>
      </c>
      <c r="E725" s="18">
        <v>1.77</v>
      </c>
      <c r="F725" s="18">
        <v>-9.5</v>
      </c>
      <c r="G725" s="18">
        <v>61.3</v>
      </c>
      <c r="H725" s="18">
        <v>0</v>
      </c>
      <c r="I725" s="18">
        <v>0</v>
      </c>
      <c r="J725" s="18">
        <v>11.3</v>
      </c>
      <c r="K725" s="53">
        <v>0.91824074074074069</v>
      </c>
      <c r="L725" s="54">
        <v>43311</v>
      </c>
    </row>
    <row r="726" spans="1:12" x14ac:dyDescent="0.3">
      <c r="A726" s="18">
        <v>48</v>
      </c>
      <c r="B726" s="18">
        <v>124</v>
      </c>
      <c r="C726" s="18">
        <v>1381</v>
      </c>
      <c r="D726" s="18" t="s">
        <v>12</v>
      </c>
      <c r="E726" s="18">
        <v>2.76</v>
      </c>
      <c r="F726" s="18">
        <v>-1.6</v>
      </c>
      <c r="G726" s="18">
        <v>48.3</v>
      </c>
      <c r="H726" s="18">
        <v>0</v>
      </c>
      <c r="I726" s="18">
        <v>0</v>
      </c>
      <c r="J726" s="18">
        <v>14</v>
      </c>
      <c r="K726" s="53">
        <v>0.92086805555555562</v>
      </c>
      <c r="L726" s="54">
        <v>43311</v>
      </c>
    </row>
    <row r="727" spans="1:12" x14ac:dyDescent="0.3">
      <c r="A727" s="18">
        <v>48</v>
      </c>
      <c r="B727" s="18">
        <v>125</v>
      </c>
      <c r="C727" s="18">
        <v>2167</v>
      </c>
      <c r="D727" s="18" t="s">
        <v>12</v>
      </c>
      <c r="E727" s="18">
        <v>1.24</v>
      </c>
      <c r="F727" s="18">
        <v>-3.8</v>
      </c>
      <c r="G727" s="18">
        <v>35.299999999999997</v>
      </c>
      <c r="H727" s="18">
        <v>0</v>
      </c>
      <c r="I727" s="18">
        <v>0</v>
      </c>
      <c r="J727" s="18">
        <v>-6.3</v>
      </c>
      <c r="K727" s="53">
        <v>0.92325231481481485</v>
      </c>
      <c r="L727" s="54">
        <v>43311</v>
      </c>
    </row>
    <row r="728" spans="1:12" x14ac:dyDescent="0.3">
      <c r="A728" s="18">
        <v>48</v>
      </c>
      <c r="B728" s="18">
        <v>126</v>
      </c>
      <c r="C728" s="18">
        <v>2797</v>
      </c>
      <c r="D728" s="18" t="s">
        <v>12</v>
      </c>
      <c r="E728" s="18">
        <v>1.07</v>
      </c>
      <c r="F728" s="18">
        <v>-14.3</v>
      </c>
      <c r="G728" s="18">
        <v>54.2</v>
      </c>
      <c r="H728" s="18">
        <v>0</v>
      </c>
      <c r="I728" s="18">
        <v>0</v>
      </c>
      <c r="J728" s="18">
        <v>13</v>
      </c>
      <c r="K728" s="53">
        <v>0.92516203703703714</v>
      </c>
      <c r="L728" s="54">
        <v>43311</v>
      </c>
    </row>
    <row r="729" spans="1:12" x14ac:dyDescent="0.3">
      <c r="A729" s="18">
        <v>48</v>
      </c>
      <c r="B729" s="18">
        <v>127</v>
      </c>
      <c r="C729" s="18">
        <v>3233</v>
      </c>
      <c r="D729" s="18" t="s">
        <v>12</v>
      </c>
      <c r="E729" s="18">
        <v>1.69</v>
      </c>
      <c r="F729" s="18">
        <v>-9.5</v>
      </c>
      <c r="G729" s="18">
        <v>47.5</v>
      </c>
      <c r="H729" s="18">
        <v>0</v>
      </c>
      <c r="I729" s="18">
        <v>0</v>
      </c>
      <c r="J729" s="18">
        <v>-4.8</v>
      </c>
      <c r="K729" s="53">
        <v>0.92648148148148157</v>
      </c>
      <c r="L729" s="54">
        <v>43311</v>
      </c>
    </row>
    <row r="730" spans="1:12" x14ac:dyDescent="0.3">
      <c r="A730" s="18">
        <v>49</v>
      </c>
      <c r="B730" s="18">
        <v>128</v>
      </c>
      <c r="C730" s="18">
        <v>1057</v>
      </c>
      <c r="D730" s="18" t="s">
        <v>12</v>
      </c>
      <c r="E730" s="18">
        <v>1.03</v>
      </c>
      <c r="F730" s="18">
        <v>-14.3</v>
      </c>
      <c r="G730" s="18">
        <v>47.5</v>
      </c>
      <c r="H730" s="18">
        <v>0</v>
      </c>
      <c r="I730" s="18">
        <v>0</v>
      </c>
      <c r="J730" s="18">
        <v>-9.5</v>
      </c>
      <c r="K730" s="53">
        <v>0.9302893518518518</v>
      </c>
      <c r="L730" s="54">
        <v>43311</v>
      </c>
    </row>
    <row r="731" spans="1:12" x14ac:dyDescent="0.3">
      <c r="A731" s="18">
        <v>49</v>
      </c>
      <c r="B731" s="18">
        <v>129</v>
      </c>
      <c r="C731" s="18">
        <v>2429</v>
      </c>
      <c r="D731" s="18" t="s">
        <v>12</v>
      </c>
      <c r="E731" s="18">
        <v>2.58</v>
      </c>
      <c r="F731" s="18">
        <v>-5.0999999999999996</v>
      </c>
      <c r="G731" s="18">
        <v>43.9</v>
      </c>
      <c r="H731" s="18">
        <v>0</v>
      </c>
      <c r="I731" s="18">
        <v>0</v>
      </c>
      <c r="J731" s="18">
        <v>5.2</v>
      </c>
      <c r="K731" s="53">
        <v>0.93445601851851856</v>
      </c>
      <c r="L731" s="54">
        <v>43311</v>
      </c>
    </row>
    <row r="732" spans="1:12" x14ac:dyDescent="0.3">
      <c r="A732" s="18">
        <v>49</v>
      </c>
      <c r="B732" s="18">
        <v>130</v>
      </c>
      <c r="C732" s="18">
        <v>2969</v>
      </c>
      <c r="D732" s="18" t="s">
        <v>12</v>
      </c>
      <c r="E732" s="18">
        <v>0.96</v>
      </c>
      <c r="F732" s="18">
        <v>-11.8</v>
      </c>
      <c r="G732" s="18">
        <v>42.9</v>
      </c>
      <c r="H732" s="18">
        <v>0</v>
      </c>
      <c r="I732" s="18">
        <v>0</v>
      </c>
      <c r="J732" s="18">
        <v>0</v>
      </c>
      <c r="K732" s="53">
        <v>0.93608796296296293</v>
      </c>
      <c r="L732" s="54">
        <v>43311</v>
      </c>
    </row>
    <row r="733" spans="1:12" x14ac:dyDescent="0.3">
      <c r="A733" s="18">
        <v>50</v>
      </c>
      <c r="B733" s="18">
        <v>131</v>
      </c>
      <c r="C733" s="18">
        <v>1191</v>
      </c>
      <c r="D733" s="18" t="s">
        <v>12</v>
      </c>
      <c r="E733" s="18">
        <v>1.06</v>
      </c>
      <c r="F733" s="18">
        <v>-14.3</v>
      </c>
      <c r="G733" s="18">
        <v>47</v>
      </c>
      <c r="H733" s="18">
        <v>0</v>
      </c>
      <c r="I733" s="18">
        <v>0</v>
      </c>
      <c r="J733" s="18">
        <v>4.8</v>
      </c>
      <c r="K733" s="53">
        <v>0.94111111111111112</v>
      </c>
      <c r="L733" s="54">
        <v>43311</v>
      </c>
    </row>
    <row r="734" spans="1:12" x14ac:dyDescent="0.3">
      <c r="A734" s="18">
        <v>50</v>
      </c>
      <c r="B734" s="18">
        <v>132</v>
      </c>
      <c r="C734" s="18">
        <v>2342</v>
      </c>
      <c r="D734" s="18" t="s">
        <v>12</v>
      </c>
      <c r="E734" s="18">
        <v>3.39</v>
      </c>
      <c r="F734" s="18">
        <v>-3.4</v>
      </c>
      <c r="G734" s="18">
        <v>76.900000000000006</v>
      </c>
      <c r="H734" s="18">
        <v>0</v>
      </c>
      <c r="I734" s="18">
        <v>0</v>
      </c>
      <c r="J734" s="18">
        <v>-6.3</v>
      </c>
      <c r="K734" s="53">
        <v>0.94460648148148152</v>
      </c>
      <c r="L734" s="54">
        <v>43311</v>
      </c>
    </row>
    <row r="735" spans="1:12" x14ac:dyDescent="0.3">
      <c r="A735" s="18">
        <v>50</v>
      </c>
      <c r="B735" s="18">
        <v>133</v>
      </c>
      <c r="C735" s="18">
        <v>2609</v>
      </c>
      <c r="D735" s="18" t="s">
        <v>12</v>
      </c>
      <c r="E735" s="18">
        <v>2.5</v>
      </c>
      <c r="F735" s="18">
        <v>-6.1</v>
      </c>
      <c r="G735" s="18">
        <v>43.6</v>
      </c>
      <c r="H735" s="18">
        <v>0</v>
      </c>
      <c r="I735" s="18">
        <v>0</v>
      </c>
      <c r="J735" s="18">
        <v>10.3</v>
      </c>
      <c r="K735" s="53">
        <v>0.94540509259259264</v>
      </c>
      <c r="L735" s="54">
        <v>43311</v>
      </c>
    </row>
    <row r="736" spans="1:12" x14ac:dyDescent="0.3">
      <c r="A736" s="18">
        <v>50</v>
      </c>
      <c r="B736" s="18">
        <v>134</v>
      </c>
      <c r="C736" s="18">
        <v>2860</v>
      </c>
      <c r="D736" s="18" t="s">
        <v>12</v>
      </c>
      <c r="E736" s="18">
        <v>1.18</v>
      </c>
      <c r="F736" s="18">
        <v>-7.6</v>
      </c>
      <c r="G736" s="18">
        <v>31.2</v>
      </c>
      <c r="H736" s="18">
        <v>0</v>
      </c>
      <c r="I736" s="18">
        <v>0</v>
      </c>
      <c r="J736" s="18">
        <v>0</v>
      </c>
      <c r="K736" s="53">
        <v>0.94616898148148154</v>
      </c>
      <c r="L736" s="54">
        <v>43311</v>
      </c>
    </row>
    <row r="737" spans="1:12" x14ac:dyDescent="0.3">
      <c r="A737" s="18">
        <v>50</v>
      </c>
      <c r="B737" s="18">
        <v>135</v>
      </c>
      <c r="C737" s="18">
        <v>3051</v>
      </c>
      <c r="D737" s="18" t="s">
        <v>12</v>
      </c>
      <c r="E737" s="18">
        <v>1.1100000000000001</v>
      </c>
      <c r="F737" s="18">
        <v>-8.1</v>
      </c>
      <c r="G737" s="18">
        <v>35.1</v>
      </c>
      <c r="H737" s="18">
        <v>0</v>
      </c>
      <c r="I737" s="18">
        <v>0</v>
      </c>
      <c r="J737" s="18">
        <v>0</v>
      </c>
      <c r="K737" s="53">
        <v>0.94674768518518526</v>
      </c>
      <c r="L737" s="54">
        <v>43311</v>
      </c>
    </row>
    <row r="738" spans="1:12" x14ac:dyDescent="0.3">
      <c r="A738" s="18">
        <v>51</v>
      </c>
      <c r="B738" s="18">
        <v>136</v>
      </c>
      <c r="C738" s="18">
        <v>252</v>
      </c>
      <c r="D738" s="18" t="s">
        <v>12</v>
      </c>
      <c r="E738" s="18">
        <v>1.66</v>
      </c>
      <c r="F738" s="18">
        <v>-6.8</v>
      </c>
      <c r="G738" s="18">
        <v>61.4</v>
      </c>
      <c r="H738" s="18">
        <v>0</v>
      </c>
      <c r="I738" s="18">
        <v>0</v>
      </c>
      <c r="J738" s="18">
        <v>31.6</v>
      </c>
      <c r="K738" s="53">
        <v>0.94868055555555564</v>
      </c>
      <c r="L738" s="54">
        <v>43311</v>
      </c>
    </row>
    <row r="739" spans="1:12" x14ac:dyDescent="0.3">
      <c r="A739" s="18">
        <v>51</v>
      </c>
      <c r="B739" s="18">
        <v>137</v>
      </c>
      <c r="C739" s="18">
        <v>667</v>
      </c>
      <c r="D739" s="18" t="s">
        <v>12</v>
      </c>
      <c r="E739" s="18">
        <v>1.91</v>
      </c>
      <c r="F739" s="18">
        <v>-11.3</v>
      </c>
      <c r="G739" s="18">
        <v>77</v>
      </c>
      <c r="H739" s="18">
        <v>0</v>
      </c>
      <c r="I739" s="18">
        <v>0</v>
      </c>
      <c r="J739" s="18">
        <v>-24</v>
      </c>
      <c r="K739" s="53">
        <v>0.9499305555555555</v>
      </c>
      <c r="L739" s="54">
        <v>43311</v>
      </c>
    </row>
    <row r="740" spans="1:12" x14ac:dyDescent="0.3">
      <c r="A740" s="18">
        <v>51</v>
      </c>
      <c r="B740" s="18">
        <v>138</v>
      </c>
      <c r="C740" s="18">
        <v>715</v>
      </c>
      <c r="D740" s="18" t="s">
        <v>12</v>
      </c>
      <c r="E740" s="18">
        <v>1.45</v>
      </c>
      <c r="F740" s="18">
        <v>-11.9</v>
      </c>
      <c r="G740" s="18">
        <v>47</v>
      </c>
      <c r="H740" s="18">
        <v>0</v>
      </c>
      <c r="I740" s="18">
        <v>0</v>
      </c>
      <c r="J740" s="18">
        <v>4.8</v>
      </c>
      <c r="K740" s="53">
        <v>0.95008101851851856</v>
      </c>
      <c r="L740" s="54">
        <v>43311</v>
      </c>
    </row>
    <row r="741" spans="1:12" x14ac:dyDescent="0.3">
      <c r="A741" s="18">
        <v>51</v>
      </c>
      <c r="B741" s="18">
        <v>139</v>
      </c>
      <c r="C741" s="18">
        <v>1787</v>
      </c>
      <c r="D741" s="18" t="s">
        <v>12</v>
      </c>
      <c r="E741" s="18">
        <v>1.31</v>
      </c>
      <c r="F741" s="18">
        <v>-8.1</v>
      </c>
      <c r="G741" s="18">
        <v>47.2</v>
      </c>
      <c r="H741" s="18">
        <v>0</v>
      </c>
      <c r="I741" s="18">
        <v>0</v>
      </c>
      <c r="J741" s="18">
        <v>-24.4</v>
      </c>
      <c r="K741" s="53">
        <v>0.95333333333333325</v>
      </c>
      <c r="L741" s="54">
        <v>43311</v>
      </c>
    </row>
    <row r="742" spans="1:12" x14ac:dyDescent="0.3">
      <c r="A742" s="18">
        <v>51</v>
      </c>
      <c r="B742" s="18">
        <v>140</v>
      </c>
      <c r="C742" s="18">
        <v>1885</v>
      </c>
      <c r="D742" s="18" t="s">
        <v>12</v>
      </c>
      <c r="E742" s="18">
        <v>1.17</v>
      </c>
      <c r="F742" s="18">
        <v>-10.3</v>
      </c>
      <c r="G742" s="18">
        <v>29.7</v>
      </c>
      <c r="H742" s="18">
        <v>0</v>
      </c>
      <c r="I742" s="18">
        <v>0</v>
      </c>
      <c r="J742" s="18">
        <v>23.2</v>
      </c>
      <c r="K742" s="53">
        <v>0.95363425925925915</v>
      </c>
      <c r="L742" s="54">
        <v>43311</v>
      </c>
    </row>
    <row r="743" spans="1:12" x14ac:dyDescent="0.3">
      <c r="A743" s="18">
        <v>51</v>
      </c>
      <c r="B743" s="18">
        <v>141</v>
      </c>
      <c r="C743" s="18">
        <v>2053</v>
      </c>
      <c r="D743" s="18" t="s">
        <v>12</v>
      </c>
      <c r="E743" s="18">
        <v>1.76</v>
      </c>
      <c r="F743" s="18">
        <v>-7.8</v>
      </c>
      <c r="G743" s="18">
        <v>35.299999999999997</v>
      </c>
      <c r="H743" s="18">
        <v>0</v>
      </c>
      <c r="I743" s="18">
        <v>0</v>
      </c>
      <c r="J743" s="18">
        <v>-6.3</v>
      </c>
      <c r="K743" s="53">
        <v>0.95414351851851853</v>
      </c>
      <c r="L743" s="54">
        <v>43311</v>
      </c>
    </row>
    <row r="744" spans="1:12" x14ac:dyDescent="0.3">
      <c r="A744" s="18">
        <v>52</v>
      </c>
      <c r="B744" s="18">
        <v>142</v>
      </c>
      <c r="C744" s="18">
        <v>3195</v>
      </c>
      <c r="D744" s="18" t="s">
        <v>12</v>
      </c>
      <c r="E744" s="18">
        <v>5.94</v>
      </c>
      <c r="F744" s="18">
        <v>-8.6999999999999993</v>
      </c>
      <c r="G744" s="18">
        <v>71.099999999999994</v>
      </c>
      <c r="H744" s="18">
        <v>0</v>
      </c>
      <c r="I744" s="18">
        <v>0</v>
      </c>
      <c r="J744" s="18">
        <v>-6.3</v>
      </c>
      <c r="K744" s="53">
        <v>0.96802083333333344</v>
      </c>
      <c r="L744" s="54">
        <v>43311</v>
      </c>
    </row>
    <row r="745" spans="1:12" x14ac:dyDescent="0.3">
      <c r="A745" s="18">
        <v>53</v>
      </c>
      <c r="B745" s="18">
        <v>143</v>
      </c>
      <c r="C745" s="18">
        <v>147</v>
      </c>
      <c r="D745" s="18" t="s">
        <v>12</v>
      </c>
      <c r="E745" s="18">
        <v>5.99</v>
      </c>
      <c r="F745" s="18">
        <v>-8.4</v>
      </c>
      <c r="G745" s="18">
        <v>44.4</v>
      </c>
      <c r="H745" s="18">
        <v>0</v>
      </c>
      <c r="I745" s="18">
        <v>0</v>
      </c>
      <c r="J745" s="18">
        <v>10.3</v>
      </c>
      <c r="K745" s="53">
        <v>0.96918981481481481</v>
      </c>
      <c r="L745" s="54">
        <v>43311</v>
      </c>
    </row>
    <row r="746" spans="1:12" x14ac:dyDescent="0.3">
      <c r="A746" s="18">
        <v>53</v>
      </c>
      <c r="B746" s="18">
        <v>144</v>
      </c>
      <c r="C746" s="18">
        <v>282</v>
      </c>
      <c r="D746" s="18" t="s">
        <v>12</v>
      </c>
      <c r="E746" s="18">
        <v>0.67</v>
      </c>
      <c r="F746" s="18">
        <v>-14.3</v>
      </c>
      <c r="G746" s="18">
        <v>31.5</v>
      </c>
      <c r="H746" s="18">
        <v>0</v>
      </c>
      <c r="I746" s="18">
        <v>0</v>
      </c>
      <c r="J746" s="18">
        <v>7.1</v>
      </c>
      <c r="K746" s="53">
        <v>0.96959490740740739</v>
      </c>
      <c r="L746" s="54">
        <v>43311</v>
      </c>
    </row>
    <row r="747" spans="1:12" x14ac:dyDescent="0.3">
      <c r="A747" s="18">
        <v>53</v>
      </c>
      <c r="B747" s="18">
        <v>145</v>
      </c>
      <c r="C747" s="18">
        <v>359</v>
      </c>
      <c r="D747" s="18" t="s">
        <v>12</v>
      </c>
      <c r="E747" s="18">
        <v>2.5099999999999998</v>
      </c>
      <c r="F747" s="18">
        <v>-4.3</v>
      </c>
      <c r="G747" s="18">
        <v>48.3</v>
      </c>
      <c r="H747" s="18">
        <v>0</v>
      </c>
      <c r="I747" s="18">
        <v>0</v>
      </c>
      <c r="J747" s="18">
        <v>9.5</v>
      </c>
      <c r="K747" s="53">
        <v>0.96983796296296287</v>
      </c>
      <c r="L747" s="54">
        <v>43311</v>
      </c>
    </row>
    <row r="748" spans="1:12" x14ac:dyDescent="0.3">
      <c r="A748" s="18">
        <v>53</v>
      </c>
      <c r="B748" s="18">
        <v>146</v>
      </c>
      <c r="C748" s="18">
        <v>1022</v>
      </c>
      <c r="D748" s="18" t="s">
        <v>12</v>
      </c>
      <c r="E748" s="18">
        <v>1.07</v>
      </c>
      <c r="F748" s="18">
        <v>-14.3</v>
      </c>
      <c r="G748" s="18">
        <v>46.8</v>
      </c>
      <c r="H748" s="18">
        <v>0</v>
      </c>
      <c r="I748" s="18">
        <v>0</v>
      </c>
      <c r="J748" s="18">
        <v>0</v>
      </c>
      <c r="K748" s="53">
        <v>0.97185185185185186</v>
      </c>
      <c r="L748" s="54">
        <v>43311</v>
      </c>
    </row>
    <row r="749" spans="1:12" x14ac:dyDescent="0.3">
      <c r="A749" s="18">
        <v>53</v>
      </c>
      <c r="B749" s="18">
        <v>147</v>
      </c>
      <c r="C749" s="18">
        <v>1791</v>
      </c>
      <c r="D749" s="18" t="s">
        <v>12</v>
      </c>
      <c r="E749" s="18">
        <v>1.36</v>
      </c>
      <c r="F749" s="18">
        <v>-14.3</v>
      </c>
      <c r="G749" s="18">
        <v>75.3</v>
      </c>
      <c r="H749" s="18">
        <v>0</v>
      </c>
      <c r="I749" s="18">
        <v>0</v>
      </c>
      <c r="J749" s="18">
        <v>15.5</v>
      </c>
      <c r="K749" s="53">
        <v>0.97417824074074078</v>
      </c>
      <c r="L749" s="54">
        <v>43311</v>
      </c>
    </row>
    <row r="750" spans="1:12" x14ac:dyDescent="0.3">
      <c r="A750" s="18">
        <v>53</v>
      </c>
      <c r="B750" s="18">
        <v>148</v>
      </c>
      <c r="C750" s="18">
        <v>2165</v>
      </c>
      <c r="D750" s="18" t="s">
        <v>12</v>
      </c>
      <c r="E750" s="18">
        <v>1.64</v>
      </c>
      <c r="F750" s="18">
        <v>-12.1</v>
      </c>
      <c r="G750" s="18">
        <v>42.9</v>
      </c>
      <c r="H750" s="18">
        <v>0</v>
      </c>
      <c r="I750" s="18">
        <v>0</v>
      </c>
      <c r="J750" s="18">
        <v>0</v>
      </c>
      <c r="K750" s="53">
        <v>0.97531249999999992</v>
      </c>
      <c r="L750" s="54">
        <v>43311</v>
      </c>
    </row>
    <row r="751" spans="1:12" x14ac:dyDescent="0.3">
      <c r="A751" s="18">
        <v>53</v>
      </c>
      <c r="B751" s="18">
        <v>149</v>
      </c>
      <c r="C751" s="18">
        <v>3296</v>
      </c>
      <c r="D751" s="18" t="s">
        <v>12</v>
      </c>
      <c r="E751" s="18">
        <v>3.24</v>
      </c>
      <c r="F751" s="18">
        <v>-5.3</v>
      </c>
      <c r="G751" s="18">
        <v>52.8</v>
      </c>
      <c r="H751" s="18">
        <v>0</v>
      </c>
      <c r="I751" s="18">
        <v>0</v>
      </c>
      <c r="J751" s="18">
        <v>13</v>
      </c>
      <c r="K751" s="53">
        <v>0.9787499999999999</v>
      </c>
      <c r="L751" s="54">
        <v>43311</v>
      </c>
    </row>
    <row r="752" spans="1:12" x14ac:dyDescent="0.3">
      <c r="A752" s="18">
        <v>54</v>
      </c>
      <c r="B752" s="18">
        <v>150</v>
      </c>
      <c r="C752" s="18">
        <v>698</v>
      </c>
      <c r="D752" s="18" t="s">
        <v>12</v>
      </c>
      <c r="E752" s="18">
        <v>3.04</v>
      </c>
      <c r="F752" s="18">
        <v>-7.2</v>
      </c>
      <c r="G752" s="18">
        <v>54.3</v>
      </c>
      <c r="H752" s="18">
        <v>0</v>
      </c>
      <c r="I752" s="18">
        <v>0</v>
      </c>
      <c r="J752" s="18">
        <v>42</v>
      </c>
      <c r="K752" s="53">
        <v>0.98127314814814814</v>
      </c>
      <c r="L752" s="54">
        <v>43311</v>
      </c>
    </row>
    <row r="753" spans="1:12" x14ac:dyDescent="0.3">
      <c r="A753" s="18">
        <v>55</v>
      </c>
      <c r="B753" s="18">
        <v>151</v>
      </c>
      <c r="C753" s="18">
        <v>589</v>
      </c>
      <c r="D753" s="18" t="s">
        <v>12</v>
      </c>
      <c r="E753" s="18">
        <v>1.78</v>
      </c>
      <c r="F753" s="18">
        <v>-11.5</v>
      </c>
      <c r="G753" s="18">
        <v>87.3</v>
      </c>
      <c r="H753" s="18">
        <v>0</v>
      </c>
      <c r="I753" s="18">
        <v>0</v>
      </c>
      <c r="J753" s="18">
        <v>25.3</v>
      </c>
      <c r="K753" s="53">
        <v>0.9913657407407408</v>
      </c>
      <c r="L753" s="54">
        <v>43311</v>
      </c>
    </row>
    <row r="754" spans="1:12" x14ac:dyDescent="0.3">
      <c r="A754" s="18">
        <v>55</v>
      </c>
      <c r="B754" s="18">
        <v>152</v>
      </c>
      <c r="C754" s="18">
        <v>1405</v>
      </c>
      <c r="D754" s="18" t="s">
        <v>12</v>
      </c>
      <c r="E754" s="18">
        <v>4.0199999999999996</v>
      </c>
      <c r="F754" s="18">
        <v>-9.1999999999999993</v>
      </c>
      <c r="G754" s="18">
        <v>76.7</v>
      </c>
      <c r="H754" s="18">
        <v>0</v>
      </c>
      <c r="I754" s="18">
        <v>0</v>
      </c>
      <c r="J754" s="18">
        <v>26.6</v>
      </c>
      <c r="K754" s="53">
        <v>0.9937962962962964</v>
      </c>
      <c r="L754" s="54">
        <v>43311</v>
      </c>
    </row>
    <row r="755" spans="1:12" x14ac:dyDescent="0.3">
      <c r="A755" s="18">
        <v>55</v>
      </c>
      <c r="B755" s="18">
        <v>153</v>
      </c>
      <c r="C755" s="18">
        <v>1424</v>
      </c>
      <c r="D755" s="18" t="s">
        <v>12</v>
      </c>
      <c r="E755" s="18">
        <v>1.08</v>
      </c>
      <c r="F755" s="18">
        <v>-13.2</v>
      </c>
      <c r="G755" s="18">
        <v>68.900000000000006</v>
      </c>
      <c r="H755" s="18">
        <v>0</v>
      </c>
      <c r="I755" s="18">
        <v>0</v>
      </c>
      <c r="J755" s="18">
        <v>26.6</v>
      </c>
      <c r="K755" s="53">
        <v>0.99385416666666659</v>
      </c>
      <c r="L755" s="54">
        <v>43311</v>
      </c>
    </row>
    <row r="756" spans="1:12" x14ac:dyDescent="0.3">
      <c r="A756" s="18">
        <v>55</v>
      </c>
      <c r="B756" s="18">
        <v>154</v>
      </c>
      <c r="C756" s="18">
        <v>3070</v>
      </c>
      <c r="D756" s="18" t="s">
        <v>12</v>
      </c>
      <c r="E756" s="18">
        <v>2.29</v>
      </c>
      <c r="F756" s="18">
        <v>-6.1</v>
      </c>
      <c r="G756" s="18">
        <v>69</v>
      </c>
      <c r="H756" s="18">
        <v>0</v>
      </c>
      <c r="I756" s="18">
        <v>0</v>
      </c>
      <c r="J756" s="18">
        <v>23.6</v>
      </c>
      <c r="K756" s="53">
        <v>0.99862268518518515</v>
      </c>
      <c r="L756" s="54">
        <v>43311</v>
      </c>
    </row>
    <row r="757" spans="1:12" x14ac:dyDescent="0.3">
      <c r="A757" s="18">
        <v>1</v>
      </c>
      <c r="B757" s="18">
        <v>1</v>
      </c>
      <c r="C757" s="18">
        <v>1805</v>
      </c>
      <c r="D757" s="18" t="s">
        <v>12</v>
      </c>
      <c r="E757" s="18">
        <v>1.36</v>
      </c>
      <c r="F757" s="18">
        <v>-12</v>
      </c>
      <c r="G757" s="18">
        <v>58.7</v>
      </c>
      <c r="H757" s="18">
        <v>0</v>
      </c>
      <c r="I757" s="18">
        <v>0</v>
      </c>
      <c r="J757" s="18">
        <v>-3.8</v>
      </c>
      <c r="K757" s="53">
        <v>5.2314814814814819E-3</v>
      </c>
      <c r="L757" s="54">
        <v>43312</v>
      </c>
    </row>
    <row r="758" spans="1:12" x14ac:dyDescent="0.3">
      <c r="A758" s="18">
        <v>2</v>
      </c>
      <c r="B758" s="18">
        <v>2</v>
      </c>
      <c r="C758" s="18">
        <v>730</v>
      </c>
      <c r="D758" s="18" t="s">
        <v>12</v>
      </c>
      <c r="E758" s="18">
        <v>4.63</v>
      </c>
      <c r="F758" s="18">
        <v>-2.8</v>
      </c>
      <c r="G758" s="18">
        <v>69.3</v>
      </c>
      <c r="H758" s="18">
        <v>0</v>
      </c>
      <c r="I758" s="18">
        <v>0</v>
      </c>
      <c r="J758" s="18">
        <v>10</v>
      </c>
      <c r="K758" s="53">
        <v>1.252314814814815E-2</v>
      </c>
      <c r="L758" s="54">
        <v>43312</v>
      </c>
    </row>
    <row r="759" spans="1:12" x14ac:dyDescent="0.3">
      <c r="A759" s="18">
        <v>2</v>
      </c>
      <c r="B759" s="18">
        <v>3</v>
      </c>
      <c r="C759" s="18">
        <v>1204</v>
      </c>
      <c r="D759" s="18" t="s">
        <v>12</v>
      </c>
      <c r="E759" s="18">
        <v>3.88</v>
      </c>
      <c r="F759" s="18">
        <v>-4</v>
      </c>
      <c r="G759" s="18">
        <v>63</v>
      </c>
      <c r="H759" s="18">
        <v>0</v>
      </c>
      <c r="I759" s="18">
        <v>0</v>
      </c>
      <c r="J759" s="18">
        <v>7.1</v>
      </c>
      <c r="K759" s="53">
        <v>1.3900462962962962E-2</v>
      </c>
      <c r="L759" s="54">
        <v>43312</v>
      </c>
    </row>
    <row r="760" spans="1:12" x14ac:dyDescent="0.3">
      <c r="A760" s="18">
        <v>15</v>
      </c>
      <c r="B760" s="18">
        <v>4</v>
      </c>
      <c r="C760" s="18">
        <v>181</v>
      </c>
      <c r="D760" s="18" t="s">
        <v>12</v>
      </c>
      <c r="E760" s="18">
        <v>0.84</v>
      </c>
      <c r="F760" s="18">
        <v>-14</v>
      </c>
      <c r="G760" s="18">
        <v>39.200000000000003</v>
      </c>
      <c r="H760" s="18">
        <v>0</v>
      </c>
      <c r="I760" s="18">
        <v>0</v>
      </c>
      <c r="J760" s="18">
        <v>-5.7</v>
      </c>
      <c r="K760" s="53">
        <v>0.14635416666666667</v>
      </c>
      <c r="L760" s="54">
        <v>43312</v>
      </c>
    </row>
    <row r="761" spans="1:12" x14ac:dyDescent="0.3">
      <c r="A761" s="18">
        <v>28</v>
      </c>
      <c r="B761" s="18">
        <v>5</v>
      </c>
      <c r="C761" s="18">
        <v>1106</v>
      </c>
      <c r="D761" s="18" t="s">
        <v>12</v>
      </c>
      <c r="E761" s="18">
        <v>2.33</v>
      </c>
      <c r="F761" s="18">
        <v>-4.8</v>
      </c>
      <c r="G761" s="18">
        <v>74.599999999999994</v>
      </c>
      <c r="H761" s="18">
        <v>0</v>
      </c>
      <c r="I761" s="18">
        <v>0</v>
      </c>
      <c r="J761" s="18">
        <v>6</v>
      </c>
      <c r="K761" s="53">
        <v>0.28460648148148149</v>
      </c>
      <c r="L761" s="54">
        <v>43312</v>
      </c>
    </row>
    <row r="762" spans="1:12" x14ac:dyDescent="0.3">
      <c r="A762" s="18">
        <v>32</v>
      </c>
      <c r="B762" s="18">
        <v>6</v>
      </c>
      <c r="C762" s="18">
        <v>890</v>
      </c>
      <c r="D762" s="18" t="s">
        <v>12</v>
      </c>
      <c r="E762" s="18">
        <v>1.59</v>
      </c>
      <c r="F762" s="18">
        <v>-8.5</v>
      </c>
      <c r="G762" s="18">
        <v>54.7</v>
      </c>
      <c r="H762" s="18">
        <v>0</v>
      </c>
      <c r="I762" s="18">
        <v>0</v>
      </c>
      <c r="J762" s="18">
        <v>0</v>
      </c>
      <c r="K762" s="53">
        <v>0.32548611111111109</v>
      </c>
      <c r="L762" s="54">
        <v>43312</v>
      </c>
    </row>
    <row r="763" spans="1:12" x14ac:dyDescent="0.3">
      <c r="A763" s="18">
        <v>38</v>
      </c>
      <c r="B763" s="18">
        <v>7</v>
      </c>
      <c r="C763" s="18">
        <v>1906</v>
      </c>
      <c r="D763" s="18" t="s">
        <v>12</v>
      </c>
      <c r="E763" s="18">
        <v>2.5499999999999998</v>
      </c>
      <c r="F763" s="18">
        <v>-5.3</v>
      </c>
      <c r="G763" s="18">
        <v>74.3</v>
      </c>
      <c r="H763" s="18">
        <v>0</v>
      </c>
      <c r="I763" s="18">
        <v>0</v>
      </c>
      <c r="J763" s="18">
        <v>3</v>
      </c>
      <c r="K763" s="53">
        <v>0.39093749999999999</v>
      </c>
      <c r="L763" s="54">
        <v>43312</v>
      </c>
    </row>
    <row r="764" spans="1:12" x14ac:dyDescent="0.3">
      <c r="A764" s="18">
        <v>41</v>
      </c>
      <c r="B764" s="18">
        <v>8</v>
      </c>
      <c r="C764" s="18">
        <v>3128</v>
      </c>
      <c r="D764" s="18" t="s">
        <v>12</v>
      </c>
      <c r="E764" s="18">
        <v>1.67</v>
      </c>
      <c r="F764" s="18">
        <v>-13.4</v>
      </c>
      <c r="G764" s="18">
        <v>74.2</v>
      </c>
      <c r="H764" s="18">
        <v>0</v>
      </c>
      <c r="I764" s="18">
        <v>0</v>
      </c>
      <c r="J764" s="18">
        <v>0</v>
      </c>
      <c r="K764" s="53">
        <v>0.42615740740740743</v>
      </c>
      <c r="L764" s="54">
        <v>43312</v>
      </c>
    </row>
    <row r="765" spans="1:12" x14ac:dyDescent="0.3">
      <c r="A765" s="18">
        <v>45</v>
      </c>
      <c r="B765" s="18">
        <v>9</v>
      </c>
      <c r="C765" s="18">
        <v>1372</v>
      </c>
      <c r="D765" s="18" t="s">
        <v>12</v>
      </c>
      <c r="E765" s="18">
        <v>1.37</v>
      </c>
      <c r="F765" s="18">
        <v>-12.7</v>
      </c>
      <c r="G765" s="18">
        <v>63.6</v>
      </c>
      <c r="H765" s="18">
        <v>0</v>
      </c>
      <c r="I765" s="18">
        <v>0</v>
      </c>
      <c r="J765" s="18">
        <v>-10.6</v>
      </c>
      <c r="K765" s="53">
        <v>0.46249999999999997</v>
      </c>
      <c r="L765" s="54">
        <v>43312</v>
      </c>
    </row>
    <row r="766" spans="1:12" x14ac:dyDescent="0.3">
      <c r="A766" s="18">
        <v>47</v>
      </c>
      <c r="B766" s="18">
        <v>10</v>
      </c>
      <c r="C766" s="18">
        <v>2392</v>
      </c>
      <c r="D766" s="18" t="s">
        <v>12</v>
      </c>
      <c r="E766" s="18">
        <v>2.96</v>
      </c>
      <c r="F766" s="18">
        <v>-4.5999999999999996</v>
      </c>
      <c r="G766" s="18">
        <v>66.400000000000006</v>
      </c>
      <c r="H766" s="18">
        <v>0</v>
      </c>
      <c r="I766" s="18">
        <v>0</v>
      </c>
      <c r="J766" s="18">
        <v>0</v>
      </c>
      <c r="K766" s="53">
        <v>0.4864236111111111</v>
      </c>
      <c r="L766" s="54">
        <v>43312</v>
      </c>
    </row>
    <row r="767" spans="1:12" x14ac:dyDescent="0.3">
      <c r="A767" s="18">
        <v>49</v>
      </c>
      <c r="B767" s="18">
        <v>11</v>
      </c>
      <c r="C767" s="18">
        <v>1319</v>
      </c>
      <c r="D767" s="18" t="s">
        <v>12</v>
      </c>
      <c r="E767" s="18">
        <v>1.41</v>
      </c>
      <c r="F767" s="18">
        <v>-13.6</v>
      </c>
      <c r="G767" s="18">
        <v>66.8</v>
      </c>
      <c r="H767" s="18">
        <v>0</v>
      </c>
      <c r="I767" s="18">
        <v>0</v>
      </c>
      <c r="J767" s="18">
        <v>-6.7</v>
      </c>
      <c r="K767" s="53">
        <v>0.50400462962962966</v>
      </c>
      <c r="L767" s="54">
        <v>43312</v>
      </c>
    </row>
    <row r="768" spans="1:12" x14ac:dyDescent="0.3">
      <c r="A768" s="18">
        <v>50</v>
      </c>
      <c r="B768" s="18">
        <v>12</v>
      </c>
      <c r="C768" s="18">
        <v>276</v>
      </c>
      <c r="D768" s="18" t="s">
        <v>12</v>
      </c>
      <c r="E768" s="18">
        <v>0.99</v>
      </c>
      <c r="F768" s="18">
        <v>-14.3</v>
      </c>
      <c r="G768" s="18">
        <v>50.9</v>
      </c>
      <c r="H768" s="18">
        <v>0</v>
      </c>
      <c r="I768" s="18">
        <v>0</v>
      </c>
      <c r="J768" s="18">
        <v>4.4000000000000004</v>
      </c>
      <c r="K768" s="53">
        <v>0.51121527777777775</v>
      </c>
      <c r="L768" s="54">
        <v>43312</v>
      </c>
    </row>
    <row r="769" spans="1:12" x14ac:dyDescent="0.3">
      <c r="A769" s="18">
        <v>50</v>
      </c>
      <c r="B769" s="18">
        <v>13</v>
      </c>
      <c r="C769" s="18">
        <v>1321</v>
      </c>
      <c r="D769" s="18" t="s">
        <v>12</v>
      </c>
      <c r="E769" s="18">
        <v>0.8</v>
      </c>
      <c r="F769" s="18">
        <v>-14.3</v>
      </c>
      <c r="G769" s="18">
        <v>40.700000000000003</v>
      </c>
      <c r="H769" s="18">
        <v>0</v>
      </c>
      <c r="I769" s="18">
        <v>0</v>
      </c>
      <c r="J769" s="18">
        <v>-16.7</v>
      </c>
      <c r="K769" s="53">
        <v>0.51423611111111112</v>
      </c>
      <c r="L769" s="54">
        <v>43312</v>
      </c>
    </row>
    <row r="770" spans="1:12" x14ac:dyDescent="0.3">
      <c r="A770" s="18">
        <v>51</v>
      </c>
      <c r="B770" s="18">
        <v>14</v>
      </c>
      <c r="C770" s="18">
        <v>2099</v>
      </c>
      <c r="D770" s="18" t="s">
        <v>12</v>
      </c>
      <c r="E770" s="18">
        <v>3.16</v>
      </c>
      <c r="F770" s="18">
        <v>-4.3</v>
      </c>
      <c r="G770" s="18">
        <v>70.400000000000006</v>
      </c>
      <c r="H770" s="18">
        <v>0</v>
      </c>
      <c r="I770" s="18">
        <v>0</v>
      </c>
      <c r="J770" s="18">
        <v>-3.2</v>
      </c>
      <c r="K770" s="53">
        <v>0.52689814814814817</v>
      </c>
      <c r="L770" s="54">
        <v>43312</v>
      </c>
    </row>
    <row r="771" spans="1:12" x14ac:dyDescent="0.3">
      <c r="A771" s="18">
        <v>55</v>
      </c>
      <c r="B771" s="18">
        <v>15</v>
      </c>
      <c r="C771" s="18">
        <v>1911</v>
      </c>
      <c r="D771" s="18" t="s">
        <v>12</v>
      </c>
      <c r="E771" s="18">
        <v>1.02</v>
      </c>
      <c r="F771" s="18">
        <v>-11.3</v>
      </c>
      <c r="G771" s="18">
        <v>50.7</v>
      </c>
      <c r="H771" s="18">
        <v>0</v>
      </c>
      <c r="I771" s="18">
        <v>0</v>
      </c>
      <c r="J771" s="18">
        <v>0</v>
      </c>
      <c r="K771" s="53">
        <v>0.56829861111111113</v>
      </c>
      <c r="L771" s="54">
        <v>43312</v>
      </c>
    </row>
    <row r="772" spans="1:12" x14ac:dyDescent="0.3">
      <c r="A772" s="18">
        <v>57</v>
      </c>
      <c r="B772" s="18">
        <v>16</v>
      </c>
      <c r="C772" s="18">
        <v>3308</v>
      </c>
      <c r="D772" s="18" t="s">
        <v>12</v>
      </c>
      <c r="E772" s="18">
        <v>1.48</v>
      </c>
      <c r="F772" s="18">
        <v>-11.6</v>
      </c>
      <c r="G772" s="18">
        <v>63.6</v>
      </c>
      <c r="H772" s="18">
        <v>0</v>
      </c>
      <c r="I772" s="18">
        <v>0</v>
      </c>
      <c r="J772" s="18">
        <v>-10.6</v>
      </c>
      <c r="K772" s="53">
        <v>0.5933680555555555</v>
      </c>
      <c r="L772" s="54">
        <v>43312</v>
      </c>
    </row>
    <row r="773" spans="1:12" x14ac:dyDescent="0.3">
      <c r="A773" s="18">
        <v>58</v>
      </c>
      <c r="B773" s="18">
        <v>17</v>
      </c>
      <c r="C773" s="18">
        <v>627</v>
      </c>
      <c r="D773" s="18" t="s">
        <v>12</v>
      </c>
      <c r="E773" s="18">
        <v>0.77</v>
      </c>
      <c r="F773" s="18">
        <v>-14.3</v>
      </c>
      <c r="G773" s="18">
        <v>42.9</v>
      </c>
      <c r="H773" s="18">
        <v>0</v>
      </c>
      <c r="I773" s="18">
        <v>0</v>
      </c>
      <c r="J773" s="18">
        <v>0</v>
      </c>
      <c r="K773" s="53">
        <v>0.59564814814814815</v>
      </c>
      <c r="L773" s="54">
        <v>43312</v>
      </c>
    </row>
    <row r="774" spans="1:12" x14ac:dyDescent="0.3">
      <c r="A774" s="18">
        <v>59</v>
      </c>
      <c r="B774" s="18">
        <v>18</v>
      </c>
      <c r="C774" s="18">
        <v>717</v>
      </c>
      <c r="D774" s="18" t="s">
        <v>12</v>
      </c>
      <c r="E774" s="18">
        <v>0.95</v>
      </c>
      <c r="F774" s="18">
        <v>-14.3</v>
      </c>
      <c r="G774" s="18">
        <v>55.2</v>
      </c>
      <c r="H774" s="18">
        <v>0</v>
      </c>
      <c r="I774" s="18">
        <v>0</v>
      </c>
      <c r="J774" s="18">
        <v>8.1</v>
      </c>
      <c r="K774" s="53">
        <v>0.6063425925925926</v>
      </c>
      <c r="L774" s="54">
        <v>43312</v>
      </c>
    </row>
    <row r="775" spans="1:12" x14ac:dyDescent="0.3">
      <c r="A775" s="18">
        <v>61</v>
      </c>
      <c r="B775" s="18">
        <v>19</v>
      </c>
      <c r="C775" s="18">
        <v>2455</v>
      </c>
      <c r="D775" s="18" t="s">
        <v>12</v>
      </c>
      <c r="E775" s="18">
        <v>0.71</v>
      </c>
      <c r="F775" s="18">
        <v>-14.3</v>
      </c>
      <c r="G775" s="18">
        <v>35.299999999999997</v>
      </c>
      <c r="H775" s="18">
        <v>0</v>
      </c>
      <c r="I775" s="18">
        <v>0</v>
      </c>
      <c r="J775" s="18">
        <v>-6.3</v>
      </c>
      <c r="K775" s="53">
        <v>0.63245370370370368</v>
      </c>
      <c r="L775" s="54">
        <v>43312</v>
      </c>
    </row>
    <row r="776" spans="1:12" x14ac:dyDescent="0.3">
      <c r="A776" s="18">
        <v>63</v>
      </c>
      <c r="B776" s="18">
        <v>20</v>
      </c>
      <c r="C776" s="18">
        <v>231</v>
      </c>
      <c r="D776" s="18" t="s">
        <v>12</v>
      </c>
      <c r="E776" s="18">
        <v>2.84</v>
      </c>
      <c r="F776" s="18">
        <v>-11.9</v>
      </c>
      <c r="G776" s="18">
        <v>101.6</v>
      </c>
      <c r="H776" s="18">
        <v>0</v>
      </c>
      <c r="I776" s="18">
        <v>0</v>
      </c>
      <c r="J776" s="18">
        <v>-2.2000000000000002</v>
      </c>
      <c r="K776" s="53">
        <v>0.64652777777777781</v>
      </c>
      <c r="L776" s="54">
        <v>43312</v>
      </c>
    </row>
    <row r="777" spans="1:12" x14ac:dyDescent="0.3">
      <c r="A777" s="18">
        <v>63</v>
      </c>
      <c r="B777" s="18">
        <v>21</v>
      </c>
      <c r="C777" s="18">
        <v>3134</v>
      </c>
      <c r="D777" s="18" t="s">
        <v>12</v>
      </c>
      <c r="E777" s="18">
        <v>1.08</v>
      </c>
      <c r="F777" s="18">
        <v>-14.3</v>
      </c>
      <c r="G777" s="18">
        <v>59.1</v>
      </c>
      <c r="H777" s="18">
        <v>0</v>
      </c>
      <c r="I777" s="18">
        <v>0</v>
      </c>
      <c r="J777" s="18">
        <v>7.6</v>
      </c>
      <c r="K777" s="53">
        <v>0.65533564814814815</v>
      </c>
      <c r="L777" s="54">
        <v>43312</v>
      </c>
    </row>
    <row r="778" spans="1:12" x14ac:dyDescent="0.3">
      <c r="A778" s="18">
        <v>63</v>
      </c>
      <c r="B778" s="18">
        <v>22</v>
      </c>
      <c r="C778" s="18">
        <v>3212</v>
      </c>
      <c r="D778" s="18" t="s">
        <v>12</v>
      </c>
      <c r="E778" s="18">
        <v>0.84</v>
      </c>
      <c r="F778" s="18">
        <v>-14.3</v>
      </c>
      <c r="G778" s="18">
        <v>40.700000000000003</v>
      </c>
      <c r="H778" s="18">
        <v>0</v>
      </c>
      <c r="I778" s="18">
        <v>0</v>
      </c>
      <c r="J778" s="18">
        <v>-16.7</v>
      </c>
      <c r="K778" s="53">
        <v>0.65557870370370364</v>
      </c>
      <c r="L778" s="54">
        <v>43312</v>
      </c>
    </row>
    <row r="779" spans="1:12" x14ac:dyDescent="0.3">
      <c r="A779" s="18">
        <v>65</v>
      </c>
      <c r="B779" s="18">
        <v>23</v>
      </c>
      <c r="C779" s="18">
        <v>906</v>
      </c>
      <c r="D779" s="18" t="s">
        <v>12</v>
      </c>
      <c r="E779" s="18">
        <v>3.4</v>
      </c>
      <c r="F779" s="18">
        <v>1.9</v>
      </c>
      <c r="G779" s="18">
        <v>64.400000000000006</v>
      </c>
      <c r="H779" s="18">
        <v>0</v>
      </c>
      <c r="I779" s="18">
        <v>0</v>
      </c>
      <c r="J779" s="18">
        <v>14</v>
      </c>
      <c r="K779" s="53">
        <v>0.66942129629629632</v>
      </c>
      <c r="L779" s="54">
        <v>43312</v>
      </c>
    </row>
    <row r="780" spans="1:12" x14ac:dyDescent="0.3">
      <c r="A780" s="18">
        <v>65</v>
      </c>
      <c r="B780" s="18">
        <v>24</v>
      </c>
      <c r="C780" s="18">
        <v>3002</v>
      </c>
      <c r="D780" s="18" t="s">
        <v>12</v>
      </c>
      <c r="E780" s="18">
        <v>0.96</v>
      </c>
      <c r="F780" s="18">
        <v>-14</v>
      </c>
      <c r="G780" s="18">
        <v>53.1</v>
      </c>
      <c r="H780" s="18">
        <v>0</v>
      </c>
      <c r="I780" s="18">
        <v>0</v>
      </c>
      <c r="J780" s="18">
        <v>17.100000000000001</v>
      </c>
      <c r="K780" s="53">
        <v>0.67577546296296298</v>
      </c>
      <c r="L780" s="54">
        <v>43312</v>
      </c>
    </row>
    <row r="781" spans="1:12" x14ac:dyDescent="0.3">
      <c r="A781" s="18">
        <v>67</v>
      </c>
      <c r="B781" s="18">
        <v>25</v>
      </c>
      <c r="C781" s="18">
        <v>921</v>
      </c>
      <c r="D781" s="18" t="s">
        <v>12</v>
      </c>
      <c r="E781" s="18">
        <v>1.33</v>
      </c>
      <c r="F781" s="18">
        <v>-14</v>
      </c>
      <c r="G781" s="18">
        <v>47.5</v>
      </c>
      <c r="H781" s="18">
        <v>0</v>
      </c>
      <c r="I781" s="18">
        <v>0</v>
      </c>
      <c r="J781" s="18">
        <v>9.5</v>
      </c>
      <c r="K781" s="53">
        <v>0.69028935185185192</v>
      </c>
      <c r="L781" s="54">
        <v>43312</v>
      </c>
    </row>
    <row r="782" spans="1:12" x14ac:dyDescent="0.3">
      <c r="A782" s="18">
        <v>67</v>
      </c>
      <c r="B782" s="18">
        <v>26</v>
      </c>
      <c r="C782" s="18">
        <v>1152</v>
      </c>
      <c r="D782" s="18" t="s">
        <v>12</v>
      </c>
      <c r="E782" s="18">
        <v>0.93</v>
      </c>
      <c r="F782" s="18">
        <v>-14.3</v>
      </c>
      <c r="G782" s="18">
        <v>49.4</v>
      </c>
      <c r="H782" s="18">
        <v>0</v>
      </c>
      <c r="I782" s="18">
        <v>0</v>
      </c>
      <c r="J782" s="18">
        <v>-18.399999999999999</v>
      </c>
      <c r="K782" s="53">
        <v>0.6909953703703704</v>
      </c>
      <c r="L782" s="54">
        <v>43312</v>
      </c>
    </row>
    <row r="783" spans="1:12" x14ac:dyDescent="0.3">
      <c r="A783" s="18">
        <v>68</v>
      </c>
      <c r="B783" s="18">
        <v>27</v>
      </c>
      <c r="C783" s="18">
        <v>305</v>
      </c>
      <c r="D783" s="18" t="s">
        <v>12</v>
      </c>
      <c r="E783" s="18">
        <v>1</v>
      </c>
      <c r="F783" s="18">
        <v>-14.3</v>
      </c>
      <c r="G783" s="18">
        <v>48.9</v>
      </c>
      <c r="H783" s="18">
        <v>0</v>
      </c>
      <c r="I783" s="18">
        <v>0</v>
      </c>
      <c r="J783" s="18">
        <v>-28.6</v>
      </c>
      <c r="K783" s="53">
        <v>0.69884259259259263</v>
      </c>
      <c r="L783" s="54">
        <v>43312</v>
      </c>
    </row>
    <row r="784" spans="1:12" x14ac:dyDescent="0.3">
      <c r="A784" s="18">
        <v>68</v>
      </c>
      <c r="B784" s="18">
        <v>28</v>
      </c>
      <c r="C784" s="18">
        <v>1343</v>
      </c>
      <c r="D784" s="18" t="s">
        <v>12</v>
      </c>
      <c r="E784" s="18">
        <v>1.34</v>
      </c>
      <c r="F784" s="18">
        <v>-11</v>
      </c>
      <c r="G784" s="18">
        <v>48.3</v>
      </c>
      <c r="H784" s="18">
        <v>0</v>
      </c>
      <c r="I784" s="18">
        <v>0</v>
      </c>
      <c r="J784" s="18">
        <v>-14</v>
      </c>
      <c r="K784" s="53">
        <v>0.70197916666666671</v>
      </c>
      <c r="L784" s="54">
        <v>43312</v>
      </c>
    </row>
    <row r="785" spans="1:12" x14ac:dyDescent="0.3">
      <c r="A785" s="18">
        <v>68</v>
      </c>
      <c r="B785" s="18">
        <v>29</v>
      </c>
      <c r="C785" s="18">
        <v>1743</v>
      </c>
      <c r="D785" s="18" t="s">
        <v>12</v>
      </c>
      <c r="E785" s="18">
        <v>1.72</v>
      </c>
      <c r="F785" s="18">
        <v>-12.1</v>
      </c>
      <c r="G785" s="18">
        <v>74.3</v>
      </c>
      <c r="H785" s="18">
        <v>0</v>
      </c>
      <c r="I785" s="18">
        <v>0</v>
      </c>
      <c r="J785" s="18">
        <v>-3</v>
      </c>
      <c r="K785" s="53">
        <v>0.70320601851851849</v>
      </c>
      <c r="L785" s="54">
        <v>43312</v>
      </c>
    </row>
    <row r="786" spans="1:12" x14ac:dyDescent="0.3">
      <c r="A786" s="18">
        <v>70</v>
      </c>
      <c r="B786" s="18">
        <v>30</v>
      </c>
      <c r="C786" s="18">
        <v>2722</v>
      </c>
      <c r="D786" s="18" t="s">
        <v>12</v>
      </c>
      <c r="E786" s="18">
        <v>0.6</v>
      </c>
      <c r="F786" s="18">
        <v>-14.3</v>
      </c>
      <c r="G786" s="18">
        <v>31.2</v>
      </c>
      <c r="H786" s="18">
        <v>0</v>
      </c>
      <c r="I786" s="18">
        <v>0</v>
      </c>
      <c r="J786" s="18">
        <v>0</v>
      </c>
      <c r="K786" s="53">
        <v>0.72700231481481481</v>
      </c>
      <c r="L786" s="54">
        <v>43312</v>
      </c>
    </row>
    <row r="787" spans="1:12" x14ac:dyDescent="0.3">
      <c r="A787" s="18">
        <v>70</v>
      </c>
      <c r="B787" s="18">
        <v>31</v>
      </c>
      <c r="C787" s="18">
        <v>2837</v>
      </c>
      <c r="D787" s="18" t="s">
        <v>12</v>
      </c>
      <c r="E787" s="18">
        <v>2.4500000000000002</v>
      </c>
      <c r="F787" s="18">
        <v>-8.6</v>
      </c>
      <c r="G787" s="18">
        <v>79.599999999999994</v>
      </c>
      <c r="H787" s="18">
        <v>0</v>
      </c>
      <c r="I787" s="18">
        <v>0</v>
      </c>
      <c r="J787" s="18">
        <v>11.3</v>
      </c>
      <c r="K787" s="53">
        <v>0.72736111111111112</v>
      </c>
      <c r="L787" s="54">
        <v>43312</v>
      </c>
    </row>
    <row r="788" spans="1:12" x14ac:dyDescent="0.3">
      <c r="A788" s="18">
        <v>71</v>
      </c>
      <c r="B788" s="18">
        <v>32</v>
      </c>
      <c r="C788" s="18">
        <v>869</v>
      </c>
      <c r="D788" s="18" t="s">
        <v>12</v>
      </c>
      <c r="E788" s="18">
        <v>1.97</v>
      </c>
      <c r="F788" s="18">
        <v>-7.4</v>
      </c>
      <c r="G788" s="18">
        <v>56.8</v>
      </c>
      <c r="H788" s="18">
        <v>0</v>
      </c>
      <c r="I788" s="18">
        <v>0</v>
      </c>
      <c r="J788" s="18">
        <v>-15.9</v>
      </c>
      <c r="K788" s="53">
        <v>0.73179398148148145</v>
      </c>
      <c r="L788" s="54">
        <v>43312</v>
      </c>
    </row>
    <row r="789" spans="1:12" x14ac:dyDescent="0.3">
      <c r="A789" s="18">
        <v>71</v>
      </c>
      <c r="B789" s="18">
        <v>33</v>
      </c>
      <c r="C789" s="18">
        <v>2345</v>
      </c>
      <c r="D789" s="18" t="s">
        <v>12</v>
      </c>
      <c r="E789" s="18">
        <v>1</v>
      </c>
      <c r="F789" s="18">
        <v>-13.4</v>
      </c>
      <c r="G789" s="18">
        <v>45.7</v>
      </c>
      <c r="H789" s="18">
        <v>0</v>
      </c>
      <c r="I789" s="18">
        <v>0</v>
      </c>
      <c r="J789" s="18">
        <v>-20</v>
      </c>
      <c r="K789" s="53">
        <v>0.73627314814814815</v>
      </c>
      <c r="L789" s="54">
        <v>43312</v>
      </c>
    </row>
    <row r="790" spans="1:12" x14ac:dyDescent="0.3">
      <c r="A790" s="18">
        <v>72</v>
      </c>
      <c r="B790" s="18">
        <v>34</v>
      </c>
      <c r="C790" s="18">
        <v>1087</v>
      </c>
      <c r="D790" s="18" t="s">
        <v>12</v>
      </c>
      <c r="E790" s="18">
        <v>2.4300000000000002</v>
      </c>
      <c r="F790" s="18">
        <v>-1.6</v>
      </c>
      <c r="G790" s="18">
        <v>70.400000000000006</v>
      </c>
      <c r="H790" s="18">
        <v>0</v>
      </c>
      <c r="I790" s="18">
        <v>0</v>
      </c>
      <c r="J790" s="18">
        <v>33.700000000000003</v>
      </c>
      <c r="K790" s="53">
        <v>0.74288194444444444</v>
      </c>
      <c r="L790" s="54">
        <v>43312</v>
      </c>
    </row>
    <row r="791" spans="1:12" x14ac:dyDescent="0.3">
      <c r="A791" s="18">
        <v>73</v>
      </c>
      <c r="B791" s="18">
        <v>35</v>
      </c>
      <c r="C791" s="18">
        <v>84</v>
      </c>
      <c r="D791" s="18" t="s">
        <v>12</v>
      </c>
      <c r="E791" s="18">
        <v>2.84</v>
      </c>
      <c r="F791" s="18">
        <v>-5.6</v>
      </c>
      <c r="G791" s="18">
        <v>70.400000000000006</v>
      </c>
      <c r="H791" s="18">
        <v>0</v>
      </c>
      <c r="I791" s="18">
        <v>0</v>
      </c>
      <c r="J791" s="18">
        <v>-3.2</v>
      </c>
      <c r="K791" s="53">
        <v>0.75024305555555548</v>
      </c>
      <c r="L791" s="54">
        <v>43312</v>
      </c>
    </row>
    <row r="792" spans="1:12" x14ac:dyDescent="0.3">
      <c r="A792" s="18">
        <v>73</v>
      </c>
      <c r="B792" s="18">
        <v>36</v>
      </c>
      <c r="C792" s="18">
        <v>1749</v>
      </c>
      <c r="D792" s="18" t="s">
        <v>12</v>
      </c>
      <c r="E792" s="18">
        <v>1.94</v>
      </c>
      <c r="F792" s="18">
        <v>-11</v>
      </c>
      <c r="G792" s="18">
        <v>84.8</v>
      </c>
      <c r="H792" s="18">
        <v>0</v>
      </c>
      <c r="I792" s="18">
        <v>0</v>
      </c>
      <c r="J792" s="18">
        <v>-25.2</v>
      </c>
      <c r="K792" s="53">
        <v>0.75506944444444446</v>
      </c>
      <c r="L792" s="54">
        <v>43312</v>
      </c>
    </row>
    <row r="793" spans="1:12" x14ac:dyDescent="0.3">
      <c r="A793" s="18">
        <v>73</v>
      </c>
      <c r="B793" s="18">
        <v>37</v>
      </c>
      <c r="C793" s="18">
        <v>2395</v>
      </c>
      <c r="D793" s="18" t="s">
        <v>12</v>
      </c>
      <c r="E793" s="18">
        <v>0.88</v>
      </c>
      <c r="F793" s="18">
        <v>-14.3</v>
      </c>
      <c r="G793" s="18">
        <v>45.5</v>
      </c>
      <c r="H793" s="18">
        <v>0</v>
      </c>
      <c r="I793" s="18">
        <v>0</v>
      </c>
      <c r="J793" s="18">
        <v>-31</v>
      </c>
      <c r="K793" s="53">
        <v>0.75693287037037038</v>
      </c>
      <c r="L793" s="54">
        <v>43312</v>
      </c>
    </row>
    <row r="794" spans="1:12" x14ac:dyDescent="0.3">
      <c r="A794" s="18">
        <v>73</v>
      </c>
      <c r="B794" s="18">
        <v>38</v>
      </c>
      <c r="C794" s="18">
        <v>3345</v>
      </c>
      <c r="D794" s="18" t="s">
        <v>12</v>
      </c>
      <c r="E794" s="18">
        <v>1.1100000000000001</v>
      </c>
      <c r="F794" s="18">
        <v>-14</v>
      </c>
      <c r="G794" s="18">
        <v>56.8</v>
      </c>
      <c r="H794" s="18">
        <v>0</v>
      </c>
      <c r="I794" s="18">
        <v>0</v>
      </c>
      <c r="J794" s="18">
        <v>15.9</v>
      </c>
      <c r="K794" s="53">
        <v>0.75968750000000007</v>
      </c>
      <c r="L794" s="54">
        <v>43312</v>
      </c>
    </row>
    <row r="795" spans="1:12" x14ac:dyDescent="0.3">
      <c r="A795" s="18">
        <v>74</v>
      </c>
      <c r="B795" s="18">
        <v>39</v>
      </c>
      <c r="C795" s="18">
        <v>288</v>
      </c>
      <c r="D795" s="18" t="s">
        <v>12</v>
      </c>
      <c r="E795" s="18">
        <v>1.1100000000000001</v>
      </c>
      <c r="F795" s="18">
        <v>-14.3</v>
      </c>
      <c r="G795" s="18">
        <v>68.2</v>
      </c>
      <c r="H795" s="18">
        <v>0</v>
      </c>
      <c r="I795" s="18">
        <v>0</v>
      </c>
      <c r="J795" s="18">
        <v>-23.6</v>
      </c>
      <c r="K795" s="53">
        <v>0.76124999999999998</v>
      </c>
      <c r="L795" s="54">
        <v>43312</v>
      </c>
    </row>
    <row r="796" spans="1:12" x14ac:dyDescent="0.3">
      <c r="A796" s="18">
        <v>74</v>
      </c>
      <c r="B796" s="18">
        <v>40</v>
      </c>
      <c r="C796" s="18">
        <v>2579</v>
      </c>
      <c r="D796" s="18" t="s">
        <v>12</v>
      </c>
      <c r="E796" s="18">
        <v>0.89</v>
      </c>
      <c r="F796" s="18">
        <v>-12.5</v>
      </c>
      <c r="G796" s="18">
        <v>42</v>
      </c>
      <c r="H796" s="18">
        <v>0</v>
      </c>
      <c r="I796" s="18">
        <v>0</v>
      </c>
      <c r="J796" s="18">
        <v>-21.8</v>
      </c>
      <c r="K796" s="53">
        <v>0.76788194444444446</v>
      </c>
      <c r="L796" s="54">
        <v>43312</v>
      </c>
    </row>
    <row r="797" spans="1:12" x14ac:dyDescent="0.3">
      <c r="A797" s="18">
        <v>75</v>
      </c>
      <c r="B797" s="18">
        <v>41</v>
      </c>
      <c r="C797" s="18">
        <v>0</v>
      </c>
      <c r="D797" s="18" t="s">
        <v>12</v>
      </c>
      <c r="E797" s="18">
        <v>1.25</v>
      </c>
      <c r="F797" s="18">
        <v>-13.1</v>
      </c>
      <c r="G797" s="18">
        <v>75.8</v>
      </c>
      <c r="H797" s="18">
        <v>0</v>
      </c>
      <c r="I797" s="18">
        <v>0</v>
      </c>
      <c r="J797" s="18">
        <v>-3.8</v>
      </c>
      <c r="K797" s="53">
        <v>0.77083333333333337</v>
      </c>
      <c r="L797" s="54">
        <v>43312</v>
      </c>
    </row>
    <row r="798" spans="1:12" x14ac:dyDescent="0.3">
      <c r="A798" s="18">
        <v>75</v>
      </c>
      <c r="B798" s="18">
        <v>42</v>
      </c>
      <c r="C798" s="18">
        <v>1189</v>
      </c>
      <c r="D798" s="18" t="s">
        <v>12</v>
      </c>
      <c r="E798" s="18">
        <v>2.02</v>
      </c>
      <c r="F798" s="18">
        <v>-10.199999999999999</v>
      </c>
      <c r="G798" s="18">
        <v>70.400000000000006</v>
      </c>
      <c r="H798" s="18">
        <v>0</v>
      </c>
      <c r="I798" s="18">
        <v>0</v>
      </c>
      <c r="J798" s="18">
        <v>-3.2</v>
      </c>
      <c r="K798" s="53">
        <v>0.77427083333333335</v>
      </c>
      <c r="L798" s="54">
        <v>43312</v>
      </c>
    </row>
    <row r="799" spans="1:12" x14ac:dyDescent="0.3">
      <c r="A799" s="18">
        <v>75</v>
      </c>
      <c r="B799" s="18">
        <v>43</v>
      </c>
      <c r="C799" s="18">
        <v>1392</v>
      </c>
      <c r="D799" s="18" t="s">
        <v>12</v>
      </c>
      <c r="E799" s="18">
        <v>0.74</v>
      </c>
      <c r="F799" s="18">
        <v>-14.3</v>
      </c>
      <c r="G799" s="18">
        <v>47.5</v>
      </c>
      <c r="H799" s="18">
        <v>0</v>
      </c>
      <c r="I799" s="18">
        <v>0</v>
      </c>
      <c r="J799" s="18">
        <v>-9.5</v>
      </c>
      <c r="K799" s="53">
        <v>0.77486111111111111</v>
      </c>
      <c r="L799" s="54">
        <v>43312</v>
      </c>
    </row>
    <row r="800" spans="1:12" x14ac:dyDescent="0.3">
      <c r="A800" s="18">
        <v>75</v>
      </c>
      <c r="B800" s="18">
        <v>44</v>
      </c>
      <c r="C800" s="18">
        <v>2891</v>
      </c>
      <c r="D800" s="18" t="s">
        <v>12</v>
      </c>
      <c r="E800" s="18">
        <v>1.35</v>
      </c>
      <c r="F800" s="18">
        <v>-12.9</v>
      </c>
      <c r="G800" s="18">
        <v>58.7</v>
      </c>
      <c r="H800" s="18">
        <v>0</v>
      </c>
      <c r="I800" s="18">
        <v>0</v>
      </c>
      <c r="J800" s="18">
        <v>3.8</v>
      </c>
      <c r="K800" s="53">
        <v>0.77920138888888879</v>
      </c>
      <c r="L800" s="54">
        <v>43312</v>
      </c>
    </row>
    <row r="801" spans="1:12" x14ac:dyDescent="0.3">
      <c r="A801" s="18">
        <v>76</v>
      </c>
      <c r="B801" s="18">
        <v>45</v>
      </c>
      <c r="C801" s="18">
        <v>241</v>
      </c>
      <c r="D801" s="18" t="s">
        <v>12</v>
      </c>
      <c r="E801" s="18">
        <v>3.29</v>
      </c>
      <c r="F801" s="18">
        <v>-1.3</v>
      </c>
      <c r="G801" s="18">
        <v>66.8</v>
      </c>
      <c r="H801" s="18">
        <v>0</v>
      </c>
      <c r="I801" s="18">
        <v>0</v>
      </c>
      <c r="J801" s="18">
        <v>6.7</v>
      </c>
      <c r="K801" s="53">
        <v>0.78194444444444444</v>
      </c>
      <c r="L801" s="54">
        <v>43312</v>
      </c>
    </row>
    <row r="802" spans="1:12" x14ac:dyDescent="0.3">
      <c r="A802" s="18">
        <v>76</v>
      </c>
      <c r="B802" s="18">
        <v>46</v>
      </c>
      <c r="C802" s="18">
        <v>1294</v>
      </c>
      <c r="D802" s="18" t="s">
        <v>12</v>
      </c>
      <c r="E802" s="18">
        <v>1.68</v>
      </c>
      <c r="F802" s="18">
        <v>-8.9</v>
      </c>
      <c r="G802" s="18">
        <v>70.400000000000006</v>
      </c>
      <c r="H802" s="18">
        <v>0</v>
      </c>
      <c r="I802" s="18">
        <v>0</v>
      </c>
      <c r="J802" s="18">
        <v>-33.700000000000003</v>
      </c>
      <c r="K802" s="53">
        <v>0.78500000000000003</v>
      </c>
      <c r="L802" s="54">
        <v>43312</v>
      </c>
    </row>
    <row r="803" spans="1:12" x14ac:dyDescent="0.3">
      <c r="A803" s="18">
        <v>76</v>
      </c>
      <c r="B803" s="18">
        <v>47</v>
      </c>
      <c r="C803" s="18">
        <v>1343</v>
      </c>
      <c r="D803" s="18" t="s">
        <v>12</v>
      </c>
      <c r="E803" s="18">
        <v>0.63</v>
      </c>
      <c r="F803" s="18">
        <v>-14.3</v>
      </c>
      <c r="G803" s="18">
        <v>33.299999999999997</v>
      </c>
      <c r="H803" s="18">
        <v>0</v>
      </c>
      <c r="I803" s="18">
        <v>0</v>
      </c>
      <c r="J803" s="18">
        <v>-20.6</v>
      </c>
      <c r="K803" s="53">
        <v>0.78513888888888894</v>
      </c>
      <c r="L803" s="54">
        <v>43312</v>
      </c>
    </row>
    <row r="804" spans="1:12" x14ac:dyDescent="0.3">
      <c r="A804" s="18">
        <v>76</v>
      </c>
      <c r="B804" s="18">
        <v>48</v>
      </c>
      <c r="C804" s="18">
        <v>1693</v>
      </c>
      <c r="D804" s="18" t="s">
        <v>12</v>
      </c>
      <c r="E804" s="18">
        <v>1.1399999999999999</v>
      </c>
      <c r="F804" s="18">
        <v>-14.3</v>
      </c>
      <c r="G804" s="18">
        <v>63.6</v>
      </c>
      <c r="H804" s="18">
        <v>0</v>
      </c>
      <c r="I804" s="18">
        <v>0</v>
      </c>
      <c r="J804" s="18">
        <v>-10.6</v>
      </c>
      <c r="K804" s="53">
        <v>0.78614583333333332</v>
      </c>
      <c r="L804" s="54">
        <v>43312</v>
      </c>
    </row>
    <row r="805" spans="1:12" x14ac:dyDescent="0.3">
      <c r="A805" s="18">
        <v>77</v>
      </c>
      <c r="B805" s="18">
        <v>49</v>
      </c>
      <c r="C805" s="18">
        <v>2450</v>
      </c>
      <c r="D805" s="18" t="s">
        <v>12</v>
      </c>
      <c r="E805" s="18">
        <v>2.54</v>
      </c>
      <c r="F805" s="18">
        <v>-10.6</v>
      </c>
      <c r="G805" s="18">
        <v>100.4</v>
      </c>
      <c r="H805" s="18">
        <v>0</v>
      </c>
      <c r="I805" s="18">
        <v>0</v>
      </c>
      <c r="J805" s="18">
        <v>0</v>
      </c>
      <c r="K805" s="53">
        <v>0.798761574074074</v>
      </c>
      <c r="L805" s="54">
        <v>43312</v>
      </c>
    </row>
    <row r="806" spans="1:12" x14ac:dyDescent="0.3">
      <c r="A806" s="18">
        <v>78</v>
      </c>
      <c r="B806" s="18">
        <v>50</v>
      </c>
      <c r="C806" s="18">
        <v>1590</v>
      </c>
      <c r="D806" s="18" t="s">
        <v>12</v>
      </c>
      <c r="E806" s="18">
        <v>2.15</v>
      </c>
      <c r="F806" s="18">
        <v>-12.3</v>
      </c>
      <c r="G806" s="18">
        <v>66.400000000000006</v>
      </c>
      <c r="H806" s="18">
        <v>0</v>
      </c>
      <c r="I806" s="18">
        <v>0</v>
      </c>
      <c r="J806" s="18">
        <v>0</v>
      </c>
      <c r="K806" s="53">
        <v>0.80668981481481483</v>
      </c>
      <c r="L806" s="54">
        <v>43312</v>
      </c>
    </row>
    <row r="807" spans="1:12" x14ac:dyDescent="0.3">
      <c r="A807" s="18">
        <v>78</v>
      </c>
      <c r="B807" s="18">
        <v>51</v>
      </c>
      <c r="C807" s="18">
        <v>2488</v>
      </c>
      <c r="D807" s="18" t="s">
        <v>12</v>
      </c>
      <c r="E807" s="18">
        <v>1.67</v>
      </c>
      <c r="F807" s="18">
        <v>-11.9</v>
      </c>
      <c r="G807" s="18">
        <v>68.2</v>
      </c>
      <c r="H807" s="18">
        <v>0</v>
      </c>
      <c r="I807" s="18">
        <v>0</v>
      </c>
      <c r="J807" s="18">
        <v>-13.2</v>
      </c>
      <c r="K807" s="53">
        <v>0.80929398148148157</v>
      </c>
      <c r="L807" s="54">
        <v>43312</v>
      </c>
    </row>
    <row r="808" spans="1:12" x14ac:dyDescent="0.3">
      <c r="A808" s="18">
        <v>78</v>
      </c>
      <c r="B808" s="18">
        <v>52</v>
      </c>
      <c r="C808" s="18">
        <v>2588</v>
      </c>
      <c r="D808" s="18" t="s">
        <v>12</v>
      </c>
      <c r="E808" s="18">
        <v>1.68</v>
      </c>
      <c r="F808" s="18">
        <v>-5.7</v>
      </c>
      <c r="G808" s="18">
        <v>55.2</v>
      </c>
      <c r="H808" s="18">
        <v>0</v>
      </c>
      <c r="I808" s="18">
        <v>0</v>
      </c>
      <c r="J808" s="18">
        <v>-8.1</v>
      </c>
      <c r="K808" s="53">
        <v>0.80958333333333332</v>
      </c>
      <c r="L808" s="54">
        <v>43312</v>
      </c>
    </row>
    <row r="809" spans="1:12" x14ac:dyDescent="0.3">
      <c r="A809" s="18">
        <v>79</v>
      </c>
      <c r="B809" s="18">
        <v>53</v>
      </c>
      <c r="C809" s="18">
        <v>2063</v>
      </c>
      <c r="D809" s="18" t="s">
        <v>12</v>
      </c>
      <c r="E809" s="18">
        <v>1.05</v>
      </c>
      <c r="F809" s="18">
        <v>-14.3</v>
      </c>
      <c r="G809" s="18">
        <v>54.8</v>
      </c>
      <c r="H809" s="18">
        <v>0</v>
      </c>
      <c r="I809" s="18">
        <v>0</v>
      </c>
      <c r="J809" s="18">
        <v>4.0999999999999996</v>
      </c>
      <c r="K809" s="53">
        <v>0.81847222222222227</v>
      </c>
      <c r="L809" s="54">
        <v>43312</v>
      </c>
    </row>
    <row r="810" spans="1:12" x14ac:dyDescent="0.3">
      <c r="A810" s="18">
        <v>79</v>
      </c>
      <c r="B810" s="18">
        <v>54</v>
      </c>
      <c r="C810" s="18">
        <v>2725</v>
      </c>
      <c r="D810" s="18" t="s">
        <v>12</v>
      </c>
      <c r="E810" s="18">
        <v>1.07</v>
      </c>
      <c r="F810" s="18">
        <v>-11.3</v>
      </c>
      <c r="G810" s="18">
        <v>54.8</v>
      </c>
      <c r="H810" s="18">
        <v>0</v>
      </c>
      <c r="I810" s="18">
        <v>0</v>
      </c>
      <c r="J810" s="18">
        <v>-4.0999999999999996</v>
      </c>
      <c r="K810" s="53">
        <v>0.82039351851851849</v>
      </c>
      <c r="L810" s="54">
        <v>43312</v>
      </c>
    </row>
    <row r="811" spans="1:12" x14ac:dyDescent="0.3">
      <c r="A811" s="18">
        <v>80</v>
      </c>
      <c r="B811" s="18">
        <v>55</v>
      </c>
      <c r="C811" s="18">
        <v>2537</v>
      </c>
      <c r="D811" s="18" t="s">
        <v>12</v>
      </c>
      <c r="E811" s="18">
        <v>0.89</v>
      </c>
      <c r="F811" s="18">
        <v>-14.3</v>
      </c>
      <c r="G811" s="18">
        <v>52.1</v>
      </c>
      <c r="H811" s="18">
        <v>0</v>
      </c>
      <c r="I811" s="18">
        <v>0</v>
      </c>
      <c r="J811" s="18">
        <v>13</v>
      </c>
      <c r="K811" s="53">
        <v>0.83026620370370363</v>
      </c>
      <c r="L811" s="54">
        <v>43312</v>
      </c>
    </row>
    <row r="812" spans="1:12" x14ac:dyDescent="0.3">
      <c r="A812" s="18">
        <v>80</v>
      </c>
      <c r="B812" s="18">
        <v>56</v>
      </c>
      <c r="C812" s="18">
        <v>3050</v>
      </c>
      <c r="D812" s="18" t="s">
        <v>12</v>
      </c>
      <c r="E812" s="18">
        <v>1.1499999999999999</v>
      </c>
      <c r="F812" s="18">
        <v>-12.7</v>
      </c>
      <c r="G812" s="18">
        <v>51.3</v>
      </c>
      <c r="H812" s="18">
        <v>0</v>
      </c>
      <c r="I812" s="18">
        <v>0</v>
      </c>
      <c r="J812" s="18">
        <v>8.6999999999999993</v>
      </c>
      <c r="K812" s="53">
        <v>0.83174768518518516</v>
      </c>
      <c r="L812" s="54">
        <v>43312</v>
      </c>
    </row>
    <row r="813" spans="1:12" x14ac:dyDescent="0.3">
      <c r="A813" s="18">
        <v>80</v>
      </c>
      <c r="B813" s="18">
        <v>57</v>
      </c>
      <c r="C813" s="18">
        <v>3399</v>
      </c>
      <c r="D813" s="18" t="s">
        <v>12</v>
      </c>
      <c r="E813" s="18">
        <v>2.11</v>
      </c>
      <c r="F813" s="18">
        <v>-8.6999999999999993</v>
      </c>
      <c r="G813" s="18">
        <v>74.3</v>
      </c>
      <c r="H813" s="18">
        <v>0</v>
      </c>
      <c r="I813" s="18">
        <v>0</v>
      </c>
      <c r="J813" s="18">
        <v>-3</v>
      </c>
      <c r="K813" s="53">
        <v>0.83275462962962965</v>
      </c>
      <c r="L813" s="54">
        <v>43312</v>
      </c>
    </row>
    <row r="814" spans="1:12" x14ac:dyDescent="0.3">
      <c r="A814" s="18">
        <v>81</v>
      </c>
      <c r="B814" s="18">
        <v>58</v>
      </c>
      <c r="C814" s="18">
        <v>1490</v>
      </c>
      <c r="D814" s="18" t="s">
        <v>12</v>
      </c>
      <c r="E814" s="18">
        <v>2.19</v>
      </c>
      <c r="F814" s="18">
        <v>-2</v>
      </c>
      <c r="G814" s="18">
        <v>54.8</v>
      </c>
      <c r="H814" s="18">
        <v>0</v>
      </c>
      <c r="I814" s="18">
        <v>0</v>
      </c>
      <c r="J814" s="18">
        <v>4.0999999999999996</v>
      </c>
      <c r="K814" s="53">
        <v>0.83770833333333339</v>
      </c>
      <c r="L814" s="54">
        <v>43312</v>
      </c>
    </row>
    <row r="815" spans="1:12" x14ac:dyDescent="0.3">
      <c r="A815" s="18">
        <v>82</v>
      </c>
      <c r="B815" s="18">
        <v>59</v>
      </c>
      <c r="C815" s="18">
        <v>750</v>
      </c>
      <c r="D815" s="18" t="s">
        <v>12</v>
      </c>
      <c r="E815" s="18">
        <v>0.85</v>
      </c>
      <c r="F815" s="18">
        <v>-14.3</v>
      </c>
      <c r="G815" s="18">
        <v>47.5</v>
      </c>
      <c r="H815" s="18">
        <v>0</v>
      </c>
      <c r="I815" s="18">
        <v>0</v>
      </c>
      <c r="J815" s="18">
        <v>-9.5</v>
      </c>
      <c r="K815" s="53">
        <v>0.84601851851851861</v>
      </c>
      <c r="L815" s="54">
        <v>43312</v>
      </c>
    </row>
    <row r="816" spans="1:12" x14ac:dyDescent="0.3">
      <c r="A816" s="18">
        <v>82</v>
      </c>
      <c r="B816" s="18">
        <v>60</v>
      </c>
      <c r="C816" s="18">
        <v>1153</v>
      </c>
      <c r="D816" s="18" t="s">
        <v>12</v>
      </c>
      <c r="E816" s="18">
        <v>0.79</v>
      </c>
      <c r="F816" s="18">
        <v>-14.3</v>
      </c>
      <c r="G816" s="18">
        <v>32.200000000000003</v>
      </c>
      <c r="H816" s="18">
        <v>0</v>
      </c>
      <c r="I816" s="18">
        <v>0</v>
      </c>
      <c r="J816" s="18">
        <v>-14</v>
      </c>
      <c r="K816" s="53">
        <v>0.8472453703703704</v>
      </c>
      <c r="L816" s="54">
        <v>43312</v>
      </c>
    </row>
    <row r="817" spans="1:12" x14ac:dyDescent="0.3">
      <c r="A817" s="18">
        <v>82</v>
      </c>
      <c r="B817" s="18">
        <v>61</v>
      </c>
      <c r="C817" s="18">
        <v>2557</v>
      </c>
      <c r="D817" s="18" t="s">
        <v>12</v>
      </c>
      <c r="E817" s="18">
        <v>1.28</v>
      </c>
      <c r="F817" s="18">
        <v>-10.1</v>
      </c>
      <c r="G817" s="18">
        <v>53.1</v>
      </c>
      <c r="H817" s="18">
        <v>0</v>
      </c>
      <c r="I817" s="18">
        <v>0</v>
      </c>
      <c r="J817" s="18">
        <v>-17.100000000000001</v>
      </c>
      <c r="K817" s="53">
        <v>0.85150462962962958</v>
      </c>
      <c r="L817" s="54">
        <v>43312</v>
      </c>
    </row>
    <row r="818" spans="1:12" x14ac:dyDescent="0.3">
      <c r="A818" s="18">
        <v>83</v>
      </c>
      <c r="B818" s="18">
        <v>62</v>
      </c>
      <c r="C818" s="18">
        <v>485</v>
      </c>
      <c r="D818" s="18" t="s">
        <v>12</v>
      </c>
      <c r="E818" s="18">
        <v>1.67</v>
      </c>
      <c r="F818" s="18">
        <v>-11.3</v>
      </c>
      <c r="G818" s="18">
        <v>63</v>
      </c>
      <c r="H818" s="18">
        <v>0</v>
      </c>
      <c r="I818" s="18">
        <v>0</v>
      </c>
      <c r="J818" s="18">
        <v>-7.1</v>
      </c>
      <c r="K818" s="53">
        <v>0.85563657407407412</v>
      </c>
      <c r="L818" s="54">
        <v>43312</v>
      </c>
    </row>
    <row r="819" spans="1:12" x14ac:dyDescent="0.3">
      <c r="A819" s="18">
        <v>83</v>
      </c>
      <c r="B819" s="18">
        <v>63</v>
      </c>
      <c r="C819" s="18">
        <v>1036</v>
      </c>
      <c r="D819" s="18" t="s">
        <v>12</v>
      </c>
      <c r="E819" s="18">
        <v>1.04</v>
      </c>
      <c r="F819" s="18">
        <v>-13.5</v>
      </c>
      <c r="G819" s="18">
        <v>47</v>
      </c>
      <c r="H819" s="18">
        <v>0</v>
      </c>
      <c r="I819" s="18">
        <v>0</v>
      </c>
      <c r="J819" s="18">
        <v>-4.8</v>
      </c>
      <c r="K819" s="53">
        <v>0.85730324074074071</v>
      </c>
      <c r="L819" s="54">
        <v>43312</v>
      </c>
    </row>
    <row r="820" spans="1:12" x14ac:dyDescent="0.3">
      <c r="A820" s="18">
        <v>83</v>
      </c>
      <c r="B820" s="18">
        <v>64</v>
      </c>
      <c r="C820" s="18">
        <v>3033</v>
      </c>
      <c r="D820" s="18" t="s">
        <v>12</v>
      </c>
      <c r="E820" s="18">
        <v>1.02</v>
      </c>
      <c r="F820" s="18">
        <v>-12.8</v>
      </c>
      <c r="G820" s="18">
        <v>38.4</v>
      </c>
      <c r="H820" s="18">
        <v>0</v>
      </c>
      <c r="I820" s="18">
        <v>0</v>
      </c>
      <c r="J820" s="18">
        <v>-24</v>
      </c>
      <c r="K820" s="53">
        <v>0.86336805555555562</v>
      </c>
      <c r="L820" s="54">
        <v>43312</v>
      </c>
    </row>
    <row r="821" spans="1:12" x14ac:dyDescent="0.3">
      <c r="A821" s="18">
        <v>83</v>
      </c>
      <c r="B821" s="18">
        <v>65</v>
      </c>
      <c r="C821" s="18">
        <v>3317</v>
      </c>
      <c r="D821" s="18" t="s">
        <v>12</v>
      </c>
      <c r="E821" s="18">
        <v>2.57</v>
      </c>
      <c r="F821" s="18">
        <v>-3.2</v>
      </c>
      <c r="G821" s="18">
        <v>63.1</v>
      </c>
      <c r="H821" s="18">
        <v>0</v>
      </c>
      <c r="I821" s="18">
        <v>0</v>
      </c>
      <c r="J821" s="18">
        <v>21.8</v>
      </c>
      <c r="K821" s="53">
        <v>0.86422453703703705</v>
      </c>
      <c r="L821" s="54">
        <v>43312</v>
      </c>
    </row>
    <row r="822" spans="1:12" x14ac:dyDescent="0.3">
      <c r="A822" s="18">
        <v>84</v>
      </c>
      <c r="B822" s="18">
        <v>66</v>
      </c>
      <c r="C822" s="18">
        <v>324</v>
      </c>
      <c r="D822" s="18" t="s">
        <v>12</v>
      </c>
      <c r="E822" s="18">
        <v>0.95</v>
      </c>
      <c r="F822" s="18">
        <v>-14.3</v>
      </c>
      <c r="G822" s="18">
        <v>43.6</v>
      </c>
      <c r="H822" s="18">
        <v>0</v>
      </c>
      <c r="I822" s="18">
        <v>0</v>
      </c>
      <c r="J822" s="18">
        <v>-26.6</v>
      </c>
      <c r="K822" s="53">
        <v>0.86556712962962967</v>
      </c>
      <c r="L822" s="54">
        <v>43312</v>
      </c>
    </row>
    <row r="823" spans="1:12" x14ac:dyDescent="0.3">
      <c r="A823" s="18">
        <v>84</v>
      </c>
      <c r="B823" s="18">
        <v>67</v>
      </c>
      <c r="C823" s="18">
        <v>2560</v>
      </c>
      <c r="D823" s="18" t="s">
        <v>12</v>
      </c>
      <c r="E823" s="18">
        <v>1</v>
      </c>
      <c r="F823" s="18">
        <v>-14</v>
      </c>
      <c r="G823" s="18">
        <v>47.2</v>
      </c>
      <c r="H823" s="18">
        <v>0</v>
      </c>
      <c r="I823" s="18">
        <v>0</v>
      </c>
      <c r="J823" s="18">
        <v>-24.4</v>
      </c>
      <c r="K823" s="53">
        <v>0.87234953703703699</v>
      </c>
      <c r="L823" s="54">
        <v>43312</v>
      </c>
    </row>
    <row r="824" spans="1:12" x14ac:dyDescent="0.3">
      <c r="A824" s="18">
        <v>85</v>
      </c>
      <c r="B824" s="18">
        <v>68</v>
      </c>
      <c r="C824" s="18">
        <v>27</v>
      </c>
      <c r="D824" s="18" t="s">
        <v>12</v>
      </c>
      <c r="E824" s="18">
        <v>2.84</v>
      </c>
      <c r="F824" s="18">
        <v>-4.8</v>
      </c>
      <c r="G824" s="18">
        <v>66.400000000000006</v>
      </c>
      <c r="H824" s="18">
        <v>0</v>
      </c>
      <c r="I824" s="18">
        <v>0</v>
      </c>
      <c r="J824" s="18">
        <v>0</v>
      </c>
      <c r="K824" s="53">
        <v>0.87508101851851849</v>
      </c>
      <c r="L824" s="54">
        <v>43312</v>
      </c>
    </row>
    <row r="825" spans="1:12" x14ac:dyDescent="0.3">
      <c r="A825" s="18">
        <v>85</v>
      </c>
      <c r="B825" s="18">
        <v>69</v>
      </c>
      <c r="C825" s="18">
        <v>655</v>
      </c>
      <c r="D825" s="18" t="s">
        <v>12</v>
      </c>
      <c r="E825" s="18">
        <v>2.73</v>
      </c>
      <c r="F825" s="18">
        <v>-4.3</v>
      </c>
      <c r="G825" s="18">
        <v>66.8</v>
      </c>
      <c r="H825" s="18">
        <v>0</v>
      </c>
      <c r="I825" s="18">
        <v>0</v>
      </c>
      <c r="J825" s="18">
        <v>-6.7</v>
      </c>
      <c r="K825" s="53">
        <v>0.87699074074074079</v>
      </c>
      <c r="L825" s="54">
        <v>43312</v>
      </c>
    </row>
    <row r="826" spans="1:12" x14ac:dyDescent="0.3">
      <c r="A826" s="18">
        <v>85</v>
      </c>
      <c r="B826" s="18">
        <v>70</v>
      </c>
      <c r="C826" s="18">
        <v>1249</v>
      </c>
      <c r="D826" s="18" t="s">
        <v>12</v>
      </c>
      <c r="E826" s="18">
        <v>1.01</v>
      </c>
      <c r="F826" s="18">
        <v>-11.3</v>
      </c>
      <c r="G826" s="18">
        <v>46.8</v>
      </c>
      <c r="H826" s="18">
        <v>0</v>
      </c>
      <c r="I826" s="18">
        <v>0</v>
      </c>
      <c r="J826" s="18">
        <v>0</v>
      </c>
      <c r="K826" s="53">
        <v>0.87878472222222215</v>
      </c>
      <c r="L826" s="54">
        <v>43312</v>
      </c>
    </row>
    <row r="827" spans="1:12" x14ac:dyDescent="0.3">
      <c r="A827" s="18">
        <v>85</v>
      </c>
      <c r="B827" s="18">
        <v>71</v>
      </c>
      <c r="C827" s="18">
        <v>1833</v>
      </c>
      <c r="D827" s="18" t="s">
        <v>12</v>
      </c>
      <c r="E827" s="18">
        <v>2.62</v>
      </c>
      <c r="F827" s="18">
        <v>-11.1</v>
      </c>
      <c r="G827" s="18">
        <v>103.1</v>
      </c>
      <c r="H827" s="18">
        <v>0</v>
      </c>
      <c r="I827" s="18">
        <v>0</v>
      </c>
      <c r="J827" s="18">
        <v>0</v>
      </c>
      <c r="K827" s="53">
        <v>0.88055555555555554</v>
      </c>
      <c r="L827" s="54">
        <v>43312</v>
      </c>
    </row>
    <row r="828" spans="1:12" x14ac:dyDescent="0.3">
      <c r="A828" s="18">
        <v>85</v>
      </c>
      <c r="B828" s="18">
        <v>72</v>
      </c>
      <c r="C828" s="18">
        <v>1956</v>
      </c>
      <c r="D828" s="18" t="s">
        <v>12</v>
      </c>
      <c r="E828" s="18">
        <v>2.62</v>
      </c>
      <c r="F828" s="18">
        <v>-7.8</v>
      </c>
      <c r="G828" s="18">
        <v>86.3</v>
      </c>
      <c r="H828" s="18">
        <v>0</v>
      </c>
      <c r="I828" s="18">
        <v>0</v>
      </c>
      <c r="J828" s="18">
        <v>0</v>
      </c>
      <c r="K828" s="53">
        <v>0.880925925925926</v>
      </c>
      <c r="L828" s="54">
        <v>43312</v>
      </c>
    </row>
    <row r="829" spans="1:12" x14ac:dyDescent="0.3">
      <c r="A829" s="18">
        <v>85</v>
      </c>
      <c r="B829" s="18">
        <v>73</v>
      </c>
      <c r="C829" s="18">
        <v>2830</v>
      </c>
      <c r="D829" s="18" t="s">
        <v>12</v>
      </c>
      <c r="E829" s="18">
        <v>0.9</v>
      </c>
      <c r="F829" s="18">
        <v>-14.3</v>
      </c>
      <c r="G829" s="18">
        <v>53.1</v>
      </c>
      <c r="H829" s="18">
        <v>0</v>
      </c>
      <c r="I829" s="18">
        <v>0</v>
      </c>
      <c r="J829" s="18">
        <v>-17.100000000000001</v>
      </c>
      <c r="K829" s="53">
        <v>0.8835763888888889</v>
      </c>
      <c r="L829" s="54">
        <v>43312</v>
      </c>
    </row>
    <row r="830" spans="1:12" x14ac:dyDescent="0.3">
      <c r="A830" s="18">
        <v>85</v>
      </c>
      <c r="B830" s="18">
        <v>74</v>
      </c>
      <c r="C830" s="18">
        <v>3259</v>
      </c>
      <c r="D830" s="18" t="s">
        <v>12</v>
      </c>
      <c r="E830" s="18">
        <v>1.56</v>
      </c>
      <c r="F830" s="18">
        <v>-7.9</v>
      </c>
      <c r="G830" s="18">
        <v>55.9</v>
      </c>
      <c r="H830" s="18">
        <v>0</v>
      </c>
      <c r="I830" s="18">
        <v>0</v>
      </c>
      <c r="J830" s="18">
        <v>-12.1</v>
      </c>
      <c r="K830" s="53">
        <v>0.88488425925925929</v>
      </c>
      <c r="L830" s="54">
        <v>43312</v>
      </c>
    </row>
    <row r="831" spans="1:12" x14ac:dyDescent="0.3">
      <c r="A831" s="18">
        <v>86</v>
      </c>
      <c r="B831" s="18">
        <v>75</v>
      </c>
      <c r="C831" s="18">
        <v>686</v>
      </c>
      <c r="D831" s="18" t="s">
        <v>12</v>
      </c>
      <c r="E831" s="18">
        <v>0.77</v>
      </c>
      <c r="F831" s="18">
        <v>-14.3</v>
      </c>
      <c r="G831" s="18">
        <v>47</v>
      </c>
      <c r="H831" s="18">
        <v>0</v>
      </c>
      <c r="I831" s="18">
        <v>0</v>
      </c>
      <c r="J831" s="18">
        <v>-4.8</v>
      </c>
      <c r="K831" s="53">
        <v>0.88750000000000007</v>
      </c>
      <c r="L831" s="54">
        <v>43312</v>
      </c>
    </row>
    <row r="832" spans="1:12" x14ac:dyDescent="0.3">
      <c r="A832" s="18">
        <v>87</v>
      </c>
      <c r="B832" s="18">
        <v>76</v>
      </c>
      <c r="C832" s="18">
        <v>514</v>
      </c>
      <c r="D832" s="18" t="s">
        <v>12</v>
      </c>
      <c r="E832" s="18">
        <v>2.12</v>
      </c>
      <c r="F832" s="18">
        <v>-13.3</v>
      </c>
      <c r="G832" s="18">
        <v>85.2</v>
      </c>
      <c r="H832" s="18">
        <v>0</v>
      </c>
      <c r="I832" s="18">
        <v>0</v>
      </c>
      <c r="J832" s="18">
        <v>2.9</v>
      </c>
      <c r="K832" s="53">
        <v>0.89738425925925924</v>
      </c>
      <c r="L832" s="54">
        <v>43312</v>
      </c>
    </row>
    <row r="833" spans="1:12" x14ac:dyDescent="0.3">
      <c r="A833" s="18">
        <v>87</v>
      </c>
      <c r="B833" s="18">
        <v>77</v>
      </c>
      <c r="C833" s="18">
        <v>1494</v>
      </c>
      <c r="D833" s="18" t="s">
        <v>12</v>
      </c>
      <c r="E833" s="18">
        <v>0.83</v>
      </c>
      <c r="F833" s="18">
        <v>-10</v>
      </c>
      <c r="G833" s="18">
        <v>31.5</v>
      </c>
      <c r="H833" s="18">
        <v>0</v>
      </c>
      <c r="I833" s="18">
        <v>0</v>
      </c>
      <c r="J833" s="18">
        <v>-29.7</v>
      </c>
      <c r="K833" s="53">
        <v>0.90035879629629623</v>
      </c>
      <c r="L833" s="54">
        <v>43312</v>
      </c>
    </row>
    <row r="834" spans="1:12" x14ac:dyDescent="0.3">
      <c r="A834" s="18">
        <v>87</v>
      </c>
      <c r="B834" s="18">
        <v>78</v>
      </c>
      <c r="C834" s="18">
        <v>1712</v>
      </c>
      <c r="D834" s="18" t="s">
        <v>12</v>
      </c>
      <c r="E834" s="18">
        <v>3.98</v>
      </c>
      <c r="F834" s="18">
        <v>-5.4</v>
      </c>
      <c r="G834" s="18">
        <v>56</v>
      </c>
      <c r="H834" s="18">
        <v>0</v>
      </c>
      <c r="I834" s="18">
        <v>0</v>
      </c>
      <c r="J834" s="18">
        <v>12.1</v>
      </c>
      <c r="K834" s="53">
        <v>0.90101851851851855</v>
      </c>
      <c r="L834" s="54">
        <v>43312</v>
      </c>
    </row>
    <row r="835" spans="1:12" x14ac:dyDescent="0.3">
      <c r="A835" s="18">
        <v>87</v>
      </c>
      <c r="B835" s="18">
        <v>79</v>
      </c>
      <c r="C835" s="18">
        <v>2702</v>
      </c>
      <c r="D835" s="18" t="s">
        <v>12</v>
      </c>
      <c r="E835" s="18">
        <v>0.92</v>
      </c>
      <c r="F835" s="18">
        <v>-14.3</v>
      </c>
      <c r="G835" s="18">
        <v>47.2</v>
      </c>
      <c r="H835" s="18">
        <v>0</v>
      </c>
      <c r="I835" s="18">
        <v>0</v>
      </c>
      <c r="J835" s="18">
        <v>-24.4</v>
      </c>
      <c r="K835" s="53">
        <v>0.90402777777777776</v>
      </c>
      <c r="L835" s="54">
        <v>43312</v>
      </c>
    </row>
    <row r="836" spans="1:12" x14ac:dyDescent="0.3">
      <c r="A836" s="18">
        <v>87</v>
      </c>
      <c r="B836" s="18">
        <v>80</v>
      </c>
      <c r="C836" s="18">
        <v>2874</v>
      </c>
      <c r="D836" s="18" t="s">
        <v>12</v>
      </c>
      <c r="E836" s="18">
        <v>0.86</v>
      </c>
      <c r="F836" s="18">
        <v>-14</v>
      </c>
      <c r="G836" s="18">
        <v>47</v>
      </c>
      <c r="H836" s="18">
        <v>0</v>
      </c>
      <c r="I836" s="18">
        <v>0</v>
      </c>
      <c r="J836" s="18">
        <v>-4.8</v>
      </c>
      <c r="K836" s="53">
        <v>0.90454861111111118</v>
      </c>
      <c r="L836" s="54">
        <v>43312</v>
      </c>
    </row>
    <row r="837" spans="1:12" x14ac:dyDescent="0.3">
      <c r="A837" s="18">
        <v>88</v>
      </c>
      <c r="B837" s="18">
        <v>81</v>
      </c>
      <c r="C837" s="18">
        <v>72</v>
      </c>
      <c r="D837" s="18" t="s">
        <v>12</v>
      </c>
      <c r="E837" s="18">
        <v>2.79</v>
      </c>
      <c r="F837" s="18">
        <v>-6.3</v>
      </c>
      <c r="G837" s="18">
        <v>66.5</v>
      </c>
      <c r="H837" s="18">
        <v>0</v>
      </c>
      <c r="I837" s="18">
        <v>0</v>
      </c>
      <c r="J837" s="18">
        <v>3.4</v>
      </c>
      <c r="K837" s="53">
        <v>0.90645833333333325</v>
      </c>
      <c r="L837" s="54">
        <v>43312</v>
      </c>
    </row>
    <row r="838" spans="1:12" x14ac:dyDescent="0.3">
      <c r="A838" s="18">
        <v>88</v>
      </c>
      <c r="B838" s="18">
        <v>82</v>
      </c>
      <c r="C838" s="18">
        <v>501</v>
      </c>
      <c r="D838" s="18" t="s">
        <v>12</v>
      </c>
      <c r="E838" s="18">
        <v>1.67</v>
      </c>
      <c r="F838" s="18">
        <v>-8.5</v>
      </c>
      <c r="G838" s="18">
        <v>55.2</v>
      </c>
      <c r="H838" s="18">
        <v>0</v>
      </c>
      <c r="I838" s="18">
        <v>0</v>
      </c>
      <c r="J838" s="18">
        <v>-8.1</v>
      </c>
      <c r="K838" s="53">
        <v>0.90776620370370376</v>
      </c>
      <c r="L838" s="54">
        <v>43312</v>
      </c>
    </row>
    <row r="839" spans="1:12" x14ac:dyDescent="0.3">
      <c r="A839" s="18">
        <v>88</v>
      </c>
      <c r="B839" s="18">
        <v>83</v>
      </c>
      <c r="C839" s="18">
        <v>546</v>
      </c>
      <c r="D839" s="18" t="s">
        <v>12</v>
      </c>
      <c r="E839" s="18">
        <v>1.28</v>
      </c>
      <c r="F839" s="18">
        <v>-12.1</v>
      </c>
      <c r="G839" s="18">
        <v>56.8</v>
      </c>
      <c r="H839" s="18">
        <v>0</v>
      </c>
      <c r="I839" s="18">
        <v>0</v>
      </c>
      <c r="J839" s="18">
        <v>-15.9</v>
      </c>
      <c r="K839" s="53">
        <v>0.90790509259259267</v>
      </c>
      <c r="L839" s="54">
        <v>43312</v>
      </c>
    </row>
    <row r="840" spans="1:12" x14ac:dyDescent="0.3">
      <c r="A840" s="18">
        <v>88</v>
      </c>
      <c r="B840" s="18">
        <v>84</v>
      </c>
      <c r="C840" s="18">
        <v>712</v>
      </c>
      <c r="D840" s="18" t="s">
        <v>12</v>
      </c>
      <c r="E840" s="18">
        <v>1.64</v>
      </c>
      <c r="F840" s="18">
        <v>-8.6999999999999993</v>
      </c>
      <c r="G840" s="18">
        <v>69.2</v>
      </c>
      <c r="H840" s="18">
        <v>0</v>
      </c>
      <c r="I840" s="18">
        <v>0</v>
      </c>
      <c r="J840" s="18">
        <v>16.399999999999999</v>
      </c>
      <c r="K840" s="53">
        <v>0.90840277777777778</v>
      </c>
      <c r="L840" s="54">
        <v>43312</v>
      </c>
    </row>
    <row r="841" spans="1:12" x14ac:dyDescent="0.3">
      <c r="A841" s="18">
        <v>88</v>
      </c>
      <c r="B841" s="18">
        <v>85</v>
      </c>
      <c r="C841" s="18">
        <v>1001</v>
      </c>
      <c r="D841" s="18" t="s">
        <v>12</v>
      </c>
      <c r="E841" s="18">
        <v>0.86</v>
      </c>
      <c r="F841" s="18">
        <v>-14.3</v>
      </c>
      <c r="G841" s="18">
        <v>37</v>
      </c>
      <c r="H841" s="18">
        <v>0</v>
      </c>
      <c r="I841" s="18">
        <v>0</v>
      </c>
      <c r="J841" s="18">
        <v>-18.399999999999999</v>
      </c>
      <c r="K841" s="53">
        <v>0.9092824074074074</v>
      </c>
      <c r="L841" s="54">
        <v>43312</v>
      </c>
    </row>
    <row r="842" spans="1:12" x14ac:dyDescent="0.3">
      <c r="A842" s="18">
        <v>88</v>
      </c>
      <c r="B842" s="18">
        <v>86</v>
      </c>
      <c r="C842" s="18">
        <v>1171</v>
      </c>
      <c r="D842" s="18" t="s">
        <v>12</v>
      </c>
      <c r="E842" s="18">
        <v>2.5</v>
      </c>
      <c r="F842" s="18">
        <v>-3.5</v>
      </c>
      <c r="G842" s="18">
        <v>82.3</v>
      </c>
      <c r="H842" s="18">
        <v>0</v>
      </c>
      <c r="I842" s="18">
        <v>0</v>
      </c>
      <c r="J842" s="18">
        <v>11.3</v>
      </c>
      <c r="K842" s="53">
        <v>0.90979166666666667</v>
      </c>
      <c r="L842" s="54">
        <v>43312</v>
      </c>
    </row>
    <row r="843" spans="1:12" x14ac:dyDescent="0.3">
      <c r="A843" s="18">
        <v>89</v>
      </c>
      <c r="B843" s="18">
        <v>87</v>
      </c>
      <c r="C843" s="18">
        <v>1551</v>
      </c>
      <c r="D843" s="18" t="s">
        <v>12</v>
      </c>
      <c r="E843" s="18">
        <v>1.73</v>
      </c>
      <c r="F843" s="18">
        <v>-11.5</v>
      </c>
      <c r="G843" s="18">
        <v>85.3</v>
      </c>
      <c r="H843" s="18">
        <v>0</v>
      </c>
      <c r="I843" s="18">
        <v>0</v>
      </c>
      <c r="J843" s="18">
        <v>15.9</v>
      </c>
      <c r="K843" s="53">
        <v>0.92137731481481477</v>
      </c>
      <c r="L843" s="54">
        <v>43312</v>
      </c>
    </row>
    <row r="844" spans="1:12" x14ac:dyDescent="0.3">
      <c r="A844" s="18">
        <v>90</v>
      </c>
      <c r="B844" s="18">
        <v>88</v>
      </c>
      <c r="C844" s="18">
        <v>7</v>
      </c>
      <c r="D844" s="18" t="s">
        <v>12</v>
      </c>
      <c r="E844" s="18">
        <v>1.01</v>
      </c>
      <c r="F844" s="18">
        <v>-10.8</v>
      </c>
      <c r="G844" s="18">
        <v>45.7</v>
      </c>
      <c r="H844" s="18">
        <v>0</v>
      </c>
      <c r="I844" s="18">
        <v>0</v>
      </c>
      <c r="J844" s="18">
        <v>-20</v>
      </c>
      <c r="K844" s="53">
        <v>0.92710648148148145</v>
      </c>
      <c r="L844" s="54">
        <v>43312</v>
      </c>
    </row>
    <row r="845" spans="1:12" x14ac:dyDescent="0.3">
      <c r="A845" s="18">
        <v>90</v>
      </c>
      <c r="B845" s="18">
        <v>89</v>
      </c>
      <c r="C845" s="18">
        <v>118</v>
      </c>
      <c r="D845" s="18" t="s">
        <v>12</v>
      </c>
      <c r="E845" s="18">
        <v>0.87</v>
      </c>
      <c r="F845" s="18">
        <v>-14.3</v>
      </c>
      <c r="G845" s="18">
        <v>42</v>
      </c>
      <c r="H845" s="18">
        <v>0</v>
      </c>
      <c r="I845" s="18">
        <v>0</v>
      </c>
      <c r="J845" s="18">
        <v>-21.8</v>
      </c>
      <c r="K845" s="53">
        <v>0.92744212962962969</v>
      </c>
      <c r="L845" s="54">
        <v>43312</v>
      </c>
    </row>
    <row r="846" spans="1:12" x14ac:dyDescent="0.3">
      <c r="A846" s="18">
        <v>90</v>
      </c>
      <c r="B846" s="18">
        <v>90</v>
      </c>
      <c r="C846" s="18">
        <v>762</v>
      </c>
      <c r="D846" s="18" t="s">
        <v>12</v>
      </c>
      <c r="E846" s="18">
        <v>1.65</v>
      </c>
      <c r="F846" s="18">
        <v>-11.3</v>
      </c>
      <c r="G846" s="18">
        <v>74.3</v>
      </c>
      <c r="H846" s="18">
        <v>0</v>
      </c>
      <c r="I846" s="18">
        <v>0</v>
      </c>
      <c r="J846" s="18">
        <v>-3</v>
      </c>
      <c r="K846" s="53">
        <v>0.9293865740740741</v>
      </c>
      <c r="L846" s="54">
        <v>43312</v>
      </c>
    </row>
    <row r="847" spans="1:12" x14ac:dyDescent="0.3">
      <c r="A847" s="18">
        <v>90</v>
      </c>
      <c r="B847" s="18">
        <v>91</v>
      </c>
      <c r="C847" s="18">
        <v>1917</v>
      </c>
      <c r="D847" s="18" t="s">
        <v>12</v>
      </c>
      <c r="E847" s="18">
        <v>1.04</v>
      </c>
      <c r="F847" s="18">
        <v>-12.3</v>
      </c>
      <c r="G847" s="18">
        <v>44.5</v>
      </c>
      <c r="H847" s="18">
        <v>0</v>
      </c>
      <c r="I847" s="18">
        <v>0</v>
      </c>
      <c r="J847" s="18">
        <v>-15.3</v>
      </c>
      <c r="K847" s="53">
        <v>0.93290509259259258</v>
      </c>
      <c r="L847" s="54">
        <v>43312</v>
      </c>
    </row>
    <row r="848" spans="1:12" x14ac:dyDescent="0.3">
      <c r="A848" s="18">
        <v>90</v>
      </c>
      <c r="B848" s="18">
        <v>92</v>
      </c>
      <c r="C848" s="18">
        <v>2042</v>
      </c>
      <c r="D848" s="18" t="s">
        <v>12</v>
      </c>
      <c r="E848" s="18">
        <v>2.92</v>
      </c>
      <c r="F848" s="18">
        <v>-3.9</v>
      </c>
      <c r="G848" s="18">
        <v>62.5</v>
      </c>
      <c r="H848" s="18">
        <v>0</v>
      </c>
      <c r="I848" s="18">
        <v>0</v>
      </c>
      <c r="J848" s="18">
        <v>0</v>
      </c>
      <c r="K848" s="53">
        <v>0.93327546296296304</v>
      </c>
      <c r="L848" s="54">
        <v>43312</v>
      </c>
    </row>
    <row r="849" spans="1:12" x14ac:dyDescent="0.3">
      <c r="A849" s="18">
        <v>90</v>
      </c>
      <c r="B849" s="18">
        <v>93</v>
      </c>
      <c r="C849" s="18">
        <v>2839</v>
      </c>
      <c r="D849" s="18" t="s">
        <v>12</v>
      </c>
      <c r="E849" s="18">
        <v>0.96</v>
      </c>
      <c r="F849" s="18">
        <v>-11.3</v>
      </c>
      <c r="G849" s="18">
        <v>42</v>
      </c>
      <c r="H849" s="18">
        <v>0</v>
      </c>
      <c r="I849" s="18">
        <v>0</v>
      </c>
      <c r="J849" s="18">
        <v>-21.8</v>
      </c>
      <c r="K849" s="53">
        <v>0.9356944444444445</v>
      </c>
      <c r="L849" s="54">
        <v>43312</v>
      </c>
    </row>
    <row r="850" spans="1:12" x14ac:dyDescent="0.3">
      <c r="A850" s="18">
        <v>90</v>
      </c>
      <c r="B850" s="18">
        <v>94</v>
      </c>
      <c r="C850" s="18">
        <v>3117</v>
      </c>
      <c r="D850" s="18" t="s">
        <v>12</v>
      </c>
      <c r="E850" s="18">
        <v>1.77</v>
      </c>
      <c r="F850" s="18">
        <v>-11</v>
      </c>
      <c r="G850" s="18">
        <v>75.099999999999994</v>
      </c>
      <c r="H850" s="18">
        <v>0</v>
      </c>
      <c r="I850" s="18">
        <v>0</v>
      </c>
      <c r="J850" s="18">
        <v>-9</v>
      </c>
      <c r="K850" s="53">
        <v>0.93653935185185189</v>
      </c>
      <c r="L850" s="54">
        <v>43312</v>
      </c>
    </row>
    <row r="851" spans="1:12" x14ac:dyDescent="0.3">
      <c r="A851" s="18">
        <v>91</v>
      </c>
      <c r="B851" s="18">
        <v>95</v>
      </c>
      <c r="C851" s="18">
        <v>357</v>
      </c>
      <c r="D851" s="18" t="s">
        <v>12</v>
      </c>
      <c r="E851" s="18">
        <v>1.68</v>
      </c>
      <c r="F851" s="18">
        <v>-5.9</v>
      </c>
      <c r="G851" s="18">
        <v>71.5</v>
      </c>
      <c r="H851" s="18">
        <v>0</v>
      </c>
      <c r="I851" s="18">
        <v>0</v>
      </c>
      <c r="J851" s="18">
        <v>21.8</v>
      </c>
      <c r="K851" s="53">
        <v>0.93857638888888895</v>
      </c>
      <c r="L851" s="54">
        <v>43312</v>
      </c>
    </row>
    <row r="852" spans="1:12" x14ac:dyDescent="0.3">
      <c r="A852" s="18">
        <v>91</v>
      </c>
      <c r="B852" s="18">
        <v>96</v>
      </c>
      <c r="C852" s="18">
        <v>1468</v>
      </c>
      <c r="D852" s="18" t="s">
        <v>12</v>
      </c>
      <c r="E852" s="18">
        <v>1.43</v>
      </c>
      <c r="F852" s="18">
        <v>-12</v>
      </c>
      <c r="G852" s="18">
        <v>55.9</v>
      </c>
      <c r="H852" s="18">
        <v>0</v>
      </c>
      <c r="I852" s="18">
        <v>0</v>
      </c>
      <c r="J852" s="18">
        <v>-12.1</v>
      </c>
      <c r="K852" s="53">
        <v>0.94194444444444436</v>
      </c>
      <c r="L852" s="54">
        <v>43312</v>
      </c>
    </row>
    <row r="853" spans="1:12" x14ac:dyDescent="0.3">
      <c r="A853" s="18">
        <v>91</v>
      </c>
      <c r="B853" s="18">
        <v>97</v>
      </c>
      <c r="C853" s="18">
        <v>1491</v>
      </c>
      <c r="D853" s="18" t="s">
        <v>12</v>
      </c>
      <c r="E853" s="18">
        <v>4.17</v>
      </c>
      <c r="F853" s="18">
        <v>0.6</v>
      </c>
      <c r="G853" s="18">
        <v>53.1</v>
      </c>
      <c r="H853" s="18">
        <v>0</v>
      </c>
      <c r="I853" s="18">
        <v>0</v>
      </c>
      <c r="J853" s="18">
        <v>-17.100000000000001</v>
      </c>
      <c r="K853" s="53">
        <v>0.94201388888888893</v>
      </c>
      <c r="L853" s="54">
        <v>43312</v>
      </c>
    </row>
    <row r="854" spans="1:12" x14ac:dyDescent="0.3">
      <c r="A854" s="18">
        <v>91</v>
      </c>
      <c r="B854" s="18">
        <v>98</v>
      </c>
      <c r="C854" s="18">
        <v>1946</v>
      </c>
      <c r="D854" s="18" t="s">
        <v>12</v>
      </c>
      <c r="E854" s="18">
        <v>0.85</v>
      </c>
      <c r="F854" s="18">
        <v>-14.3</v>
      </c>
      <c r="G854" s="18">
        <v>45.7</v>
      </c>
      <c r="H854" s="18">
        <v>0</v>
      </c>
      <c r="I854" s="18">
        <v>0</v>
      </c>
      <c r="J854" s="18">
        <v>-20</v>
      </c>
      <c r="K854" s="53">
        <v>0.9434027777777777</v>
      </c>
      <c r="L854" s="54">
        <v>43312</v>
      </c>
    </row>
    <row r="855" spans="1:12" x14ac:dyDescent="0.3">
      <c r="A855" s="18">
        <v>91</v>
      </c>
      <c r="B855" s="18">
        <v>99</v>
      </c>
      <c r="C855" s="18">
        <v>1990</v>
      </c>
      <c r="D855" s="18" t="s">
        <v>12</v>
      </c>
      <c r="E855" s="18">
        <v>3.27</v>
      </c>
      <c r="F855" s="18">
        <v>-0.7</v>
      </c>
      <c r="G855" s="18">
        <v>70.400000000000006</v>
      </c>
      <c r="H855" s="18">
        <v>0</v>
      </c>
      <c r="I855" s="18">
        <v>0</v>
      </c>
      <c r="J855" s="18">
        <v>3.2</v>
      </c>
      <c r="K855" s="53">
        <v>0.94353009259259257</v>
      </c>
      <c r="L855" s="54">
        <v>43312</v>
      </c>
    </row>
    <row r="856" spans="1:12" x14ac:dyDescent="0.3">
      <c r="A856" s="18">
        <v>91</v>
      </c>
      <c r="B856" s="18">
        <v>100</v>
      </c>
      <c r="C856" s="18">
        <v>2139</v>
      </c>
      <c r="D856" s="18" t="s">
        <v>12</v>
      </c>
      <c r="E856" s="18">
        <v>1.8</v>
      </c>
      <c r="F856" s="18">
        <v>-7.5</v>
      </c>
      <c r="G856" s="18">
        <v>64.599999999999994</v>
      </c>
      <c r="H856" s="18">
        <v>0</v>
      </c>
      <c r="I856" s="18">
        <v>0</v>
      </c>
      <c r="J856" s="18">
        <v>-25</v>
      </c>
      <c r="K856" s="53">
        <v>0.94398148148148142</v>
      </c>
      <c r="L856" s="54">
        <v>43312</v>
      </c>
    </row>
    <row r="857" spans="1:12" x14ac:dyDescent="0.3">
      <c r="A857" s="18">
        <v>91</v>
      </c>
      <c r="B857" s="18">
        <v>101</v>
      </c>
      <c r="C857" s="18">
        <v>2294</v>
      </c>
      <c r="D857" s="18" t="s">
        <v>12</v>
      </c>
      <c r="E857" s="18">
        <v>1.55</v>
      </c>
      <c r="F857" s="18">
        <v>-10.5</v>
      </c>
      <c r="G857" s="18">
        <v>64.400000000000006</v>
      </c>
      <c r="H857" s="18">
        <v>0</v>
      </c>
      <c r="I857" s="18">
        <v>0</v>
      </c>
      <c r="J857" s="18">
        <v>14</v>
      </c>
      <c r="K857" s="53">
        <v>0.94445601851851846</v>
      </c>
      <c r="L857" s="54">
        <v>43312</v>
      </c>
    </row>
    <row r="858" spans="1:12" x14ac:dyDescent="0.3">
      <c r="A858" s="18">
        <v>91</v>
      </c>
      <c r="B858" s="18">
        <v>102</v>
      </c>
      <c r="C858" s="18">
        <v>2349</v>
      </c>
      <c r="D858" s="18" t="s">
        <v>12</v>
      </c>
      <c r="E858" s="18">
        <v>0.9</v>
      </c>
      <c r="F858" s="18">
        <v>-14.3</v>
      </c>
      <c r="G858" s="18">
        <v>49.4</v>
      </c>
      <c r="H858" s="18">
        <v>0</v>
      </c>
      <c r="I858" s="18">
        <v>0</v>
      </c>
      <c r="J858" s="18">
        <v>-18.399999999999999</v>
      </c>
      <c r="K858" s="53">
        <v>0.94461805555555556</v>
      </c>
      <c r="L858" s="54">
        <v>43312</v>
      </c>
    </row>
    <row r="859" spans="1:12" x14ac:dyDescent="0.3">
      <c r="A859" s="18">
        <v>91</v>
      </c>
      <c r="B859" s="18">
        <v>103</v>
      </c>
      <c r="C859" s="18">
        <v>3096</v>
      </c>
      <c r="D859" s="18" t="s">
        <v>12</v>
      </c>
      <c r="E859" s="18">
        <v>0.97</v>
      </c>
      <c r="F859" s="18">
        <v>-14.3</v>
      </c>
      <c r="G859" s="18">
        <v>55.9</v>
      </c>
      <c r="H859" s="18">
        <v>0</v>
      </c>
      <c r="I859" s="18">
        <v>0</v>
      </c>
      <c r="J859" s="18">
        <v>-12.1</v>
      </c>
      <c r="K859" s="53">
        <v>0.94688657407407406</v>
      </c>
      <c r="L859" s="54">
        <v>43312</v>
      </c>
    </row>
    <row r="860" spans="1:12" x14ac:dyDescent="0.3">
      <c r="A860" s="18">
        <v>92</v>
      </c>
      <c r="B860" s="18">
        <v>104</v>
      </c>
      <c r="C860" s="18">
        <v>442</v>
      </c>
      <c r="D860" s="18" t="s">
        <v>12</v>
      </c>
      <c r="E860" s="18">
        <v>0.88</v>
      </c>
      <c r="F860" s="18">
        <v>-14.3</v>
      </c>
      <c r="G860" s="18">
        <v>42</v>
      </c>
      <c r="H860" s="18">
        <v>0</v>
      </c>
      <c r="I860" s="18">
        <v>0</v>
      </c>
      <c r="J860" s="18">
        <v>-21.8</v>
      </c>
      <c r="K860" s="53">
        <v>0.94924768518518521</v>
      </c>
      <c r="L860" s="54">
        <v>43312</v>
      </c>
    </row>
    <row r="861" spans="1:12" x14ac:dyDescent="0.3">
      <c r="A861" s="18">
        <v>92</v>
      </c>
      <c r="B861" s="18">
        <v>105</v>
      </c>
      <c r="C861" s="18">
        <v>830</v>
      </c>
      <c r="D861" s="18" t="s">
        <v>12</v>
      </c>
      <c r="E861" s="18">
        <v>1.07</v>
      </c>
      <c r="F861" s="18">
        <v>-13.5</v>
      </c>
      <c r="G861" s="18">
        <v>58.7</v>
      </c>
      <c r="H861" s="18">
        <v>0</v>
      </c>
      <c r="I861" s="18">
        <v>0</v>
      </c>
      <c r="J861" s="18">
        <v>-3.8</v>
      </c>
      <c r="K861" s="53">
        <v>0.95042824074074073</v>
      </c>
      <c r="L861" s="54">
        <v>43312</v>
      </c>
    </row>
    <row r="862" spans="1:12" x14ac:dyDescent="0.3">
      <c r="A862" s="18">
        <v>92</v>
      </c>
      <c r="B862" s="18">
        <v>106</v>
      </c>
      <c r="C862" s="18">
        <v>1410</v>
      </c>
      <c r="D862" s="18" t="s">
        <v>12</v>
      </c>
      <c r="E862" s="18">
        <v>2.12</v>
      </c>
      <c r="F862" s="18">
        <v>-8.4</v>
      </c>
      <c r="G862" s="18">
        <v>78.2</v>
      </c>
      <c r="H862" s="18">
        <v>0</v>
      </c>
      <c r="I862" s="18">
        <v>0</v>
      </c>
      <c r="J862" s="18">
        <v>2.9</v>
      </c>
      <c r="K862" s="53">
        <v>0.95218749999999996</v>
      </c>
      <c r="L862" s="54">
        <v>43312</v>
      </c>
    </row>
    <row r="863" spans="1:12" x14ac:dyDescent="0.3">
      <c r="A863" s="18">
        <v>92</v>
      </c>
      <c r="B863" s="18">
        <v>107</v>
      </c>
      <c r="C863" s="18">
        <v>1733</v>
      </c>
      <c r="D863" s="18" t="s">
        <v>12</v>
      </c>
      <c r="E863" s="18">
        <v>1.5</v>
      </c>
      <c r="F863" s="18">
        <v>-9.1999999999999993</v>
      </c>
      <c r="G863" s="18">
        <v>66.400000000000006</v>
      </c>
      <c r="H863" s="18">
        <v>0</v>
      </c>
      <c r="I863" s="18">
        <v>0</v>
      </c>
      <c r="J863" s="18">
        <v>0</v>
      </c>
      <c r="K863" s="53">
        <v>0.95317129629629627</v>
      </c>
      <c r="L863" s="54">
        <v>43312</v>
      </c>
    </row>
    <row r="864" spans="1:12" x14ac:dyDescent="0.3">
      <c r="A864" s="18">
        <v>92</v>
      </c>
      <c r="B864" s="18">
        <v>108</v>
      </c>
      <c r="C864" s="18">
        <v>1866</v>
      </c>
      <c r="D864" s="18" t="s">
        <v>12</v>
      </c>
      <c r="E864" s="18">
        <v>0.91</v>
      </c>
      <c r="F864" s="18">
        <v>-14.3</v>
      </c>
      <c r="G864" s="18">
        <v>42.9</v>
      </c>
      <c r="H864" s="18">
        <v>0</v>
      </c>
      <c r="I864" s="18">
        <v>0</v>
      </c>
      <c r="J864" s="18">
        <v>0</v>
      </c>
      <c r="K864" s="53">
        <v>0.95357638888888896</v>
      </c>
      <c r="L864" s="54">
        <v>43312</v>
      </c>
    </row>
    <row r="865" spans="1:12" x14ac:dyDescent="0.3">
      <c r="A865" s="18">
        <v>92</v>
      </c>
      <c r="B865" s="18">
        <v>109</v>
      </c>
      <c r="C865" s="18">
        <v>2323</v>
      </c>
      <c r="D865" s="18" t="s">
        <v>12</v>
      </c>
      <c r="E865" s="18">
        <v>1.36</v>
      </c>
      <c r="F865" s="18">
        <v>-8.9</v>
      </c>
      <c r="G865" s="18">
        <v>51.3</v>
      </c>
      <c r="H865" s="18">
        <v>0</v>
      </c>
      <c r="I865" s="18">
        <v>0</v>
      </c>
      <c r="J865" s="18">
        <v>-8.6999999999999993</v>
      </c>
      <c r="K865" s="53">
        <v>0.9549537037037038</v>
      </c>
      <c r="L865" s="54">
        <v>43312</v>
      </c>
    </row>
    <row r="866" spans="1:12" x14ac:dyDescent="0.3">
      <c r="A866" s="18">
        <v>92</v>
      </c>
      <c r="B866" s="18">
        <v>110</v>
      </c>
      <c r="C866" s="18">
        <v>3110</v>
      </c>
      <c r="D866" s="18" t="s">
        <v>12</v>
      </c>
      <c r="E866" s="18">
        <v>2.56</v>
      </c>
      <c r="F866" s="18">
        <v>-5.2</v>
      </c>
      <c r="G866" s="18">
        <v>82.4</v>
      </c>
      <c r="H866" s="18">
        <v>0</v>
      </c>
      <c r="I866" s="18">
        <v>0</v>
      </c>
      <c r="J866" s="18">
        <v>5.4</v>
      </c>
      <c r="K866" s="53">
        <v>0.95734953703703696</v>
      </c>
      <c r="L866" s="54">
        <v>43312</v>
      </c>
    </row>
    <row r="867" spans="1:12" x14ac:dyDescent="0.3">
      <c r="A867" s="18">
        <v>92</v>
      </c>
      <c r="B867" s="18">
        <v>111</v>
      </c>
      <c r="C867" s="18">
        <v>3263</v>
      </c>
      <c r="D867" s="18" t="s">
        <v>12</v>
      </c>
      <c r="E867" s="18">
        <v>2.98</v>
      </c>
      <c r="F867" s="18">
        <v>-3.8</v>
      </c>
      <c r="G867" s="18">
        <v>74.2</v>
      </c>
      <c r="H867" s="18">
        <v>0</v>
      </c>
      <c r="I867" s="18">
        <v>0</v>
      </c>
      <c r="J867" s="18">
        <v>0</v>
      </c>
      <c r="K867" s="53">
        <v>0.95781250000000007</v>
      </c>
      <c r="L867" s="54">
        <v>43312</v>
      </c>
    </row>
    <row r="868" spans="1:12" x14ac:dyDescent="0.3">
      <c r="A868" s="18">
        <v>92</v>
      </c>
      <c r="B868" s="18">
        <v>112</v>
      </c>
      <c r="C868" s="18">
        <v>3292</v>
      </c>
      <c r="D868" s="18" t="s">
        <v>12</v>
      </c>
      <c r="E868" s="18">
        <v>1.66</v>
      </c>
      <c r="F868" s="18">
        <v>-11.6</v>
      </c>
      <c r="G868" s="18">
        <v>63</v>
      </c>
      <c r="H868" s="18">
        <v>0</v>
      </c>
      <c r="I868" s="18">
        <v>0</v>
      </c>
      <c r="J868" s="18">
        <v>7.1</v>
      </c>
      <c r="K868" s="53">
        <v>0.95789351851851856</v>
      </c>
      <c r="L868" s="54">
        <v>43312</v>
      </c>
    </row>
    <row r="869" spans="1:12" x14ac:dyDescent="0.3">
      <c r="A869" s="18">
        <v>92</v>
      </c>
      <c r="B869" s="18">
        <v>113</v>
      </c>
      <c r="C869" s="18">
        <v>3358</v>
      </c>
      <c r="D869" s="18" t="s">
        <v>12</v>
      </c>
      <c r="E869" s="18">
        <v>2.4900000000000002</v>
      </c>
      <c r="F869" s="18">
        <v>-2</v>
      </c>
      <c r="G869" s="18">
        <v>68.2</v>
      </c>
      <c r="H869" s="18">
        <v>0</v>
      </c>
      <c r="I869" s="18">
        <v>0</v>
      </c>
      <c r="J869" s="18">
        <v>-13.2</v>
      </c>
      <c r="K869" s="53">
        <v>0.95809027777777767</v>
      </c>
      <c r="L869" s="54">
        <v>43312</v>
      </c>
    </row>
    <row r="870" spans="1:12" x14ac:dyDescent="0.3">
      <c r="A870" s="18">
        <v>93</v>
      </c>
      <c r="B870" s="18">
        <v>114</v>
      </c>
      <c r="C870" s="18">
        <v>247</v>
      </c>
      <c r="D870" s="18" t="s">
        <v>12</v>
      </c>
      <c r="E870" s="18">
        <v>1.81</v>
      </c>
      <c r="F870" s="18">
        <v>-7.1</v>
      </c>
      <c r="G870" s="18">
        <v>69.2</v>
      </c>
      <c r="H870" s="18">
        <v>0</v>
      </c>
      <c r="I870" s="18">
        <v>0</v>
      </c>
      <c r="J870" s="18">
        <v>-16.399999999999999</v>
      </c>
      <c r="K870" s="53">
        <v>0.95908564814814812</v>
      </c>
      <c r="L870" s="54">
        <v>43312</v>
      </c>
    </row>
    <row r="871" spans="1:12" x14ac:dyDescent="0.3">
      <c r="A871" s="18">
        <v>93</v>
      </c>
      <c r="B871" s="18">
        <v>115</v>
      </c>
      <c r="C871" s="18">
        <v>568</v>
      </c>
      <c r="D871" s="18" t="s">
        <v>12</v>
      </c>
      <c r="E871" s="18">
        <v>5.88</v>
      </c>
      <c r="F871" s="18">
        <v>4.3</v>
      </c>
      <c r="G871" s="18">
        <v>66.5</v>
      </c>
      <c r="H871" s="18">
        <v>0</v>
      </c>
      <c r="I871" s="18">
        <v>0</v>
      </c>
      <c r="J871" s="18">
        <v>-3.4</v>
      </c>
      <c r="K871" s="53">
        <v>0.96005787037037038</v>
      </c>
      <c r="L871" s="54">
        <v>43312</v>
      </c>
    </row>
    <row r="872" spans="1:12" x14ac:dyDescent="0.3">
      <c r="A872" s="18">
        <v>93</v>
      </c>
      <c r="B872" s="18">
        <v>116</v>
      </c>
      <c r="C872" s="18">
        <v>617</v>
      </c>
      <c r="D872" s="18" t="s">
        <v>12</v>
      </c>
      <c r="E872" s="18">
        <v>3.18</v>
      </c>
      <c r="F872" s="18">
        <v>1.5</v>
      </c>
      <c r="G872" s="18">
        <v>54.8</v>
      </c>
      <c r="H872" s="18">
        <v>0</v>
      </c>
      <c r="I872" s="18">
        <v>0</v>
      </c>
      <c r="J872" s="18">
        <v>-4.0999999999999996</v>
      </c>
      <c r="K872" s="53">
        <v>0.96020833333333344</v>
      </c>
      <c r="L872" s="54">
        <v>43312</v>
      </c>
    </row>
    <row r="873" spans="1:12" x14ac:dyDescent="0.3">
      <c r="A873" s="18">
        <v>93</v>
      </c>
      <c r="B873" s="18">
        <v>117</v>
      </c>
      <c r="C873" s="18">
        <v>812</v>
      </c>
      <c r="D873" s="18" t="s">
        <v>12</v>
      </c>
      <c r="E873" s="18">
        <v>1.75</v>
      </c>
      <c r="F873" s="18">
        <v>-14.3</v>
      </c>
      <c r="G873" s="18">
        <v>86</v>
      </c>
      <c r="H873" s="18">
        <v>0</v>
      </c>
      <c r="I873" s="18">
        <v>0</v>
      </c>
      <c r="J873" s="18">
        <v>2.6</v>
      </c>
      <c r="K873" s="53">
        <v>0.96079861111111109</v>
      </c>
      <c r="L873" s="54">
        <v>43312</v>
      </c>
    </row>
    <row r="874" spans="1:12" x14ac:dyDescent="0.3">
      <c r="A874" s="18">
        <v>93</v>
      </c>
      <c r="B874" s="18">
        <v>118</v>
      </c>
      <c r="C874" s="18">
        <v>912</v>
      </c>
      <c r="D874" s="18" t="s">
        <v>12</v>
      </c>
      <c r="E874" s="18">
        <v>1.38</v>
      </c>
      <c r="F874" s="18">
        <v>-11.6</v>
      </c>
      <c r="G874" s="18">
        <v>50.9</v>
      </c>
      <c r="H874" s="18">
        <v>0</v>
      </c>
      <c r="I874" s="18">
        <v>0</v>
      </c>
      <c r="J874" s="18">
        <v>-4.4000000000000004</v>
      </c>
      <c r="K874" s="53">
        <v>0.96109953703703699</v>
      </c>
      <c r="L874" s="54">
        <v>43312</v>
      </c>
    </row>
    <row r="875" spans="1:12" x14ac:dyDescent="0.3">
      <c r="A875" s="18">
        <v>93</v>
      </c>
      <c r="B875" s="18">
        <v>119</v>
      </c>
      <c r="C875" s="18">
        <v>1230</v>
      </c>
      <c r="D875" s="18" t="s">
        <v>12</v>
      </c>
      <c r="E875" s="18">
        <v>0.87</v>
      </c>
      <c r="F875" s="18">
        <v>-9.5</v>
      </c>
      <c r="G875" s="18">
        <v>31.5</v>
      </c>
      <c r="H875" s="18">
        <v>0</v>
      </c>
      <c r="I875" s="18">
        <v>0</v>
      </c>
      <c r="J875" s="18">
        <v>-29.7</v>
      </c>
      <c r="K875" s="53">
        <v>0.96207175925925925</v>
      </c>
      <c r="L875" s="54">
        <v>43312</v>
      </c>
    </row>
    <row r="876" spans="1:12" x14ac:dyDescent="0.3">
      <c r="A876" s="18">
        <v>93</v>
      </c>
      <c r="B876" s="18">
        <v>120</v>
      </c>
      <c r="C876" s="18">
        <v>1282</v>
      </c>
      <c r="D876" s="18" t="s">
        <v>12</v>
      </c>
      <c r="E876" s="18">
        <v>1.79</v>
      </c>
      <c r="F876" s="18">
        <v>-13.5</v>
      </c>
      <c r="G876" s="18">
        <v>84.3</v>
      </c>
      <c r="H876" s="18">
        <v>0</v>
      </c>
      <c r="I876" s="18">
        <v>0</v>
      </c>
      <c r="J876" s="18">
        <v>13.4</v>
      </c>
      <c r="K876" s="53">
        <v>0.9622222222222222</v>
      </c>
      <c r="L876" s="54">
        <v>43312</v>
      </c>
    </row>
    <row r="877" spans="1:12" x14ac:dyDescent="0.3">
      <c r="A877" s="18">
        <v>93</v>
      </c>
      <c r="B877" s="18">
        <v>121</v>
      </c>
      <c r="C877" s="18">
        <v>1358</v>
      </c>
      <c r="D877" s="18" t="s">
        <v>12</v>
      </c>
      <c r="E877" s="18">
        <v>2.2999999999999998</v>
      </c>
      <c r="F877" s="18">
        <v>-6.2</v>
      </c>
      <c r="G877" s="18">
        <v>67.400000000000006</v>
      </c>
      <c r="H877" s="18">
        <v>0</v>
      </c>
      <c r="I877" s="18">
        <v>0</v>
      </c>
      <c r="J877" s="18">
        <v>-10</v>
      </c>
      <c r="K877" s="53">
        <v>0.96245370370370376</v>
      </c>
      <c r="L877" s="54">
        <v>43312</v>
      </c>
    </row>
    <row r="878" spans="1:12" x14ac:dyDescent="0.3">
      <c r="A878" s="18">
        <v>93</v>
      </c>
      <c r="B878" s="18">
        <v>122</v>
      </c>
      <c r="C878" s="18">
        <v>1614</v>
      </c>
      <c r="D878" s="18" t="s">
        <v>12</v>
      </c>
      <c r="E878" s="18">
        <v>2.92</v>
      </c>
      <c r="F878" s="18">
        <v>-3.1</v>
      </c>
      <c r="G878" s="18">
        <v>58.6</v>
      </c>
      <c r="H878" s="18">
        <v>0</v>
      </c>
      <c r="I878" s="18">
        <v>0</v>
      </c>
      <c r="J878" s="18">
        <v>0</v>
      </c>
      <c r="K878" s="53">
        <v>0.96322916666666669</v>
      </c>
      <c r="L878" s="54">
        <v>43312</v>
      </c>
    </row>
    <row r="879" spans="1:12" x14ac:dyDescent="0.3">
      <c r="A879" s="18">
        <v>93</v>
      </c>
      <c r="B879" s="18">
        <v>123</v>
      </c>
      <c r="C879" s="18">
        <v>2208</v>
      </c>
      <c r="D879" s="18" t="s">
        <v>12</v>
      </c>
      <c r="E879" s="18">
        <v>1.05</v>
      </c>
      <c r="F879" s="18">
        <v>-14.3</v>
      </c>
      <c r="G879" s="18">
        <v>63.6</v>
      </c>
      <c r="H879" s="18">
        <v>0</v>
      </c>
      <c r="I879" s="18">
        <v>0</v>
      </c>
      <c r="J879" s="18">
        <v>10.6</v>
      </c>
      <c r="K879" s="53">
        <v>0.9650347222222222</v>
      </c>
      <c r="L879" s="54">
        <v>43312</v>
      </c>
    </row>
    <row r="880" spans="1:12" x14ac:dyDescent="0.3">
      <c r="A880" s="18">
        <v>93</v>
      </c>
      <c r="B880" s="18">
        <v>124</v>
      </c>
      <c r="C880" s="18">
        <v>2809</v>
      </c>
      <c r="D880" s="18" t="s">
        <v>12</v>
      </c>
      <c r="E880" s="18">
        <v>1.68</v>
      </c>
      <c r="F880" s="18">
        <v>-12.1</v>
      </c>
      <c r="G880" s="18">
        <v>74.2</v>
      </c>
      <c r="H880" s="18">
        <v>0</v>
      </c>
      <c r="I880" s="18">
        <v>0</v>
      </c>
      <c r="J880" s="18">
        <v>0</v>
      </c>
      <c r="K880" s="53">
        <v>0.966863425925926</v>
      </c>
      <c r="L880" s="54">
        <v>43312</v>
      </c>
    </row>
    <row r="881" spans="1:12" x14ac:dyDescent="0.3">
      <c r="A881" s="18">
        <v>94</v>
      </c>
      <c r="B881" s="18">
        <v>125</v>
      </c>
      <c r="C881" s="18">
        <v>113</v>
      </c>
      <c r="D881" s="18" t="s">
        <v>12</v>
      </c>
      <c r="E881" s="18">
        <v>1.75</v>
      </c>
      <c r="F881" s="18">
        <v>-7.1</v>
      </c>
      <c r="G881" s="18">
        <v>65.7</v>
      </c>
      <c r="H881" s="18">
        <v>0</v>
      </c>
      <c r="I881" s="18">
        <v>0</v>
      </c>
      <c r="J881" s="18">
        <v>-15.9</v>
      </c>
      <c r="K881" s="53">
        <v>0.96908564814814813</v>
      </c>
      <c r="L881" s="54">
        <v>43312</v>
      </c>
    </row>
    <row r="882" spans="1:12" x14ac:dyDescent="0.3">
      <c r="A882" s="18">
        <v>94</v>
      </c>
      <c r="B882" s="18">
        <v>126</v>
      </c>
      <c r="C882" s="18">
        <v>579</v>
      </c>
      <c r="D882" s="18" t="s">
        <v>12</v>
      </c>
      <c r="E882" s="18">
        <v>1.69</v>
      </c>
      <c r="F882" s="18">
        <v>-13.5</v>
      </c>
      <c r="G882" s="18">
        <v>95.1</v>
      </c>
      <c r="H882" s="18">
        <v>0</v>
      </c>
      <c r="I882" s="18">
        <v>0</v>
      </c>
      <c r="J882" s="18">
        <v>19.2</v>
      </c>
      <c r="K882" s="53">
        <v>0.97050925925925924</v>
      </c>
      <c r="L882" s="54">
        <v>43312</v>
      </c>
    </row>
    <row r="883" spans="1:12" x14ac:dyDescent="0.3">
      <c r="A883" s="18">
        <v>94</v>
      </c>
      <c r="B883" s="18">
        <v>127</v>
      </c>
      <c r="C883" s="18">
        <v>766</v>
      </c>
      <c r="D883" s="18" t="s">
        <v>12</v>
      </c>
      <c r="E883" s="18">
        <v>0.92</v>
      </c>
      <c r="F883" s="18">
        <v>-14.3</v>
      </c>
      <c r="G883" s="18">
        <v>50.9</v>
      </c>
      <c r="H883" s="18">
        <v>0</v>
      </c>
      <c r="I883" s="18">
        <v>0</v>
      </c>
      <c r="J883" s="18">
        <v>-4.4000000000000004</v>
      </c>
      <c r="K883" s="53">
        <v>0.97107638888888881</v>
      </c>
      <c r="L883" s="54">
        <v>43312</v>
      </c>
    </row>
    <row r="884" spans="1:12" x14ac:dyDescent="0.3">
      <c r="A884" s="18">
        <v>94</v>
      </c>
      <c r="B884" s="18">
        <v>128</v>
      </c>
      <c r="C884" s="18">
        <v>878</v>
      </c>
      <c r="D884" s="18" t="s">
        <v>12</v>
      </c>
      <c r="E884" s="18">
        <v>1.61</v>
      </c>
      <c r="F884" s="18">
        <v>-9</v>
      </c>
      <c r="G884" s="18">
        <v>63</v>
      </c>
      <c r="H884" s="18">
        <v>0</v>
      </c>
      <c r="I884" s="18">
        <v>0</v>
      </c>
      <c r="J884" s="18">
        <v>-7.1</v>
      </c>
      <c r="K884" s="53">
        <v>0.97141203703703705</v>
      </c>
      <c r="L884" s="54">
        <v>43312</v>
      </c>
    </row>
    <row r="885" spans="1:12" x14ac:dyDescent="0.3">
      <c r="A885" s="18">
        <v>94</v>
      </c>
      <c r="B885" s="18">
        <v>129</v>
      </c>
      <c r="C885" s="18">
        <v>1357</v>
      </c>
      <c r="D885" s="18" t="s">
        <v>12</v>
      </c>
      <c r="E885" s="18">
        <v>1.86</v>
      </c>
      <c r="F885" s="18">
        <v>-13.4</v>
      </c>
      <c r="G885" s="18">
        <v>76.7</v>
      </c>
      <c r="H885" s="18">
        <v>0</v>
      </c>
      <c r="I885" s="18">
        <v>0</v>
      </c>
      <c r="J885" s="18">
        <v>-14.7</v>
      </c>
      <c r="K885" s="53">
        <v>0.97285879629629635</v>
      </c>
      <c r="L885" s="54">
        <v>43312</v>
      </c>
    </row>
    <row r="886" spans="1:12" x14ac:dyDescent="0.3">
      <c r="A886" s="18">
        <v>94</v>
      </c>
      <c r="B886" s="18">
        <v>130</v>
      </c>
      <c r="C886" s="18">
        <v>1404</v>
      </c>
      <c r="D886" s="18" t="s">
        <v>12</v>
      </c>
      <c r="E886" s="18">
        <v>2.85</v>
      </c>
      <c r="F886" s="18">
        <v>-2.2999999999999998</v>
      </c>
      <c r="G886" s="18">
        <v>63.6</v>
      </c>
      <c r="H886" s="18">
        <v>0</v>
      </c>
      <c r="I886" s="18">
        <v>0</v>
      </c>
      <c r="J886" s="18">
        <v>10.6</v>
      </c>
      <c r="K886" s="53">
        <v>0.9730092592592593</v>
      </c>
      <c r="L886" s="54">
        <v>43312</v>
      </c>
    </row>
    <row r="887" spans="1:12" x14ac:dyDescent="0.3">
      <c r="A887" s="18">
        <v>94</v>
      </c>
      <c r="B887" s="18">
        <v>131</v>
      </c>
      <c r="C887" s="18">
        <v>1543</v>
      </c>
      <c r="D887" s="18" t="s">
        <v>12</v>
      </c>
      <c r="E887" s="18">
        <v>1.64</v>
      </c>
      <c r="F887" s="18">
        <v>-10.199999999999999</v>
      </c>
      <c r="G887" s="18">
        <v>66.8</v>
      </c>
      <c r="H887" s="18">
        <v>0</v>
      </c>
      <c r="I887" s="18">
        <v>0</v>
      </c>
      <c r="J887" s="18">
        <v>-6.7</v>
      </c>
      <c r="K887" s="53">
        <v>0.97342592592592592</v>
      </c>
      <c r="L887" s="54">
        <v>43312</v>
      </c>
    </row>
    <row r="888" spans="1:12" x14ac:dyDescent="0.3">
      <c r="A888" s="18">
        <v>94</v>
      </c>
      <c r="B888" s="18">
        <v>132</v>
      </c>
      <c r="C888" s="18">
        <v>1683</v>
      </c>
      <c r="D888" s="18" t="s">
        <v>12</v>
      </c>
      <c r="E888" s="18">
        <v>0.89</v>
      </c>
      <c r="F888" s="18">
        <v>-14.3</v>
      </c>
      <c r="G888" s="18">
        <v>62.6</v>
      </c>
      <c r="H888" s="18">
        <v>0</v>
      </c>
      <c r="I888" s="18">
        <v>0</v>
      </c>
      <c r="J888" s="18">
        <v>-3.6</v>
      </c>
      <c r="K888" s="53">
        <v>0.97385416666666658</v>
      </c>
      <c r="L888" s="54">
        <v>43312</v>
      </c>
    </row>
    <row r="889" spans="1:12" x14ac:dyDescent="0.3">
      <c r="A889" s="18">
        <v>94</v>
      </c>
      <c r="B889" s="18">
        <v>133</v>
      </c>
      <c r="C889" s="18">
        <v>1723</v>
      </c>
      <c r="D889" s="18" t="s">
        <v>12</v>
      </c>
      <c r="E889" s="18">
        <v>1.81</v>
      </c>
      <c r="F889" s="18">
        <v>-6.8</v>
      </c>
      <c r="G889" s="18">
        <v>63.6</v>
      </c>
      <c r="H889" s="18">
        <v>0</v>
      </c>
      <c r="I889" s="18">
        <v>0</v>
      </c>
      <c r="J889" s="18">
        <v>-10.6</v>
      </c>
      <c r="K889" s="53">
        <v>0.97398148148148145</v>
      </c>
      <c r="L889" s="54">
        <v>43312</v>
      </c>
    </row>
    <row r="890" spans="1:12" x14ac:dyDescent="0.3">
      <c r="A890" s="18">
        <v>94</v>
      </c>
      <c r="B890" s="18">
        <v>134</v>
      </c>
      <c r="C890" s="18">
        <v>2916</v>
      </c>
      <c r="D890" s="18" t="s">
        <v>12</v>
      </c>
      <c r="E890" s="18">
        <v>2.0299999999999998</v>
      </c>
      <c r="F890" s="18">
        <v>-5.4</v>
      </c>
      <c r="G890" s="18">
        <v>59.1</v>
      </c>
      <c r="H890" s="18">
        <v>0</v>
      </c>
      <c r="I890" s="18">
        <v>0</v>
      </c>
      <c r="J890" s="18">
        <v>7.6</v>
      </c>
      <c r="K890" s="53">
        <v>0.97759259259259268</v>
      </c>
      <c r="L890" s="54">
        <v>43312</v>
      </c>
    </row>
    <row r="891" spans="1:12" x14ac:dyDescent="0.3">
      <c r="A891" s="18">
        <v>94</v>
      </c>
      <c r="B891" s="18">
        <v>135</v>
      </c>
      <c r="C891" s="18">
        <v>3148</v>
      </c>
      <c r="D891" s="18" t="s">
        <v>12</v>
      </c>
      <c r="E891" s="18">
        <v>2.86</v>
      </c>
      <c r="F891" s="18">
        <v>-6.9</v>
      </c>
      <c r="G891" s="18">
        <v>66.5</v>
      </c>
      <c r="H891" s="18">
        <v>0</v>
      </c>
      <c r="I891" s="18">
        <v>0</v>
      </c>
      <c r="J891" s="18">
        <v>3.4</v>
      </c>
      <c r="K891" s="53">
        <v>0.97829861111111116</v>
      </c>
      <c r="L891" s="54">
        <v>43312</v>
      </c>
    </row>
    <row r="892" spans="1:12" x14ac:dyDescent="0.3">
      <c r="A892" s="18">
        <v>95</v>
      </c>
      <c r="B892" s="18">
        <v>136</v>
      </c>
      <c r="C892" s="18">
        <v>88</v>
      </c>
      <c r="D892" s="18" t="s">
        <v>12</v>
      </c>
      <c r="E892" s="18">
        <v>1.88</v>
      </c>
      <c r="F892" s="18">
        <v>-11.1</v>
      </c>
      <c r="G892" s="18">
        <v>59.7</v>
      </c>
      <c r="H892" s="18">
        <v>0</v>
      </c>
      <c r="I892" s="18">
        <v>0</v>
      </c>
      <c r="J892" s="18">
        <v>11.3</v>
      </c>
      <c r="K892" s="53">
        <v>0.97943287037037041</v>
      </c>
      <c r="L892" s="54">
        <v>43312</v>
      </c>
    </row>
    <row r="893" spans="1:12" x14ac:dyDescent="0.3">
      <c r="A893" s="18">
        <v>95</v>
      </c>
      <c r="B893" s="18">
        <v>137</v>
      </c>
      <c r="C893" s="18">
        <v>266</v>
      </c>
      <c r="D893" s="18" t="s">
        <v>12</v>
      </c>
      <c r="E893" s="18">
        <v>1.69</v>
      </c>
      <c r="F893" s="18">
        <v>-11</v>
      </c>
      <c r="G893" s="18">
        <v>74.3</v>
      </c>
      <c r="H893" s="18">
        <v>0</v>
      </c>
      <c r="I893" s="18">
        <v>0</v>
      </c>
      <c r="J893" s="18">
        <v>-3</v>
      </c>
      <c r="K893" s="53">
        <v>0.97996527777777775</v>
      </c>
      <c r="L893" s="54">
        <v>43312</v>
      </c>
    </row>
    <row r="894" spans="1:12" x14ac:dyDescent="0.3">
      <c r="A894" s="18">
        <v>95</v>
      </c>
      <c r="B894" s="18">
        <v>138</v>
      </c>
      <c r="C894" s="18">
        <v>1230</v>
      </c>
      <c r="D894" s="18" t="s">
        <v>12</v>
      </c>
      <c r="E894" s="18">
        <v>3.32</v>
      </c>
      <c r="F894" s="18">
        <v>-1.5</v>
      </c>
      <c r="G894" s="18">
        <v>65.5</v>
      </c>
      <c r="H894" s="18">
        <v>0</v>
      </c>
      <c r="I894" s="18">
        <v>0</v>
      </c>
      <c r="J894" s="18">
        <v>-17.399999999999999</v>
      </c>
      <c r="K894" s="53">
        <v>0.98289351851851858</v>
      </c>
      <c r="L894" s="54">
        <v>43312</v>
      </c>
    </row>
    <row r="895" spans="1:12" x14ac:dyDescent="0.3">
      <c r="A895" s="18">
        <v>95</v>
      </c>
      <c r="B895" s="18">
        <v>139</v>
      </c>
      <c r="C895" s="18">
        <v>1543</v>
      </c>
      <c r="D895" s="18" t="s">
        <v>12</v>
      </c>
      <c r="E895" s="18">
        <v>5.08</v>
      </c>
      <c r="F895" s="18">
        <v>-6.1</v>
      </c>
      <c r="G895" s="18">
        <v>74.2</v>
      </c>
      <c r="H895" s="18">
        <v>0</v>
      </c>
      <c r="I895" s="18">
        <v>0</v>
      </c>
      <c r="J895" s="18">
        <v>0</v>
      </c>
      <c r="K895" s="53">
        <v>0.98384259259259255</v>
      </c>
      <c r="L895" s="54">
        <v>43312</v>
      </c>
    </row>
    <row r="896" spans="1:12" x14ac:dyDescent="0.3">
      <c r="A896" s="18">
        <v>95</v>
      </c>
      <c r="B896" s="18">
        <v>140</v>
      </c>
      <c r="C896" s="18">
        <v>2136</v>
      </c>
      <c r="D896" s="18" t="s">
        <v>12</v>
      </c>
      <c r="E896" s="18">
        <v>0.85</v>
      </c>
      <c r="F896" s="18">
        <v>-14.3</v>
      </c>
      <c r="G896" s="18">
        <v>51.3</v>
      </c>
      <c r="H896" s="18">
        <v>0</v>
      </c>
      <c r="I896" s="18">
        <v>0</v>
      </c>
      <c r="J896" s="18">
        <v>-8.6999999999999993</v>
      </c>
      <c r="K896" s="53">
        <v>0.98563657407407401</v>
      </c>
      <c r="L896" s="54">
        <v>43312</v>
      </c>
    </row>
    <row r="897" spans="1:12" x14ac:dyDescent="0.3">
      <c r="A897" s="18">
        <v>95</v>
      </c>
      <c r="B897" s="18">
        <v>141</v>
      </c>
      <c r="C897" s="18">
        <v>2484</v>
      </c>
      <c r="D897" s="18" t="s">
        <v>12</v>
      </c>
      <c r="E897" s="18">
        <v>2.13</v>
      </c>
      <c r="F897" s="18">
        <v>-7.1</v>
      </c>
      <c r="G897" s="18">
        <v>59.1</v>
      </c>
      <c r="H897" s="18">
        <v>0</v>
      </c>
      <c r="I897" s="18">
        <v>0</v>
      </c>
      <c r="J897" s="18">
        <v>7.6</v>
      </c>
      <c r="K897" s="53">
        <v>0.98670138888888881</v>
      </c>
      <c r="L897" s="54">
        <v>43312</v>
      </c>
    </row>
    <row r="898" spans="1:12" x14ac:dyDescent="0.3">
      <c r="A898" s="18">
        <v>95</v>
      </c>
      <c r="B898" s="18">
        <v>142</v>
      </c>
      <c r="C898" s="18">
        <v>2658</v>
      </c>
      <c r="D898" s="18" t="s">
        <v>12</v>
      </c>
      <c r="E898" s="18">
        <v>2.69</v>
      </c>
      <c r="F898" s="18">
        <v>-8.6</v>
      </c>
      <c r="G898" s="18">
        <v>52.1</v>
      </c>
      <c r="H898" s="18">
        <v>0</v>
      </c>
      <c r="I898" s="18">
        <v>0</v>
      </c>
      <c r="J898" s="18">
        <v>-13</v>
      </c>
      <c r="K898" s="53">
        <v>0.98722222222222233</v>
      </c>
      <c r="L898" s="54">
        <v>43312</v>
      </c>
    </row>
    <row r="899" spans="1:12" x14ac:dyDescent="0.3">
      <c r="A899" s="18">
        <v>95</v>
      </c>
      <c r="B899" s="18">
        <v>144</v>
      </c>
      <c r="C899" s="18">
        <v>3380</v>
      </c>
      <c r="D899" s="18" t="s">
        <v>12</v>
      </c>
      <c r="E899" s="18">
        <v>2.21</v>
      </c>
      <c r="F899" s="18">
        <v>-6.2</v>
      </c>
      <c r="G899" s="18">
        <v>58.7</v>
      </c>
      <c r="H899" s="18">
        <v>0</v>
      </c>
      <c r="I899" s="18">
        <v>0</v>
      </c>
      <c r="J899" s="18">
        <v>-3.8</v>
      </c>
      <c r="K899" s="53">
        <v>0.98940972222222223</v>
      </c>
      <c r="L899" s="54">
        <v>43312</v>
      </c>
    </row>
    <row r="900" spans="1:12" x14ac:dyDescent="0.3">
      <c r="A900" s="18">
        <v>96</v>
      </c>
      <c r="B900" s="18">
        <v>145</v>
      </c>
      <c r="C900" s="18">
        <v>346</v>
      </c>
      <c r="D900" s="18" t="s">
        <v>12</v>
      </c>
      <c r="E900" s="18">
        <v>2.48</v>
      </c>
      <c r="F900" s="18">
        <v>0</v>
      </c>
      <c r="G900" s="18">
        <v>54.7</v>
      </c>
      <c r="H900" s="18">
        <v>0</v>
      </c>
      <c r="I900" s="18">
        <v>0</v>
      </c>
      <c r="J900" s="18">
        <v>0</v>
      </c>
      <c r="K900" s="53">
        <v>0.99062499999999998</v>
      </c>
      <c r="L900" s="54">
        <v>43312</v>
      </c>
    </row>
    <row r="901" spans="1:12" x14ac:dyDescent="0.3">
      <c r="A901" s="18">
        <v>96</v>
      </c>
      <c r="B901" s="18">
        <v>146</v>
      </c>
      <c r="C901" s="18">
        <v>555</v>
      </c>
      <c r="D901" s="18" t="s">
        <v>12</v>
      </c>
      <c r="E901" s="18">
        <v>1.18</v>
      </c>
      <c r="F901" s="18">
        <v>-14.3</v>
      </c>
      <c r="G901" s="18">
        <v>64.400000000000006</v>
      </c>
      <c r="H901" s="18">
        <v>0</v>
      </c>
      <c r="I901" s="18">
        <v>0</v>
      </c>
      <c r="J901" s="18">
        <v>-14</v>
      </c>
      <c r="K901" s="53">
        <v>0.99126157407407411</v>
      </c>
      <c r="L901" s="54">
        <v>43312</v>
      </c>
    </row>
    <row r="902" spans="1:12" x14ac:dyDescent="0.3">
      <c r="A902" s="18">
        <v>96</v>
      </c>
      <c r="B902" s="18">
        <v>147</v>
      </c>
      <c r="C902" s="18">
        <v>1559</v>
      </c>
      <c r="D902" s="18" t="s">
        <v>12</v>
      </c>
      <c r="E902" s="18">
        <v>3.82</v>
      </c>
      <c r="F902" s="18">
        <v>-1.2</v>
      </c>
      <c r="G902" s="18">
        <v>58.7</v>
      </c>
      <c r="H902" s="18">
        <v>0</v>
      </c>
      <c r="I902" s="18">
        <v>0</v>
      </c>
      <c r="J902" s="18">
        <v>3.8</v>
      </c>
      <c r="K902" s="53">
        <v>0.99430555555555555</v>
      </c>
      <c r="L902" s="54">
        <v>43312</v>
      </c>
    </row>
    <row r="903" spans="1:12" x14ac:dyDescent="0.3">
      <c r="A903" s="18">
        <v>1</v>
      </c>
      <c r="B903" s="18">
        <v>1</v>
      </c>
      <c r="C903" s="18">
        <v>473</v>
      </c>
      <c r="D903" s="18" t="s">
        <v>12</v>
      </c>
      <c r="E903" s="18">
        <v>2.4500000000000002</v>
      </c>
      <c r="F903" s="18">
        <v>-9</v>
      </c>
      <c r="G903" s="18">
        <v>78.2</v>
      </c>
      <c r="H903" s="18">
        <v>0</v>
      </c>
      <c r="I903" s="18">
        <v>0</v>
      </c>
      <c r="J903" s="18">
        <v>2.9</v>
      </c>
      <c r="K903" s="53">
        <v>1.4351851851851854E-3</v>
      </c>
      <c r="L903" s="54">
        <v>43313</v>
      </c>
    </row>
    <row r="904" spans="1:12" x14ac:dyDescent="0.3">
      <c r="A904" s="18">
        <v>1</v>
      </c>
      <c r="B904" s="18">
        <v>2</v>
      </c>
      <c r="C904" s="18">
        <v>566</v>
      </c>
      <c r="D904" s="18" t="s">
        <v>12</v>
      </c>
      <c r="E904" s="18">
        <v>1.67</v>
      </c>
      <c r="F904" s="18">
        <v>-12.8</v>
      </c>
      <c r="G904" s="18">
        <v>70.7</v>
      </c>
      <c r="H904" s="18">
        <v>0</v>
      </c>
      <c r="I904" s="18">
        <v>0</v>
      </c>
      <c r="J904" s="18">
        <v>6.3</v>
      </c>
      <c r="K904" s="53">
        <v>1.712962962962963E-3</v>
      </c>
      <c r="L904" s="54">
        <v>43313</v>
      </c>
    </row>
    <row r="905" spans="1:12" x14ac:dyDescent="0.3">
      <c r="A905" s="18">
        <v>1</v>
      </c>
      <c r="B905" s="18">
        <v>3</v>
      </c>
      <c r="C905" s="18">
        <v>1073</v>
      </c>
      <c r="D905" s="18" t="s">
        <v>12</v>
      </c>
      <c r="E905" s="18">
        <v>1.61</v>
      </c>
      <c r="F905" s="18">
        <v>-14.3</v>
      </c>
      <c r="G905" s="18">
        <v>65.5</v>
      </c>
      <c r="H905" s="18">
        <v>0</v>
      </c>
      <c r="I905" s="18">
        <v>0</v>
      </c>
      <c r="J905" s="18">
        <v>-17.399999999999999</v>
      </c>
      <c r="K905" s="53">
        <v>3.2523148148148151E-3</v>
      </c>
      <c r="L905" s="54">
        <v>43313</v>
      </c>
    </row>
    <row r="906" spans="1:12" x14ac:dyDescent="0.3">
      <c r="A906" s="18">
        <v>1</v>
      </c>
      <c r="B906" s="18">
        <v>4</v>
      </c>
      <c r="C906" s="18">
        <v>1143</v>
      </c>
      <c r="D906" s="18" t="s">
        <v>12</v>
      </c>
      <c r="E906" s="18">
        <v>2.2000000000000002</v>
      </c>
      <c r="F906" s="18">
        <v>-8.6999999999999993</v>
      </c>
      <c r="G906" s="18">
        <v>64.7</v>
      </c>
      <c r="H906" s="18">
        <v>0</v>
      </c>
      <c r="I906" s="18">
        <v>0</v>
      </c>
      <c r="J906" s="18">
        <v>11.3</v>
      </c>
      <c r="K906" s="53">
        <v>3.472222222222222E-3</v>
      </c>
      <c r="L906" s="54">
        <v>43313</v>
      </c>
    </row>
    <row r="907" spans="1:12" x14ac:dyDescent="0.3">
      <c r="A907" s="18">
        <v>1</v>
      </c>
      <c r="B907" s="18">
        <v>5</v>
      </c>
      <c r="C907" s="18">
        <v>2351</v>
      </c>
      <c r="D907" s="18" t="s">
        <v>12</v>
      </c>
      <c r="E907" s="18">
        <v>4.1399999999999997</v>
      </c>
      <c r="F907" s="18">
        <v>-8.8000000000000007</v>
      </c>
      <c r="G907" s="18">
        <v>67.400000000000006</v>
      </c>
      <c r="H907" s="18">
        <v>0</v>
      </c>
      <c r="I907" s="18">
        <v>0</v>
      </c>
      <c r="J907" s="18">
        <v>-10</v>
      </c>
      <c r="K907" s="53">
        <v>7.1296296296296307E-3</v>
      </c>
      <c r="L907" s="54">
        <v>43313</v>
      </c>
    </row>
    <row r="908" spans="1:12" x14ac:dyDescent="0.3">
      <c r="A908" s="18">
        <v>1</v>
      </c>
      <c r="B908" s="18">
        <v>6</v>
      </c>
      <c r="C908" s="18">
        <v>2388</v>
      </c>
      <c r="D908" s="18" t="s">
        <v>12</v>
      </c>
      <c r="E908" s="18">
        <v>2.21</v>
      </c>
      <c r="F908" s="18">
        <v>-7.9</v>
      </c>
      <c r="G908" s="18">
        <v>82</v>
      </c>
      <c r="H908" s="18">
        <v>0</v>
      </c>
      <c r="I908" s="18">
        <v>0</v>
      </c>
      <c r="J908" s="18">
        <v>7.1</v>
      </c>
      <c r="K908" s="53">
        <v>7.2453703703703708E-3</v>
      </c>
      <c r="L908" s="54">
        <v>43313</v>
      </c>
    </row>
    <row r="909" spans="1:12" x14ac:dyDescent="0.3">
      <c r="A909" s="18">
        <v>1</v>
      </c>
      <c r="B909" s="18">
        <v>7</v>
      </c>
      <c r="C909" s="18">
        <v>2406</v>
      </c>
      <c r="D909" s="18" t="s">
        <v>12</v>
      </c>
      <c r="E909" s="18">
        <v>1.35</v>
      </c>
      <c r="F909" s="18">
        <v>-13.7</v>
      </c>
      <c r="G909" s="18">
        <v>63.6</v>
      </c>
      <c r="H909" s="18">
        <v>0</v>
      </c>
      <c r="I909" s="18">
        <v>0</v>
      </c>
      <c r="J909" s="18">
        <v>10.6</v>
      </c>
      <c r="K909" s="53">
        <v>7.3032407407407412E-3</v>
      </c>
      <c r="L909" s="54">
        <v>43313</v>
      </c>
    </row>
    <row r="910" spans="1:12" x14ac:dyDescent="0.3">
      <c r="A910" s="18">
        <v>1</v>
      </c>
      <c r="B910" s="18">
        <v>8</v>
      </c>
      <c r="C910" s="18">
        <v>3223</v>
      </c>
      <c r="D910" s="18" t="s">
        <v>12</v>
      </c>
      <c r="E910" s="18">
        <v>2.4</v>
      </c>
      <c r="F910" s="18">
        <v>-6</v>
      </c>
      <c r="G910" s="18">
        <v>70.599999999999994</v>
      </c>
      <c r="H910" s="18">
        <v>0</v>
      </c>
      <c r="I910" s="18">
        <v>0</v>
      </c>
      <c r="J910" s="18">
        <v>20.6</v>
      </c>
      <c r="K910" s="53">
        <v>9.780092592592592E-3</v>
      </c>
      <c r="L910" s="54">
        <v>43313</v>
      </c>
    </row>
    <row r="911" spans="1:12" x14ac:dyDescent="0.3">
      <c r="A911" s="18">
        <v>2</v>
      </c>
      <c r="B911" s="18">
        <v>9</v>
      </c>
      <c r="C911" s="18">
        <v>37</v>
      </c>
      <c r="D911" s="18" t="s">
        <v>12</v>
      </c>
      <c r="E911" s="18">
        <v>2.52</v>
      </c>
      <c r="F911" s="18">
        <v>-9</v>
      </c>
      <c r="G911" s="18">
        <v>78.2</v>
      </c>
      <c r="H911" s="18">
        <v>0</v>
      </c>
      <c r="I911" s="18">
        <v>0</v>
      </c>
      <c r="J911" s="18">
        <v>-3</v>
      </c>
      <c r="K911" s="53">
        <v>1.0520833333333333E-2</v>
      </c>
      <c r="L911" s="54">
        <v>43313</v>
      </c>
    </row>
    <row r="912" spans="1:12" x14ac:dyDescent="0.3">
      <c r="A912" s="18">
        <v>2</v>
      </c>
      <c r="B912" s="18">
        <v>10</v>
      </c>
      <c r="C912" s="18">
        <v>1996</v>
      </c>
      <c r="D912" s="18" t="s">
        <v>12</v>
      </c>
      <c r="E912" s="18">
        <v>1.97</v>
      </c>
      <c r="F912" s="18">
        <v>-14.3</v>
      </c>
      <c r="G912" s="18">
        <v>91.2</v>
      </c>
      <c r="H912" s="18">
        <v>0</v>
      </c>
      <c r="I912" s="18">
        <v>0</v>
      </c>
      <c r="J912" s="18">
        <v>9.9</v>
      </c>
      <c r="K912" s="53">
        <v>1.6458333333333332E-2</v>
      </c>
      <c r="L912" s="54">
        <v>43313</v>
      </c>
    </row>
    <row r="913" spans="1:12" x14ac:dyDescent="0.3">
      <c r="A913" s="18">
        <v>3</v>
      </c>
      <c r="B913" s="18">
        <v>11</v>
      </c>
      <c r="C913" s="18">
        <v>310</v>
      </c>
      <c r="D913" s="18" t="s">
        <v>12</v>
      </c>
      <c r="E913" s="18">
        <v>1.95</v>
      </c>
      <c r="F913" s="18">
        <v>-7.5</v>
      </c>
      <c r="G913" s="18">
        <v>68.2</v>
      </c>
      <c r="H913" s="18">
        <v>0</v>
      </c>
      <c r="I913" s="18">
        <v>0</v>
      </c>
      <c r="J913" s="18">
        <v>13.2</v>
      </c>
      <c r="K913" s="53">
        <v>2.1770833333333336E-2</v>
      </c>
      <c r="L913" s="54">
        <v>43313</v>
      </c>
    </row>
    <row r="914" spans="1:12" x14ac:dyDescent="0.3">
      <c r="A914" s="18">
        <v>3</v>
      </c>
      <c r="B914" s="18">
        <v>12</v>
      </c>
      <c r="C914" s="18">
        <v>587</v>
      </c>
      <c r="D914" s="18" t="s">
        <v>12</v>
      </c>
      <c r="E914" s="18">
        <v>2.12</v>
      </c>
      <c r="F914" s="18">
        <v>-9.5</v>
      </c>
      <c r="G914" s="18">
        <v>82.1</v>
      </c>
      <c r="H914" s="18">
        <v>0</v>
      </c>
      <c r="I914" s="18">
        <v>0</v>
      </c>
      <c r="J914" s="18">
        <v>2.7</v>
      </c>
      <c r="K914" s="53">
        <v>2.2615740740740742E-2</v>
      </c>
      <c r="L914" s="54">
        <v>43313</v>
      </c>
    </row>
    <row r="915" spans="1:12" x14ac:dyDescent="0.3">
      <c r="A915" s="18">
        <v>3</v>
      </c>
      <c r="B915" s="18">
        <v>13</v>
      </c>
      <c r="C915" s="18">
        <v>1017</v>
      </c>
      <c r="D915" s="18" t="s">
        <v>12</v>
      </c>
      <c r="E915" s="18">
        <v>1.69</v>
      </c>
      <c r="F915" s="18">
        <v>-13.8</v>
      </c>
      <c r="G915" s="18">
        <v>74.099999999999994</v>
      </c>
      <c r="H915" s="18">
        <v>0</v>
      </c>
      <c r="I915" s="18">
        <v>0</v>
      </c>
      <c r="J915" s="18">
        <v>18.399999999999999</v>
      </c>
      <c r="K915" s="53">
        <v>2.3912037037037034E-2</v>
      </c>
      <c r="L915" s="54">
        <v>43313</v>
      </c>
    </row>
    <row r="916" spans="1:12" x14ac:dyDescent="0.3">
      <c r="A916" s="18">
        <v>3</v>
      </c>
      <c r="B916" s="18">
        <v>14</v>
      </c>
      <c r="C916" s="18">
        <v>2168</v>
      </c>
      <c r="D916" s="18" t="s">
        <v>12</v>
      </c>
      <c r="E916" s="18">
        <v>3.73</v>
      </c>
      <c r="F916" s="18">
        <v>-4.7</v>
      </c>
      <c r="G916" s="18">
        <v>77.2</v>
      </c>
      <c r="H916" s="18">
        <v>0</v>
      </c>
      <c r="I916" s="18">
        <v>0</v>
      </c>
      <c r="J916" s="18">
        <v>9</v>
      </c>
      <c r="K916" s="53">
        <v>2.7407407407407408E-2</v>
      </c>
      <c r="L916" s="54">
        <v>43313</v>
      </c>
    </row>
    <row r="917" spans="1:12" x14ac:dyDescent="0.3">
      <c r="A917" s="18">
        <v>3</v>
      </c>
      <c r="B917" s="18">
        <v>15</v>
      </c>
      <c r="C917" s="18">
        <v>3195</v>
      </c>
      <c r="D917" s="18" t="s">
        <v>12</v>
      </c>
      <c r="E917" s="18">
        <v>2.96</v>
      </c>
      <c r="F917" s="18">
        <v>-2.9</v>
      </c>
      <c r="G917" s="18">
        <v>67.5</v>
      </c>
      <c r="H917" s="18">
        <v>0</v>
      </c>
      <c r="I917" s="18">
        <v>0</v>
      </c>
      <c r="J917" s="18">
        <v>17.399999999999999</v>
      </c>
      <c r="K917" s="53">
        <v>3.0520833333333334E-2</v>
      </c>
      <c r="L917" s="54">
        <v>43313</v>
      </c>
    </row>
    <row r="918" spans="1:12" x14ac:dyDescent="0.3">
      <c r="A918" s="18">
        <v>4</v>
      </c>
      <c r="B918" s="18">
        <v>16</v>
      </c>
      <c r="C918" s="18">
        <v>2810</v>
      </c>
      <c r="D918" s="18" t="s">
        <v>12</v>
      </c>
      <c r="E918" s="18">
        <v>1.51</v>
      </c>
      <c r="F918" s="18">
        <v>-12.8</v>
      </c>
      <c r="G918" s="18">
        <v>74.099999999999994</v>
      </c>
      <c r="H918" s="18">
        <v>0</v>
      </c>
      <c r="I918" s="18">
        <v>0</v>
      </c>
      <c r="J918" s="18">
        <v>18.399999999999999</v>
      </c>
      <c r="K918" s="53">
        <v>3.9768518518518516E-2</v>
      </c>
      <c r="L918" s="54">
        <v>43313</v>
      </c>
    </row>
    <row r="919" spans="1:12" x14ac:dyDescent="0.3">
      <c r="A919" s="18">
        <v>5</v>
      </c>
      <c r="B919" s="18">
        <v>17</v>
      </c>
      <c r="C919" s="18">
        <v>74</v>
      </c>
      <c r="D919" s="18" t="s">
        <v>12</v>
      </c>
      <c r="E919" s="18">
        <v>1.63</v>
      </c>
      <c r="F919" s="18">
        <v>-13.4</v>
      </c>
      <c r="G919" s="18">
        <v>76.7</v>
      </c>
      <c r="H919" s="18">
        <v>0</v>
      </c>
      <c r="I919" s="18">
        <v>0</v>
      </c>
      <c r="J919" s="18">
        <v>14.7</v>
      </c>
      <c r="K919" s="53">
        <v>4.1886574074074069E-2</v>
      </c>
      <c r="L919" s="54">
        <v>43313</v>
      </c>
    </row>
    <row r="920" spans="1:12" x14ac:dyDescent="0.3">
      <c r="A920" s="18">
        <v>5</v>
      </c>
      <c r="B920" s="18">
        <v>18</v>
      </c>
      <c r="C920" s="18">
        <v>1639</v>
      </c>
      <c r="D920" s="18" t="s">
        <v>12</v>
      </c>
      <c r="E920" s="18">
        <v>4</v>
      </c>
      <c r="F920" s="18">
        <v>-2.2999999999999998</v>
      </c>
      <c r="G920" s="18">
        <v>58.7</v>
      </c>
      <c r="H920" s="18">
        <v>0</v>
      </c>
      <c r="I920" s="18">
        <v>0</v>
      </c>
      <c r="J920" s="18">
        <v>-3.8</v>
      </c>
      <c r="K920" s="53">
        <v>4.6643518518518522E-2</v>
      </c>
      <c r="L920" s="54">
        <v>43313</v>
      </c>
    </row>
    <row r="921" spans="1:12" x14ac:dyDescent="0.3">
      <c r="A921" s="18">
        <v>1</v>
      </c>
      <c r="B921" s="18">
        <v>1</v>
      </c>
      <c r="C921" s="18">
        <v>77</v>
      </c>
      <c r="D921" s="18" t="s">
        <v>12</v>
      </c>
      <c r="E921" s="18">
        <v>2.7</v>
      </c>
      <c r="F921" s="18">
        <v>-6.8</v>
      </c>
      <c r="G921" s="18">
        <v>65.900000000000006</v>
      </c>
      <c r="H921" s="18">
        <v>0</v>
      </c>
      <c r="I921" s="18">
        <v>0</v>
      </c>
      <c r="J921" s="18">
        <v>23.2</v>
      </c>
      <c r="K921" s="53">
        <v>6.2731481481481485E-2</v>
      </c>
      <c r="L921" s="54">
        <v>43313</v>
      </c>
    </row>
    <row r="922" spans="1:12" x14ac:dyDescent="0.3">
      <c r="A922" s="18">
        <v>1</v>
      </c>
      <c r="B922" s="18">
        <v>2</v>
      </c>
      <c r="C922" s="18">
        <v>461</v>
      </c>
      <c r="D922" s="18" t="s">
        <v>12</v>
      </c>
      <c r="E922" s="18">
        <v>1.74</v>
      </c>
      <c r="F922" s="18">
        <v>-8.1</v>
      </c>
      <c r="G922" s="18">
        <v>60.8</v>
      </c>
      <c r="H922" s="18">
        <v>0</v>
      </c>
      <c r="I922" s="18">
        <v>0</v>
      </c>
      <c r="J922" s="18">
        <v>19.7</v>
      </c>
      <c r="K922" s="53">
        <v>6.3888888888888884E-2</v>
      </c>
      <c r="L922" s="54">
        <v>43313</v>
      </c>
    </row>
    <row r="923" spans="1:12" x14ac:dyDescent="0.3">
      <c r="A923" s="18">
        <v>2</v>
      </c>
      <c r="B923" s="18">
        <v>3</v>
      </c>
      <c r="C923" s="18">
        <v>2795</v>
      </c>
      <c r="D923" s="18" t="s">
        <v>12</v>
      </c>
      <c r="E923" s="18">
        <v>1.91</v>
      </c>
      <c r="F923" s="18">
        <v>-14.3</v>
      </c>
      <c r="G923" s="18">
        <v>98.5</v>
      </c>
      <c r="H923" s="18">
        <v>0</v>
      </c>
      <c r="I923" s="18">
        <v>0</v>
      </c>
      <c r="J923" s="18">
        <v>9.5</v>
      </c>
      <c r="K923" s="53">
        <v>8.1388888888888886E-2</v>
      </c>
      <c r="L923" s="54">
        <v>43313</v>
      </c>
    </row>
    <row r="924" spans="1:12" x14ac:dyDescent="0.3">
      <c r="A924" s="18">
        <v>4</v>
      </c>
      <c r="B924" s="18">
        <v>4</v>
      </c>
      <c r="C924" s="18">
        <v>1705</v>
      </c>
      <c r="D924" s="18" t="s">
        <v>12</v>
      </c>
      <c r="E924" s="18">
        <v>1.95</v>
      </c>
      <c r="F924" s="18">
        <v>-10.9</v>
      </c>
      <c r="G924" s="18">
        <v>79</v>
      </c>
      <c r="H924" s="18">
        <v>0</v>
      </c>
      <c r="I924" s="18">
        <v>0</v>
      </c>
      <c r="J924" s="18">
        <v>8.5</v>
      </c>
      <c r="K924" s="53">
        <v>9.8923611111111101E-2</v>
      </c>
      <c r="L924" s="54">
        <v>43313</v>
      </c>
    </row>
    <row r="925" spans="1:12" x14ac:dyDescent="0.3">
      <c r="A925" s="18">
        <v>5</v>
      </c>
      <c r="B925" s="18">
        <v>5</v>
      </c>
      <c r="C925" s="18">
        <v>1226</v>
      </c>
      <c r="D925" s="18" t="s">
        <v>12</v>
      </c>
      <c r="E925" s="18">
        <v>1.63</v>
      </c>
      <c r="F925" s="18">
        <v>-14.3</v>
      </c>
      <c r="G925" s="18">
        <v>74.2</v>
      </c>
      <c r="H925" s="18">
        <v>0</v>
      </c>
      <c r="I925" s="18">
        <v>0</v>
      </c>
      <c r="J925" s="18">
        <v>0</v>
      </c>
      <c r="K925" s="53">
        <v>0.10788194444444445</v>
      </c>
      <c r="L925" s="54">
        <v>43313</v>
      </c>
    </row>
    <row r="926" spans="1:12" x14ac:dyDescent="0.3">
      <c r="A926" s="18">
        <v>8</v>
      </c>
      <c r="B926" s="18">
        <v>6</v>
      </c>
      <c r="C926" s="18">
        <v>418</v>
      </c>
      <c r="D926" s="18" t="s">
        <v>12</v>
      </c>
      <c r="E926" s="18">
        <v>1.72</v>
      </c>
      <c r="F926" s="18">
        <v>-14.3</v>
      </c>
      <c r="G926" s="18">
        <v>58.7</v>
      </c>
      <c r="H926" s="18">
        <v>0</v>
      </c>
      <c r="I926" s="18">
        <v>0</v>
      </c>
      <c r="J926" s="18">
        <v>-3.8</v>
      </c>
      <c r="K926" s="53">
        <v>0.13662037037037036</v>
      </c>
      <c r="L926" s="54">
        <v>43313</v>
      </c>
    </row>
    <row r="927" spans="1:12" x14ac:dyDescent="0.3">
      <c r="A927" s="18">
        <v>9</v>
      </c>
      <c r="B927" s="18">
        <v>7</v>
      </c>
      <c r="C927" s="18">
        <v>2399</v>
      </c>
      <c r="D927" s="18" t="s">
        <v>12</v>
      </c>
      <c r="E927" s="18">
        <v>1.7</v>
      </c>
      <c r="F927" s="18">
        <v>-12.8</v>
      </c>
      <c r="G927" s="18">
        <v>70.400000000000006</v>
      </c>
      <c r="H927" s="18">
        <v>0</v>
      </c>
      <c r="I927" s="18">
        <v>0</v>
      </c>
      <c r="J927" s="18">
        <v>3.2</v>
      </c>
      <c r="K927" s="53">
        <v>0.15276620370370372</v>
      </c>
      <c r="L927" s="54">
        <v>43313</v>
      </c>
    </row>
    <row r="928" spans="1:12" x14ac:dyDescent="0.3">
      <c r="A928" s="18">
        <v>10</v>
      </c>
      <c r="B928" s="18">
        <v>8</v>
      </c>
      <c r="C928" s="18">
        <v>711</v>
      </c>
      <c r="D928" s="18" t="s">
        <v>12</v>
      </c>
      <c r="E928" s="18">
        <v>1.83</v>
      </c>
      <c r="F928" s="18">
        <v>-13.2</v>
      </c>
      <c r="G928" s="18">
        <v>88.1</v>
      </c>
      <c r="H928" s="18">
        <v>0</v>
      </c>
      <c r="I928" s="18">
        <v>0</v>
      </c>
      <c r="J928" s="18">
        <v>12.8</v>
      </c>
      <c r="K928" s="53">
        <v>0.15829861111111113</v>
      </c>
      <c r="L928" s="54">
        <v>43313</v>
      </c>
    </row>
    <row r="929" spans="1:12" x14ac:dyDescent="0.3">
      <c r="A929" s="18">
        <v>10</v>
      </c>
      <c r="B929" s="18">
        <v>9</v>
      </c>
      <c r="C929" s="18">
        <v>864</v>
      </c>
      <c r="D929" s="18" t="s">
        <v>12</v>
      </c>
      <c r="E929" s="18">
        <v>2.4700000000000002</v>
      </c>
      <c r="F929" s="18">
        <v>-6.1</v>
      </c>
      <c r="G929" s="18">
        <v>55.2</v>
      </c>
      <c r="H929" s="18">
        <v>0</v>
      </c>
      <c r="I929" s="18">
        <v>0</v>
      </c>
      <c r="J929" s="18">
        <v>8.1</v>
      </c>
      <c r="K929" s="53">
        <v>0.15875</v>
      </c>
      <c r="L929" s="54">
        <v>43313</v>
      </c>
    </row>
    <row r="930" spans="1:12" x14ac:dyDescent="0.3">
      <c r="A930" s="18">
        <v>17</v>
      </c>
      <c r="B930" s="18">
        <v>10</v>
      </c>
      <c r="C930" s="18">
        <v>1449</v>
      </c>
      <c r="D930" s="18" t="s">
        <v>12</v>
      </c>
      <c r="E930" s="18">
        <v>2.44</v>
      </c>
      <c r="F930" s="18">
        <v>-9</v>
      </c>
      <c r="G930" s="18">
        <v>94.1</v>
      </c>
      <c r="H930" s="18">
        <v>0</v>
      </c>
      <c r="I930" s="18">
        <v>0</v>
      </c>
      <c r="J930" s="18">
        <v>4.8</v>
      </c>
      <c r="K930" s="53">
        <v>0.23356481481481484</v>
      </c>
      <c r="L930" s="54">
        <v>43313</v>
      </c>
    </row>
    <row r="931" spans="1:12" x14ac:dyDescent="0.3">
      <c r="A931" s="18">
        <v>17</v>
      </c>
      <c r="B931" s="18">
        <v>11</v>
      </c>
      <c r="C931" s="18">
        <v>1854</v>
      </c>
      <c r="D931" s="18" t="s">
        <v>12</v>
      </c>
      <c r="E931" s="18">
        <v>2.97</v>
      </c>
      <c r="F931" s="18">
        <v>-9.1</v>
      </c>
      <c r="G931" s="18">
        <v>62.6</v>
      </c>
      <c r="H931" s="18">
        <v>0</v>
      </c>
      <c r="I931" s="18">
        <v>0</v>
      </c>
      <c r="J931" s="18">
        <v>-3.6</v>
      </c>
      <c r="K931" s="53">
        <v>0.23479166666666665</v>
      </c>
      <c r="L931" s="54">
        <v>43313</v>
      </c>
    </row>
    <row r="932" spans="1:12" x14ac:dyDescent="0.3">
      <c r="A932" s="18">
        <v>18</v>
      </c>
      <c r="B932" s="18">
        <v>12</v>
      </c>
      <c r="C932" s="18">
        <v>3077</v>
      </c>
      <c r="D932" s="18" t="s">
        <v>12</v>
      </c>
      <c r="E932" s="18">
        <v>1.54</v>
      </c>
      <c r="F932" s="18">
        <v>-13.1</v>
      </c>
      <c r="G932" s="18">
        <v>68.2</v>
      </c>
      <c r="H932" s="18">
        <v>0</v>
      </c>
      <c r="I932" s="18">
        <v>0</v>
      </c>
      <c r="J932" s="18">
        <v>13.2</v>
      </c>
      <c r="K932" s="53">
        <v>0.24892361111111114</v>
      </c>
      <c r="L932" s="54">
        <v>43313</v>
      </c>
    </row>
    <row r="933" spans="1:12" x14ac:dyDescent="0.3">
      <c r="A933" s="18">
        <v>19</v>
      </c>
      <c r="B933" s="18">
        <v>13</v>
      </c>
      <c r="C933" s="18">
        <v>176</v>
      </c>
      <c r="D933" s="18" t="s">
        <v>12</v>
      </c>
      <c r="E933" s="18">
        <v>2.46</v>
      </c>
      <c r="F933" s="18">
        <v>-7.9</v>
      </c>
      <c r="G933" s="18">
        <v>79.8</v>
      </c>
      <c r="H933" s="18">
        <v>0</v>
      </c>
      <c r="I933" s="18">
        <v>0</v>
      </c>
      <c r="J933" s="18">
        <v>8.5</v>
      </c>
      <c r="K933" s="53">
        <v>0.2505324074074074</v>
      </c>
      <c r="L933" s="54">
        <v>43313</v>
      </c>
    </row>
    <row r="934" spans="1:12" x14ac:dyDescent="0.3">
      <c r="A934" s="18">
        <v>20</v>
      </c>
      <c r="B934" s="18">
        <v>14</v>
      </c>
      <c r="C934" s="18">
        <v>1555</v>
      </c>
      <c r="D934" s="18" t="s">
        <v>12</v>
      </c>
      <c r="E934" s="18">
        <v>2.38</v>
      </c>
      <c r="F934" s="18">
        <v>-7.7</v>
      </c>
      <c r="G934" s="18">
        <v>90.3</v>
      </c>
      <c r="H934" s="18">
        <v>0</v>
      </c>
      <c r="I934" s="18">
        <v>0</v>
      </c>
      <c r="J934" s="18">
        <v>-3</v>
      </c>
      <c r="K934" s="53">
        <v>0.26512731481481483</v>
      </c>
      <c r="L934" s="54">
        <v>43313</v>
      </c>
    </row>
    <row r="935" spans="1:12" x14ac:dyDescent="0.3">
      <c r="A935" s="18">
        <v>20</v>
      </c>
      <c r="B935" s="18">
        <v>15</v>
      </c>
      <c r="C935" s="18">
        <v>3303</v>
      </c>
      <c r="D935" s="18" t="s">
        <v>12</v>
      </c>
      <c r="E935" s="18">
        <v>3.26</v>
      </c>
      <c r="F935" s="18">
        <v>-2.1</v>
      </c>
      <c r="G935" s="18">
        <v>51.6</v>
      </c>
      <c r="H935" s="18">
        <v>0</v>
      </c>
      <c r="I935" s="18">
        <v>0</v>
      </c>
      <c r="J935" s="18">
        <v>-8.6999999999999993</v>
      </c>
      <c r="K935" s="53">
        <v>0.27043981481481483</v>
      </c>
      <c r="L935" s="54">
        <v>43313</v>
      </c>
    </row>
    <row r="936" spans="1:12" x14ac:dyDescent="0.3">
      <c r="A936" s="18">
        <v>1</v>
      </c>
      <c r="B936" s="18">
        <v>1</v>
      </c>
      <c r="C936" s="18">
        <v>1998</v>
      </c>
      <c r="D936" s="18" t="s">
        <v>12</v>
      </c>
      <c r="E936" s="18">
        <v>1.1200000000000001</v>
      </c>
      <c r="F936" s="18">
        <v>-14.3</v>
      </c>
      <c r="G936" s="18">
        <v>63.8</v>
      </c>
      <c r="H936" s="18">
        <v>0</v>
      </c>
      <c r="I936" s="18">
        <v>0</v>
      </c>
      <c r="J936" s="18">
        <v>3.6</v>
      </c>
      <c r="K936" s="53">
        <v>0.44355324074074076</v>
      </c>
      <c r="L936" s="54">
        <v>43313</v>
      </c>
    </row>
    <row r="937" spans="1:12" x14ac:dyDescent="0.3">
      <c r="A937" s="18">
        <v>2</v>
      </c>
      <c r="B937" s="18">
        <v>2</v>
      </c>
      <c r="C937" s="18">
        <v>2740</v>
      </c>
      <c r="D937" s="18" t="s">
        <v>12</v>
      </c>
      <c r="E937" s="18">
        <v>1.91</v>
      </c>
      <c r="F937" s="18">
        <v>-14.3</v>
      </c>
      <c r="G937" s="18">
        <v>59.1</v>
      </c>
      <c r="H937" s="18">
        <v>0</v>
      </c>
      <c r="I937" s="18">
        <v>0</v>
      </c>
      <c r="J937" s="18">
        <v>-7.6</v>
      </c>
      <c r="K937" s="53">
        <v>0.4562268518518518</v>
      </c>
      <c r="L937" s="54">
        <v>43313</v>
      </c>
    </row>
    <row r="938" spans="1:12" x14ac:dyDescent="0.3">
      <c r="A938" s="18">
        <v>2</v>
      </c>
      <c r="B938" s="18">
        <v>3</v>
      </c>
      <c r="C938" s="18">
        <v>2991</v>
      </c>
      <c r="D938" s="18" t="s">
        <v>12</v>
      </c>
      <c r="E938" s="18">
        <v>1.85</v>
      </c>
      <c r="F938" s="18">
        <v>-13.2</v>
      </c>
      <c r="G938" s="18">
        <v>100</v>
      </c>
      <c r="H938" s="18">
        <v>0</v>
      </c>
      <c r="I938" s="18">
        <v>0</v>
      </c>
      <c r="J938" s="18">
        <v>0</v>
      </c>
      <c r="K938" s="53">
        <v>0.45699074074074075</v>
      </c>
      <c r="L938" s="54">
        <v>43313</v>
      </c>
    </row>
    <row r="939" spans="1:12" x14ac:dyDescent="0.3">
      <c r="A939" s="18">
        <v>5</v>
      </c>
      <c r="B939" s="18">
        <v>4</v>
      </c>
      <c r="C939" s="18">
        <v>1452</v>
      </c>
      <c r="D939" s="18" t="s">
        <v>12</v>
      </c>
      <c r="E939" s="18">
        <v>0.92</v>
      </c>
      <c r="F939" s="18">
        <v>-14.3</v>
      </c>
      <c r="G939" s="18">
        <v>50.9</v>
      </c>
      <c r="H939" s="18">
        <v>0</v>
      </c>
      <c r="I939" s="18">
        <v>0</v>
      </c>
      <c r="J939" s="18">
        <v>4.4000000000000004</v>
      </c>
      <c r="K939" s="53">
        <v>0.48357638888888888</v>
      </c>
      <c r="L939" s="54">
        <v>43313</v>
      </c>
    </row>
    <row r="940" spans="1:12" x14ac:dyDescent="0.3">
      <c r="A940" s="18">
        <v>6</v>
      </c>
      <c r="B940" s="18">
        <v>5</v>
      </c>
      <c r="C940" s="18">
        <v>2726</v>
      </c>
      <c r="D940" s="18" t="s">
        <v>12</v>
      </c>
      <c r="E940" s="18">
        <v>2.68</v>
      </c>
      <c r="F940" s="18">
        <v>-10</v>
      </c>
      <c r="G940" s="18">
        <v>88.6</v>
      </c>
      <c r="H940" s="18">
        <v>0</v>
      </c>
      <c r="I940" s="18">
        <v>0</v>
      </c>
      <c r="J940" s="18">
        <v>0</v>
      </c>
      <c r="K940" s="53">
        <v>0.49785879629629631</v>
      </c>
      <c r="L940" s="54">
        <v>43313</v>
      </c>
    </row>
    <row r="941" spans="1:12" x14ac:dyDescent="0.3">
      <c r="A941" s="18">
        <v>1</v>
      </c>
      <c r="B941" s="18">
        <v>1</v>
      </c>
      <c r="C941" s="18">
        <v>56</v>
      </c>
      <c r="D941" s="18" t="s">
        <v>12</v>
      </c>
      <c r="E941" s="18">
        <v>2.44</v>
      </c>
      <c r="F941" s="18">
        <v>-6.1</v>
      </c>
      <c r="G941" s="18">
        <v>59.7</v>
      </c>
      <c r="H941" s="18">
        <v>0</v>
      </c>
      <c r="I941" s="18">
        <v>0</v>
      </c>
      <c r="J941" s="18">
        <v>11.3</v>
      </c>
      <c r="K941" s="53">
        <v>0.5001620370370371</v>
      </c>
      <c r="L941" s="54">
        <v>43313</v>
      </c>
    </row>
    <row r="942" spans="1:12" x14ac:dyDescent="0.3">
      <c r="A942" s="18">
        <v>1</v>
      </c>
      <c r="B942" s="18">
        <v>2</v>
      </c>
      <c r="C942" s="18">
        <v>77</v>
      </c>
      <c r="D942" s="18" t="s">
        <v>12</v>
      </c>
      <c r="E942" s="18">
        <v>1.05</v>
      </c>
      <c r="F942" s="18">
        <v>-14.3</v>
      </c>
      <c r="G942" s="18">
        <v>69.900000000000006</v>
      </c>
      <c r="H942" s="18">
        <v>0</v>
      </c>
      <c r="I942" s="18">
        <v>0</v>
      </c>
      <c r="J942" s="18">
        <v>26.6</v>
      </c>
      <c r="K942" s="53">
        <v>0.5002199074074074</v>
      </c>
      <c r="L942" s="54">
        <v>43313</v>
      </c>
    </row>
    <row r="943" spans="1:12" x14ac:dyDescent="0.3">
      <c r="A943" s="18">
        <v>1</v>
      </c>
      <c r="B943" s="18">
        <v>3</v>
      </c>
      <c r="C943" s="18">
        <v>95</v>
      </c>
      <c r="D943" s="18" t="s">
        <v>12</v>
      </c>
      <c r="E943" s="18">
        <v>0.8</v>
      </c>
      <c r="F943" s="18">
        <v>-13.2</v>
      </c>
      <c r="G943" s="18">
        <v>37</v>
      </c>
      <c r="H943" s="18">
        <v>0</v>
      </c>
      <c r="I943" s="18">
        <v>0</v>
      </c>
      <c r="J943" s="18">
        <v>-18.399999999999999</v>
      </c>
      <c r="K943" s="53">
        <v>0.50027777777777771</v>
      </c>
      <c r="L943" s="54">
        <v>43313</v>
      </c>
    </row>
    <row r="944" spans="1:12" x14ac:dyDescent="0.3">
      <c r="A944" s="18">
        <v>3</v>
      </c>
      <c r="B944" s="18">
        <v>4</v>
      </c>
      <c r="C944" s="18">
        <v>972</v>
      </c>
      <c r="D944" s="18" t="s">
        <v>12</v>
      </c>
      <c r="E944" s="18">
        <v>1.68</v>
      </c>
      <c r="F944" s="18">
        <v>-9.9</v>
      </c>
      <c r="G944" s="18">
        <v>74</v>
      </c>
      <c r="H944" s="18">
        <v>0</v>
      </c>
      <c r="I944" s="18">
        <v>0</v>
      </c>
      <c r="J944" s="18">
        <v>12.5</v>
      </c>
      <c r="K944" s="53">
        <v>0.52364583333333337</v>
      </c>
      <c r="L944" s="54">
        <v>43313</v>
      </c>
    </row>
    <row r="945" spans="1:12" x14ac:dyDescent="0.3">
      <c r="A945" s="18">
        <v>3</v>
      </c>
      <c r="B945" s="18">
        <v>5</v>
      </c>
      <c r="C945" s="18">
        <v>1192</v>
      </c>
      <c r="D945" s="18" t="s">
        <v>12</v>
      </c>
      <c r="E945" s="18">
        <v>0.82</v>
      </c>
      <c r="F945" s="18">
        <v>-14.3</v>
      </c>
      <c r="G945" s="18">
        <v>33.299999999999997</v>
      </c>
      <c r="H945" s="18">
        <v>0</v>
      </c>
      <c r="I945" s="18">
        <v>0</v>
      </c>
      <c r="J945" s="18">
        <v>-20.6</v>
      </c>
      <c r="K945" s="53">
        <v>0.52428240740740739</v>
      </c>
      <c r="L945" s="54">
        <v>43313</v>
      </c>
    </row>
    <row r="946" spans="1:12" x14ac:dyDescent="0.3">
      <c r="A946" s="18">
        <v>4</v>
      </c>
      <c r="B946" s="18">
        <v>6</v>
      </c>
      <c r="C946" s="18">
        <v>285</v>
      </c>
      <c r="D946" s="18" t="s">
        <v>12</v>
      </c>
      <c r="E946" s="18">
        <v>1.1200000000000001</v>
      </c>
      <c r="F946" s="18">
        <v>-14.3</v>
      </c>
      <c r="G946" s="18">
        <v>59.1</v>
      </c>
      <c r="H946" s="18">
        <v>0</v>
      </c>
      <c r="I946" s="18">
        <v>0</v>
      </c>
      <c r="J946" s="18">
        <v>-7.6</v>
      </c>
      <c r="K946" s="53">
        <v>0.53207175925925931</v>
      </c>
      <c r="L946" s="54">
        <v>43313</v>
      </c>
    </row>
    <row r="947" spans="1:12" x14ac:dyDescent="0.3">
      <c r="A947" s="18">
        <v>4</v>
      </c>
      <c r="B947" s="18">
        <v>7</v>
      </c>
      <c r="C947" s="18">
        <v>2525</v>
      </c>
      <c r="D947" s="18" t="s">
        <v>12</v>
      </c>
      <c r="E947" s="18">
        <v>1.08</v>
      </c>
      <c r="F947" s="18">
        <v>-14.3</v>
      </c>
      <c r="G947" s="18">
        <v>71.7</v>
      </c>
      <c r="H947" s="18">
        <v>0</v>
      </c>
      <c r="I947" s="18">
        <v>0</v>
      </c>
      <c r="J947" s="18">
        <v>29.4</v>
      </c>
      <c r="K947" s="53">
        <v>0.53856481481481489</v>
      </c>
      <c r="L947" s="54">
        <v>43313</v>
      </c>
    </row>
    <row r="948" spans="1:12" x14ac:dyDescent="0.3">
      <c r="A948" s="18">
        <v>7</v>
      </c>
      <c r="B948" s="18">
        <v>8</v>
      </c>
      <c r="C948" s="18">
        <v>331</v>
      </c>
      <c r="D948" s="18" t="s">
        <v>12</v>
      </c>
      <c r="E948" s="18">
        <v>3.4</v>
      </c>
      <c r="F948" s="18">
        <v>-10.7</v>
      </c>
      <c r="G948" s="18">
        <v>81.900000000000006</v>
      </c>
      <c r="H948" s="18">
        <v>0</v>
      </c>
      <c r="I948" s="18">
        <v>0</v>
      </c>
      <c r="J948" s="18">
        <v>-5.7</v>
      </c>
      <c r="K948" s="53">
        <v>0.56344907407407407</v>
      </c>
      <c r="L948" s="54">
        <v>43313</v>
      </c>
    </row>
    <row r="949" spans="1:12" x14ac:dyDescent="0.3">
      <c r="A949" s="18">
        <v>8</v>
      </c>
      <c r="B949" s="18">
        <v>9</v>
      </c>
      <c r="C949" s="18">
        <v>1327</v>
      </c>
      <c r="D949" s="18" t="s">
        <v>12</v>
      </c>
      <c r="E949" s="18">
        <v>2.79</v>
      </c>
      <c r="F949" s="18">
        <v>-5.6</v>
      </c>
      <c r="G949" s="18">
        <v>58.7</v>
      </c>
      <c r="H949" s="18">
        <v>0</v>
      </c>
      <c r="I949" s="18">
        <v>0</v>
      </c>
      <c r="J949" s="18">
        <v>3.8</v>
      </c>
      <c r="K949" s="53">
        <v>0.5767592592592593</v>
      </c>
      <c r="L949" s="54">
        <v>43313</v>
      </c>
    </row>
    <row r="950" spans="1:12" x14ac:dyDescent="0.3">
      <c r="A950" s="18">
        <v>8</v>
      </c>
      <c r="B950" s="18">
        <v>10</v>
      </c>
      <c r="C950" s="18">
        <v>2384</v>
      </c>
      <c r="D950" s="18" t="s">
        <v>12</v>
      </c>
      <c r="E950" s="18">
        <v>0.75</v>
      </c>
      <c r="F950" s="18">
        <v>-14.3</v>
      </c>
      <c r="G950" s="18">
        <v>35.299999999999997</v>
      </c>
      <c r="H950" s="18">
        <v>0</v>
      </c>
      <c r="I950" s="18">
        <v>0</v>
      </c>
      <c r="J950" s="18">
        <v>-6.3</v>
      </c>
      <c r="K950" s="53">
        <v>0.57981481481481478</v>
      </c>
      <c r="L950" s="54">
        <v>43313</v>
      </c>
    </row>
    <row r="951" spans="1:12" x14ac:dyDescent="0.3">
      <c r="A951" s="18">
        <v>8</v>
      </c>
      <c r="B951" s="18">
        <v>11</v>
      </c>
      <c r="C951" s="18">
        <v>3513</v>
      </c>
      <c r="D951" s="18" t="s">
        <v>12</v>
      </c>
      <c r="E951" s="18">
        <v>0.99</v>
      </c>
      <c r="F951" s="18">
        <v>-14.3</v>
      </c>
      <c r="G951" s="18">
        <v>55.2</v>
      </c>
      <c r="H951" s="18">
        <v>0</v>
      </c>
      <c r="I951" s="18">
        <v>0</v>
      </c>
      <c r="J951" s="18">
        <v>8.1</v>
      </c>
      <c r="K951" s="53">
        <v>0.58309027777777778</v>
      </c>
      <c r="L951" s="54">
        <v>43313</v>
      </c>
    </row>
    <row r="952" spans="1:12" x14ac:dyDescent="0.3">
      <c r="A952" s="18">
        <v>9</v>
      </c>
      <c r="B952" s="18">
        <v>12</v>
      </c>
      <c r="C952" s="18">
        <v>621</v>
      </c>
      <c r="D952" s="18" t="s">
        <v>12</v>
      </c>
      <c r="E952" s="18">
        <v>1.1599999999999999</v>
      </c>
      <c r="F952" s="18">
        <v>-14.3</v>
      </c>
      <c r="G952" s="18">
        <v>61.9</v>
      </c>
      <c r="H952" s="18">
        <v>0</v>
      </c>
      <c r="I952" s="18">
        <v>0</v>
      </c>
      <c r="J952" s="18">
        <v>3.8</v>
      </c>
      <c r="K952" s="53">
        <v>0.58513888888888888</v>
      </c>
      <c r="L952" s="54">
        <v>43313</v>
      </c>
    </row>
    <row r="953" spans="1:12" x14ac:dyDescent="0.3">
      <c r="A953" s="18">
        <v>9</v>
      </c>
      <c r="B953" s="18">
        <v>13</v>
      </c>
      <c r="C953" s="18">
        <v>804</v>
      </c>
      <c r="D953" s="18" t="s">
        <v>12</v>
      </c>
      <c r="E953" s="18">
        <v>2.75</v>
      </c>
      <c r="F953" s="18">
        <v>-9.3000000000000007</v>
      </c>
      <c r="G953" s="18">
        <v>78.099999999999994</v>
      </c>
      <c r="H953" s="18">
        <v>0</v>
      </c>
      <c r="I953" s="18">
        <v>0</v>
      </c>
      <c r="J953" s="18">
        <v>-9</v>
      </c>
      <c r="K953" s="53">
        <v>0.58565972222222229</v>
      </c>
      <c r="L953" s="54">
        <v>43313</v>
      </c>
    </row>
    <row r="954" spans="1:12" x14ac:dyDescent="0.3">
      <c r="A954" s="18">
        <v>9</v>
      </c>
      <c r="B954" s="18">
        <v>14</v>
      </c>
      <c r="C954" s="18">
        <v>1305</v>
      </c>
      <c r="D954" s="18" t="s">
        <v>12</v>
      </c>
      <c r="E954" s="18">
        <v>1.19</v>
      </c>
      <c r="F954" s="18">
        <v>-14.3</v>
      </c>
      <c r="G954" s="18">
        <v>52.1</v>
      </c>
      <c r="H954" s="18">
        <v>0</v>
      </c>
      <c r="I954" s="18">
        <v>0</v>
      </c>
      <c r="J954" s="18">
        <v>-13</v>
      </c>
      <c r="K954" s="53">
        <v>0.58711805555555563</v>
      </c>
      <c r="L954" s="54">
        <v>43313</v>
      </c>
    </row>
    <row r="955" spans="1:12" x14ac:dyDescent="0.3">
      <c r="A955" s="18">
        <v>9</v>
      </c>
      <c r="B955" s="18">
        <v>15</v>
      </c>
      <c r="C955" s="18">
        <v>1369</v>
      </c>
      <c r="D955" s="18" t="s">
        <v>12</v>
      </c>
      <c r="E955" s="18">
        <v>0.88</v>
      </c>
      <c r="F955" s="18">
        <v>-11.8</v>
      </c>
      <c r="G955" s="18">
        <v>50.1</v>
      </c>
      <c r="H955" s="18">
        <v>0</v>
      </c>
      <c r="I955" s="18">
        <v>0</v>
      </c>
      <c r="J955" s="18">
        <v>11.3</v>
      </c>
      <c r="K955" s="53">
        <v>0.5873032407407407</v>
      </c>
      <c r="L955" s="54">
        <v>43313</v>
      </c>
    </row>
    <row r="956" spans="1:12" x14ac:dyDescent="0.3">
      <c r="A956" s="18">
        <v>9</v>
      </c>
      <c r="B956" s="18">
        <v>16</v>
      </c>
      <c r="C956" s="18">
        <v>1384</v>
      </c>
      <c r="D956" s="18" t="s">
        <v>12</v>
      </c>
      <c r="E956" s="18">
        <v>0.88</v>
      </c>
      <c r="F956" s="18">
        <v>-14.3</v>
      </c>
      <c r="G956" s="18">
        <v>42</v>
      </c>
      <c r="H956" s="18">
        <v>0</v>
      </c>
      <c r="I956" s="18">
        <v>0</v>
      </c>
      <c r="J956" s="18">
        <v>-21.8</v>
      </c>
      <c r="K956" s="53">
        <v>0.58734953703703707</v>
      </c>
      <c r="L956" s="54">
        <v>43313</v>
      </c>
    </row>
    <row r="957" spans="1:12" x14ac:dyDescent="0.3">
      <c r="A957" s="18">
        <v>9</v>
      </c>
      <c r="B957" s="18">
        <v>17</v>
      </c>
      <c r="C957" s="18">
        <v>2299</v>
      </c>
      <c r="D957" s="18" t="s">
        <v>12</v>
      </c>
      <c r="E957" s="18">
        <v>2.16</v>
      </c>
      <c r="F957" s="18">
        <v>-7.3</v>
      </c>
      <c r="G957" s="18">
        <v>50.7</v>
      </c>
      <c r="H957" s="18">
        <v>0</v>
      </c>
      <c r="I957" s="18">
        <v>0</v>
      </c>
      <c r="J957" s="18">
        <v>0</v>
      </c>
      <c r="K957" s="53">
        <v>0.59</v>
      </c>
      <c r="L957" s="54">
        <v>43313</v>
      </c>
    </row>
    <row r="958" spans="1:12" x14ac:dyDescent="0.3">
      <c r="A958" s="18">
        <v>9</v>
      </c>
      <c r="B958" s="18">
        <v>18</v>
      </c>
      <c r="C958" s="18">
        <v>3166</v>
      </c>
      <c r="D958" s="18" t="s">
        <v>12</v>
      </c>
      <c r="E958" s="18">
        <v>1.1100000000000001</v>
      </c>
      <c r="F958" s="18">
        <v>-14.3</v>
      </c>
      <c r="G958" s="18">
        <v>54.7</v>
      </c>
      <c r="H958" s="18">
        <v>0</v>
      </c>
      <c r="I958" s="18">
        <v>0</v>
      </c>
      <c r="J958" s="18">
        <v>0</v>
      </c>
      <c r="K958" s="53">
        <v>0.59251157407407407</v>
      </c>
      <c r="L958" s="54">
        <v>43313</v>
      </c>
    </row>
    <row r="959" spans="1:12" x14ac:dyDescent="0.3">
      <c r="A959" s="18">
        <v>10</v>
      </c>
      <c r="B959" s="18">
        <v>19</v>
      </c>
      <c r="C959" s="18">
        <v>1065</v>
      </c>
      <c r="D959" s="18" t="s">
        <v>12</v>
      </c>
      <c r="E959" s="18">
        <v>1.91</v>
      </c>
      <c r="F959" s="18">
        <v>-5.9</v>
      </c>
      <c r="G959" s="18">
        <v>63.1</v>
      </c>
      <c r="H959" s="18">
        <v>0</v>
      </c>
      <c r="I959" s="18">
        <v>0</v>
      </c>
      <c r="J959" s="18">
        <v>0</v>
      </c>
      <c r="K959" s="53">
        <v>0.59682870370370367</v>
      </c>
      <c r="L959" s="54">
        <v>43313</v>
      </c>
    </row>
    <row r="960" spans="1:12" x14ac:dyDescent="0.3">
      <c r="A960" s="18">
        <v>11</v>
      </c>
      <c r="B960" s="18">
        <v>20</v>
      </c>
      <c r="C960" s="18">
        <v>238</v>
      </c>
      <c r="D960" s="18" t="s">
        <v>12</v>
      </c>
      <c r="E960" s="18">
        <v>1.1100000000000001</v>
      </c>
      <c r="F960" s="18">
        <v>-14.3</v>
      </c>
      <c r="G960" s="18">
        <v>53</v>
      </c>
      <c r="H960" s="18">
        <v>0</v>
      </c>
      <c r="I960" s="18">
        <v>0</v>
      </c>
      <c r="J960" s="18">
        <v>-13</v>
      </c>
      <c r="K960" s="53">
        <v>0.60484953703703703</v>
      </c>
      <c r="L960" s="54">
        <v>43313</v>
      </c>
    </row>
    <row r="961" spans="1:12" x14ac:dyDescent="0.3">
      <c r="A961" s="18">
        <v>11</v>
      </c>
      <c r="B961" s="18">
        <v>21</v>
      </c>
      <c r="C961" s="18">
        <v>1280</v>
      </c>
      <c r="D961" s="18" t="s">
        <v>12</v>
      </c>
      <c r="E961" s="18">
        <v>1.81</v>
      </c>
      <c r="F961" s="18">
        <v>-9.5</v>
      </c>
      <c r="G961" s="18">
        <v>75.8</v>
      </c>
      <c r="H961" s="18">
        <v>0</v>
      </c>
      <c r="I961" s="18">
        <v>0</v>
      </c>
      <c r="J961" s="18">
        <v>9</v>
      </c>
      <c r="K961" s="53">
        <v>0.60787037037037039</v>
      </c>
      <c r="L961" s="54">
        <v>43313</v>
      </c>
    </row>
    <row r="962" spans="1:12" x14ac:dyDescent="0.3">
      <c r="A962" s="18">
        <v>14</v>
      </c>
      <c r="B962" s="18">
        <v>22</v>
      </c>
      <c r="C962" s="18">
        <v>931</v>
      </c>
      <c r="D962" s="18" t="s">
        <v>12</v>
      </c>
      <c r="E962" s="18">
        <v>1.59</v>
      </c>
      <c r="F962" s="18">
        <v>-8.1</v>
      </c>
      <c r="G962" s="18">
        <v>55.2</v>
      </c>
      <c r="H962" s="18">
        <v>0</v>
      </c>
      <c r="I962" s="18">
        <v>0</v>
      </c>
      <c r="J962" s="18">
        <v>8.1</v>
      </c>
      <c r="K962" s="53">
        <v>0.63810185185185186</v>
      </c>
      <c r="L962" s="54">
        <v>43313</v>
      </c>
    </row>
    <row r="963" spans="1:12" x14ac:dyDescent="0.3">
      <c r="A963" s="18">
        <v>14</v>
      </c>
      <c r="B963" s="18">
        <v>23</v>
      </c>
      <c r="C963" s="18">
        <v>1747</v>
      </c>
      <c r="D963" s="18" t="s">
        <v>12</v>
      </c>
      <c r="E963" s="18">
        <v>3.15</v>
      </c>
      <c r="F963" s="18">
        <v>-5.2</v>
      </c>
      <c r="G963" s="18">
        <v>72.400000000000006</v>
      </c>
      <c r="H963" s="18">
        <v>0</v>
      </c>
      <c r="I963" s="18">
        <v>0</v>
      </c>
      <c r="J963" s="18">
        <v>-9.5</v>
      </c>
      <c r="K963" s="53">
        <v>0.64047453703703705</v>
      </c>
      <c r="L963" s="54">
        <v>43313</v>
      </c>
    </row>
    <row r="964" spans="1:12" x14ac:dyDescent="0.3">
      <c r="A964" s="18">
        <v>15</v>
      </c>
      <c r="B964" s="18">
        <v>24</v>
      </c>
      <c r="C964" s="18">
        <v>1283</v>
      </c>
      <c r="D964" s="18" t="s">
        <v>12</v>
      </c>
      <c r="E964" s="18">
        <v>3.11</v>
      </c>
      <c r="F964" s="18">
        <v>-4.8</v>
      </c>
      <c r="G964" s="18">
        <v>83.9</v>
      </c>
      <c r="H964" s="18">
        <v>0</v>
      </c>
      <c r="I964" s="18">
        <v>0</v>
      </c>
      <c r="J964" s="18">
        <v>15.5</v>
      </c>
      <c r="K964" s="53">
        <v>0.64954861111111117</v>
      </c>
      <c r="L964" s="54">
        <v>43313</v>
      </c>
    </row>
    <row r="965" spans="1:12" x14ac:dyDescent="0.3">
      <c r="A965" s="18">
        <v>16</v>
      </c>
      <c r="B965" s="18">
        <v>25</v>
      </c>
      <c r="C965" s="18">
        <v>1102</v>
      </c>
      <c r="D965" s="18" t="s">
        <v>12</v>
      </c>
      <c r="E965" s="18">
        <v>2.69</v>
      </c>
      <c r="F965" s="18">
        <v>-4.8</v>
      </c>
      <c r="G965" s="18">
        <v>67.8</v>
      </c>
      <c r="H965" s="18">
        <v>0</v>
      </c>
      <c r="I965" s="18">
        <v>0</v>
      </c>
      <c r="J965" s="18">
        <v>10</v>
      </c>
      <c r="K965" s="53">
        <v>0.65944444444444439</v>
      </c>
      <c r="L965" s="54">
        <v>43313</v>
      </c>
    </row>
    <row r="966" spans="1:12" x14ac:dyDescent="0.3">
      <c r="A966" s="18">
        <v>17</v>
      </c>
      <c r="B966" s="18">
        <v>26</v>
      </c>
      <c r="C966" s="18">
        <v>1441</v>
      </c>
      <c r="D966" s="18" t="s">
        <v>12</v>
      </c>
      <c r="E966" s="18">
        <v>2.19</v>
      </c>
      <c r="F966" s="18">
        <v>-13.1</v>
      </c>
      <c r="G966" s="18">
        <v>76.099999999999994</v>
      </c>
      <c r="H966" s="18">
        <v>0</v>
      </c>
      <c r="I966" s="18">
        <v>0</v>
      </c>
      <c r="J966" s="18">
        <v>11.9</v>
      </c>
      <c r="K966" s="53">
        <v>0.67084490740740732</v>
      </c>
      <c r="L966" s="54">
        <v>43313</v>
      </c>
    </row>
    <row r="967" spans="1:12" x14ac:dyDescent="0.3">
      <c r="A967" s="18">
        <v>17</v>
      </c>
      <c r="B967" s="18">
        <v>27</v>
      </c>
      <c r="C967" s="18">
        <v>1755</v>
      </c>
      <c r="D967" s="18" t="s">
        <v>12</v>
      </c>
      <c r="E967" s="18">
        <v>2.15</v>
      </c>
      <c r="F967" s="18">
        <v>-7.4</v>
      </c>
      <c r="G967" s="18">
        <v>70.7</v>
      </c>
      <c r="H967" s="18">
        <v>0</v>
      </c>
      <c r="I967" s="18">
        <v>0</v>
      </c>
      <c r="J967" s="18">
        <v>0</v>
      </c>
      <c r="K967" s="53">
        <v>0.67174768518518524</v>
      </c>
      <c r="L967" s="54">
        <v>43313</v>
      </c>
    </row>
    <row r="968" spans="1:12" x14ac:dyDescent="0.3">
      <c r="A968" s="18">
        <v>17</v>
      </c>
      <c r="B968" s="18">
        <v>28</v>
      </c>
      <c r="C968" s="18">
        <v>1861</v>
      </c>
      <c r="D968" s="18" t="s">
        <v>12</v>
      </c>
      <c r="E968" s="18">
        <v>0.92</v>
      </c>
      <c r="F968" s="18">
        <v>-14.3</v>
      </c>
      <c r="G968" s="18">
        <v>53.1</v>
      </c>
      <c r="H968" s="18">
        <v>0</v>
      </c>
      <c r="I968" s="18">
        <v>0</v>
      </c>
      <c r="J968" s="18">
        <v>-17.100000000000001</v>
      </c>
      <c r="K968" s="53">
        <v>0.67206018518518518</v>
      </c>
      <c r="L968" s="54">
        <v>43313</v>
      </c>
    </row>
    <row r="969" spans="1:12" x14ac:dyDescent="0.3">
      <c r="A969" s="18">
        <v>18</v>
      </c>
      <c r="B969" s="18">
        <v>29</v>
      </c>
      <c r="C969" s="18">
        <v>315</v>
      </c>
      <c r="D969" s="18" t="s">
        <v>12</v>
      </c>
      <c r="E969" s="18">
        <v>1.5</v>
      </c>
      <c r="F969" s="18">
        <v>-13</v>
      </c>
      <c r="G969" s="18">
        <v>58.7</v>
      </c>
      <c r="H969" s="18">
        <v>0</v>
      </c>
      <c r="I969" s="18">
        <v>0</v>
      </c>
      <c r="J969" s="18">
        <v>3.8</v>
      </c>
      <c r="K969" s="53">
        <v>0.67798611111111118</v>
      </c>
      <c r="L969" s="54">
        <v>43313</v>
      </c>
    </row>
    <row r="970" spans="1:12" x14ac:dyDescent="0.3">
      <c r="A970" s="18">
        <v>22</v>
      </c>
      <c r="B970" s="18">
        <v>30</v>
      </c>
      <c r="C970" s="18">
        <v>866</v>
      </c>
      <c r="D970" s="18" t="s">
        <v>12</v>
      </c>
      <c r="E970" s="18">
        <v>0.99</v>
      </c>
      <c r="F970" s="18">
        <v>-14.3</v>
      </c>
      <c r="G970" s="18">
        <v>52.1</v>
      </c>
      <c r="H970" s="18">
        <v>0</v>
      </c>
      <c r="I970" s="18">
        <v>0</v>
      </c>
      <c r="J970" s="18">
        <v>13</v>
      </c>
      <c r="K970" s="53">
        <v>0.72137731481481471</v>
      </c>
      <c r="L970" s="54">
        <v>43313</v>
      </c>
    </row>
    <row r="971" spans="1:12" x14ac:dyDescent="0.3">
      <c r="A971" s="18">
        <v>22</v>
      </c>
      <c r="B971" s="18">
        <v>31</v>
      </c>
      <c r="C971" s="18">
        <v>2147</v>
      </c>
      <c r="D971" s="18" t="s">
        <v>12</v>
      </c>
      <c r="E971" s="18">
        <v>2.5499999999999998</v>
      </c>
      <c r="F971" s="18">
        <v>-7.7</v>
      </c>
      <c r="G971" s="18">
        <v>59.1</v>
      </c>
      <c r="H971" s="18">
        <v>0</v>
      </c>
      <c r="I971" s="18">
        <v>0</v>
      </c>
      <c r="J971" s="18">
        <v>7.6</v>
      </c>
      <c r="K971" s="53">
        <v>0.72525462962962972</v>
      </c>
      <c r="L971" s="54">
        <v>43313</v>
      </c>
    </row>
    <row r="972" spans="1:12" x14ac:dyDescent="0.3">
      <c r="A972" s="18">
        <v>22</v>
      </c>
      <c r="B972" s="18">
        <v>32</v>
      </c>
      <c r="C972" s="18">
        <v>2364</v>
      </c>
      <c r="D972" s="18" t="s">
        <v>12</v>
      </c>
      <c r="E972" s="18">
        <v>2.85</v>
      </c>
      <c r="F972" s="18">
        <v>-11.2</v>
      </c>
      <c r="G972" s="18">
        <v>63</v>
      </c>
      <c r="H972" s="18">
        <v>0</v>
      </c>
      <c r="I972" s="18">
        <v>0</v>
      </c>
      <c r="J972" s="18">
        <v>-7.1</v>
      </c>
      <c r="K972" s="53">
        <v>0.72591435185185194</v>
      </c>
      <c r="L972" s="54">
        <v>43313</v>
      </c>
    </row>
    <row r="973" spans="1:12" x14ac:dyDescent="0.3">
      <c r="A973" s="18">
        <v>23</v>
      </c>
      <c r="B973" s="18">
        <v>33</v>
      </c>
      <c r="C973" s="18">
        <v>33</v>
      </c>
      <c r="D973" s="18" t="s">
        <v>12</v>
      </c>
      <c r="E973" s="18">
        <v>2.0299999999999998</v>
      </c>
      <c r="F973" s="18">
        <v>-4.7</v>
      </c>
      <c r="G973" s="18">
        <v>59.1</v>
      </c>
      <c r="H973" s="18">
        <v>0</v>
      </c>
      <c r="I973" s="18">
        <v>0</v>
      </c>
      <c r="J973" s="18">
        <v>-7.6</v>
      </c>
      <c r="K973" s="53">
        <v>0.72925925925925927</v>
      </c>
      <c r="L973" s="54">
        <v>43313</v>
      </c>
    </row>
    <row r="974" spans="1:12" x14ac:dyDescent="0.3">
      <c r="A974" s="18">
        <v>23</v>
      </c>
      <c r="B974" s="18">
        <v>34</v>
      </c>
      <c r="C974" s="18">
        <v>2999</v>
      </c>
      <c r="D974" s="18" t="s">
        <v>12</v>
      </c>
      <c r="E974" s="18">
        <v>3.04</v>
      </c>
      <c r="F974" s="18">
        <v>-8.6999999999999993</v>
      </c>
      <c r="G974" s="18">
        <v>54.7</v>
      </c>
      <c r="H974" s="18">
        <v>0</v>
      </c>
      <c r="I974" s="18">
        <v>0</v>
      </c>
      <c r="J974" s="18">
        <v>0</v>
      </c>
      <c r="K974" s="53">
        <v>0.73826388888888894</v>
      </c>
      <c r="L974" s="54">
        <v>43313</v>
      </c>
    </row>
    <row r="975" spans="1:12" x14ac:dyDescent="0.3">
      <c r="A975" s="18">
        <v>23</v>
      </c>
      <c r="B975" s="18">
        <v>35</v>
      </c>
      <c r="C975" s="18">
        <v>3191</v>
      </c>
      <c r="D975" s="18" t="s">
        <v>12</v>
      </c>
      <c r="E975" s="18">
        <v>1.76</v>
      </c>
      <c r="F975" s="18">
        <v>-12</v>
      </c>
      <c r="G975" s="18">
        <v>83.9</v>
      </c>
      <c r="H975" s="18">
        <v>0</v>
      </c>
      <c r="I975" s="18">
        <v>0</v>
      </c>
      <c r="J975" s="18">
        <v>8.5</v>
      </c>
      <c r="K975" s="53">
        <v>0.73884259259259266</v>
      </c>
      <c r="L975" s="54">
        <v>43313</v>
      </c>
    </row>
    <row r="976" spans="1:12" x14ac:dyDescent="0.3">
      <c r="A976" s="18">
        <v>1</v>
      </c>
      <c r="B976" s="18">
        <v>1</v>
      </c>
      <c r="C976" s="18">
        <v>85</v>
      </c>
      <c r="D976" s="18" t="s">
        <v>12</v>
      </c>
      <c r="E976" s="18">
        <v>2.0299999999999998</v>
      </c>
      <c r="F976" s="18">
        <v>-2.4</v>
      </c>
      <c r="G976" s="18">
        <v>48.3</v>
      </c>
      <c r="H976" s="18">
        <v>0</v>
      </c>
      <c r="I976" s="18">
        <v>0</v>
      </c>
      <c r="J976" s="18">
        <v>-14</v>
      </c>
      <c r="K976" s="53">
        <v>0.75025462962962963</v>
      </c>
      <c r="L976" s="54">
        <v>43313</v>
      </c>
    </row>
    <row r="977" spans="1:12" x14ac:dyDescent="0.3">
      <c r="A977" s="18">
        <v>2</v>
      </c>
      <c r="B977" s="18">
        <v>2</v>
      </c>
      <c r="C977" s="18">
        <v>989</v>
      </c>
      <c r="D977" s="18" t="s">
        <v>12</v>
      </c>
      <c r="E977" s="18">
        <v>1.54</v>
      </c>
      <c r="F977" s="18">
        <v>-9.1</v>
      </c>
      <c r="G977" s="18">
        <v>72.599999999999994</v>
      </c>
      <c r="H977" s="18">
        <v>0</v>
      </c>
      <c r="I977" s="18">
        <v>0</v>
      </c>
      <c r="J977" s="18">
        <v>36.299999999999997</v>
      </c>
      <c r="K977" s="53">
        <v>0.7634143518518518</v>
      </c>
      <c r="L977" s="54">
        <v>43313</v>
      </c>
    </row>
    <row r="978" spans="1:12" x14ac:dyDescent="0.3">
      <c r="A978" s="18">
        <v>2</v>
      </c>
      <c r="B978" s="18">
        <v>3</v>
      </c>
      <c r="C978" s="18">
        <v>3413</v>
      </c>
      <c r="D978" s="18" t="s">
        <v>12</v>
      </c>
      <c r="E978" s="18">
        <v>3.08</v>
      </c>
      <c r="F978" s="18">
        <v>-8</v>
      </c>
      <c r="G978" s="18">
        <v>92.1</v>
      </c>
      <c r="H978" s="18">
        <v>0</v>
      </c>
      <c r="I978" s="18">
        <v>0</v>
      </c>
      <c r="J978" s="18">
        <v>0</v>
      </c>
      <c r="K978" s="53">
        <v>0.77076388888888892</v>
      </c>
      <c r="L978" s="54">
        <v>43313</v>
      </c>
    </row>
    <row r="979" spans="1:12" x14ac:dyDescent="0.3">
      <c r="A979" s="18">
        <v>3</v>
      </c>
      <c r="B979" s="18">
        <v>4</v>
      </c>
      <c r="C979" s="18">
        <v>1506</v>
      </c>
      <c r="D979" s="18" t="s">
        <v>12</v>
      </c>
      <c r="E979" s="18">
        <v>2.38</v>
      </c>
      <c r="F979" s="18">
        <v>-13.4</v>
      </c>
      <c r="G979" s="18">
        <v>75.3</v>
      </c>
      <c r="H979" s="18">
        <v>0</v>
      </c>
      <c r="I979" s="18">
        <v>0</v>
      </c>
      <c r="J979" s="18">
        <v>6</v>
      </c>
      <c r="K979" s="53">
        <v>0.77539351851851857</v>
      </c>
      <c r="L979" s="54">
        <v>43313</v>
      </c>
    </row>
    <row r="980" spans="1:12" x14ac:dyDescent="0.3">
      <c r="A980" s="18">
        <v>4</v>
      </c>
      <c r="B980" s="18">
        <v>5</v>
      </c>
      <c r="C980" s="18">
        <v>315</v>
      </c>
      <c r="D980" s="18" t="s">
        <v>12</v>
      </c>
      <c r="E980" s="18">
        <v>2.54</v>
      </c>
      <c r="F980" s="18">
        <v>-11.3</v>
      </c>
      <c r="G980" s="18">
        <v>58.6</v>
      </c>
      <c r="H980" s="18">
        <v>0</v>
      </c>
      <c r="I980" s="18">
        <v>0</v>
      </c>
      <c r="J980" s="18">
        <v>0</v>
      </c>
      <c r="K980" s="53">
        <v>0.78219907407407396</v>
      </c>
      <c r="L980" s="54">
        <v>43313</v>
      </c>
    </row>
    <row r="981" spans="1:12" x14ac:dyDescent="0.3">
      <c r="A981" s="18">
        <v>4</v>
      </c>
      <c r="B981" s="18">
        <v>6</v>
      </c>
      <c r="C981" s="18">
        <v>504</v>
      </c>
      <c r="D981" s="18" t="s">
        <v>12</v>
      </c>
      <c r="E981" s="18">
        <v>1.1200000000000001</v>
      </c>
      <c r="F981" s="18">
        <v>-14.3</v>
      </c>
      <c r="G981" s="18">
        <v>66.099999999999994</v>
      </c>
      <c r="H981" s="18">
        <v>0</v>
      </c>
      <c r="I981" s="18">
        <v>0</v>
      </c>
      <c r="J981" s="18">
        <v>-3.8</v>
      </c>
      <c r="K981" s="53">
        <v>0.78277777777777768</v>
      </c>
      <c r="L981" s="54">
        <v>43313</v>
      </c>
    </row>
    <row r="982" spans="1:12" x14ac:dyDescent="0.3">
      <c r="A982" s="18">
        <v>4</v>
      </c>
      <c r="B982" s="18">
        <v>7</v>
      </c>
      <c r="C982" s="18">
        <v>1189</v>
      </c>
      <c r="D982" s="18" t="s">
        <v>12</v>
      </c>
      <c r="E982" s="18">
        <v>2.2799999999999998</v>
      </c>
      <c r="F982" s="18">
        <v>-7.2</v>
      </c>
      <c r="G982" s="18">
        <v>71.7</v>
      </c>
      <c r="H982" s="18">
        <v>0</v>
      </c>
      <c r="I982" s="18">
        <v>0</v>
      </c>
      <c r="J982" s="18">
        <v>17.399999999999999</v>
      </c>
      <c r="K982" s="53">
        <v>0.78484953703703697</v>
      </c>
      <c r="L982" s="54">
        <v>43313</v>
      </c>
    </row>
    <row r="983" spans="1:12" x14ac:dyDescent="0.3">
      <c r="A983" s="18">
        <v>4</v>
      </c>
      <c r="B983" s="18">
        <v>8</v>
      </c>
      <c r="C983" s="18">
        <v>2692</v>
      </c>
      <c r="D983" s="18" t="s">
        <v>12</v>
      </c>
      <c r="E983" s="18">
        <v>0.95</v>
      </c>
      <c r="F983" s="18">
        <v>-14.3</v>
      </c>
      <c r="G983" s="18">
        <v>44.5</v>
      </c>
      <c r="H983" s="18">
        <v>0</v>
      </c>
      <c r="I983" s="18">
        <v>0</v>
      </c>
      <c r="J983" s="18">
        <v>-15.3</v>
      </c>
      <c r="K983" s="53">
        <v>0.78940972222222217</v>
      </c>
      <c r="L983" s="54">
        <v>43313</v>
      </c>
    </row>
    <row r="984" spans="1:12" x14ac:dyDescent="0.3">
      <c r="A984" s="18">
        <v>5</v>
      </c>
      <c r="B984" s="18">
        <v>9</v>
      </c>
      <c r="C984" s="18">
        <v>3345</v>
      </c>
      <c r="D984" s="18" t="s">
        <v>12</v>
      </c>
      <c r="E984" s="18">
        <v>1.1100000000000001</v>
      </c>
      <c r="F984" s="18">
        <v>-13.1</v>
      </c>
      <c r="G984" s="18">
        <v>51.3</v>
      </c>
      <c r="H984" s="18">
        <v>0</v>
      </c>
      <c r="I984" s="18">
        <v>0</v>
      </c>
      <c r="J984" s="18">
        <v>8.6999999999999993</v>
      </c>
      <c r="K984" s="53">
        <v>0.80181712962962959</v>
      </c>
      <c r="L984" s="54">
        <v>43313</v>
      </c>
    </row>
    <row r="985" spans="1:12" x14ac:dyDescent="0.3">
      <c r="A985" s="18">
        <v>6</v>
      </c>
      <c r="B985" s="18">
        <v>10</v>
      </c>
      <c r="C985" s="18">
        <v>2007</v>
      </c>
      <c r="D985" s="18" t="s">
        <v>12</v>
      </c>
      <c r="E985" s="18">
        <v>2.68</v>
      </c>
      <c r="F985" s="18">
        <v>-3.2</v>
      </c>
      <c r="G985" s="18">
        <v>56.8</v>
      </c>
      <c r="H985" s="18">
        <v>0</v>
      </c>
      <c r="I985" s="18">
        <v>0</v>
      </c>
      <c r="J985" s="18">
        <v>12.1</v>
      </c>
      <c r="K985" s="53">
        <v>0.80817129629629625</v>
      </c>
      <c r="L985" s="54">
        <v>43313</v>
      </c>
    </row>
    <row r="986" spans="1:12" x14ac:dyDescent="0.3">
      <c r="A986" s="18">
        <v>6</v>
      </c>
      <c r="B986" s="18">
        <v>11</v>
      </c>
      <c r="C986" s="18">
        <v>2161</v>
      </c>
      <c r="D986" s="18" t="s">
        <v>12</v>
      </c>
      <c r="E986" s="18">
        <v>2</v>
      </c>
      <c r="F986" s="18">
        <v>-4.7</v>
      </c>
      <c r="G986" s="18">
        <v>62.2</v>
      </c>
      <c r="H986" s="18">
        <v>0</v>
      </c>
      <c r="I986" s="18">
        <v>0</v>
      </c>
      <c r="J986" s="18">
        <v>-3.8</v>
      </c>
      <c r="K986" s="53">
        <v>0.80863425925925936</v>
      </c>
      <c r="L986" s="54">
        <v>43313</v>
      </c>
    </row>
    <row r="987" spans="1:12" x14ac:dyDescent="0.3">
      <c r="A987" s="18">
        <v>6</v>
      </c>
      <c r="B987" s="18">
        <v>12</v>
      </c>
      <c r="C987" s="18">
        <v>3263</v>
      </c>
      <c r="D987" s="18" t="s">
        <v>12</v>
      </c>
      <c r="E987" s="18">
        <v>2.42</v>
      </c>
      <c r="F987" s="18">
        <v>-8.6</v>
      </c>
      <c r="G987" s="18">
        <v>63.7</v>
      </c>
      <c r="H987" s="18">
        <v>0</v>
      </c>
      <c r="I987" s="18">
        <v>0</v>
      </c>
      <c r="J987" s="18">
        <v>15.9</v>
      </c>
      <c r="K987" s="53">
        <v>0.8119791666666667</v>
      </c>
      <c r="L987" s="54">
        <v>43313</v>
      </c>
    </row>
    <row r="988" spans="1:12" x14ac:dyDescent="0.3">
      <c r="A988" s="18">
        <v>6</v>
      </c>
      <c r="B988" s="18">
        <v>13</v>
      </c>
      <c r="C988" s="18">
        <v>3320</v>
      </c>
      <c r="D988" s="18" t="s">
        <v>12</v>
      </c>
      <c r="E988" s="18">
        <v>2.41</v>
      </c>
      <c r="F988" s="18">
        <v>-1.8</v>
      </c>
      <c r="G988" s="18">
        <v>68.3</v>
      </c>
      <c r="H988" s="18">
        <v>0</v>
      </c>
      <c r="I988" s="18">
        <v>0</v>
      </c>
      <c r="J988" s="18">
        <v>10</v>
      </c>
      <c r="K988" s="53">
        <v>0.81215277777777783</v>
      </c>
      <c r="L988" s="54">
        <v>43313</v>
      </c>
    </row>
    <row r="989" spans="1:12" x14ac:dyDescent="0.3">
      <c r="A989" s="18">
        <v>7</v>
      </c>
      <c r="B989" s="18">
        <v>14</v>
      </c>
      <c r="C989" s="18">
        <v>302</v>
      </c>
      <c r="D989" s="18" t="s">
        <v>12</v>
      </c>
      <c r="E989" s="18">
        <v>0.97</v>
      </c>
      <c r="F989" s="18">
        <v>-14.3</v>
      </c>
      <c r="G989" s="18">
        <v>61.2</v>
      </c>
      <c r="H989" s="18">
        <v>0</v>
      </c>
      <c r="I989" s="18">
        <v>0</v>
      </c>
      <c r="J989" s="18">
        <v>14.9</v>
      </c>
      <c r="K989" s="53">
        <v>0.81341435185185185</v>
      </c>
      <c r="L989" s="54">
        <v>43313</v>
      </c>
    </row>
    <row r="990" spans="1:12" x14ac:dyDescent="0.3">
      <c r="A990" s="18">
        <v>7</v>
      </c>
      <c r="B990" s="18">
        <v>15</v>
      </c>
      <c r="C990" s="18">
        <v>1748</v>
      </c>
      <c r="D990" s="18" t="s">
        <v>12</v>
      </c>
      <c r="E990" s="18">
        <v>0.82</v>
      </c>
      <c r="F990" s="18">
        <v>-14.3</v>
      </c>
      <c r="G990" s="18">
        <v>43.7</v>
      </c>
      <c r="H990" s="18">
        <v>0</v>
      </c>
      <c r="I990" s="18">
        <v>0</v>
      </c>
      <c r="J990" s="18">
        <v>-11.3</v>
      </c>
      <c r="K990" s="53">
        <v>0.8178009259259259</v>
      </c>
      <c r="L990" s="54">
        <v>43313</v>
      </c>
    </row>
    <row r="991" spans="1:12" x14ac:dyDescent="0.3">
      <c r="A991" s="18">
        <v>7</v>
      </c>
      <c r="B991" s="18">
        <v>16</v>
      </c>
      <c r="C991" s="18">
        <v>2251</v>
      </c>
      <c r="D991" s="18" t="s">
        <v>12</v>
      </c>
      <c r="E991" s="18">
        <v>1.2</v>
      </c>
      <c r="F991" s="18">
        <v>-14.3</v>
      </c>
      <c r="G991" s="18">
        <v>62.6</v>
      </c>
      <c r="H991" s="18">
        <v>0</v>
      </c>
      <c r="I991" s="18">
        <v>0</v>
      </c>
      <c r="J991" s="18">
        <v>3.6</v>
      </c>
      <c r="K991" s="53">
        <v>0.8193287037037037</v>
      </c>
      <c r="L991" s="54">
        <v>43313</v>
      </c>
    </row>
    <row r="992" spans="1:12" x14ac:dyDescent="0.3">
      <c r="A992" s="18">
        <v>7</v>
      </c>
      <c r="B992" s="18">
        <v>17</v>
      </c>
      <c r="C992" s="18">
        <v>3327</v>
      </c>
      <c r="D992" s="18" t="s">
        <v>12</v>
      </c>
      <c r="E992" s="18">
        <v>1.79</v>
      </c>
      <c r="F992" s="18">
        <v>-12</v>
      </c>
      <c r="G992" s="18">
        <v>74.599999999999994</v>
      </c>
      <c r="H992" s="18">
        <v>0</v>
      </c>
      <c r="I992" s="18">
        <v>0</v>
      </c>
      <c r="J992" s="18">
        <v>6</v>
      </c>
      <c r="K992" s="53">
        <v>0.82259259259259254</v>
      </c>
      <c r="L992" s="54">
        <v>43313</v>
      </c>
    </row>
    <row r="993" spans="1:12" x14ac:dyDescent="0.3">
      <c r="A993" s="18">
        <v>8</v>
      </c>
      <c r="B993" s="18">
        <v>18</v>
      </c>
      <c r="C993" s="18">
        <v>346</v>
      </c>
      <c r="D993" s="18" t="s">
        <v>12</v>
      </c>
      <c r="E993" s="18">
        <v>0.89</v>
      </c>
      <c r="F993" s="18">
        <v>-14.3</v>
      </c>
      <c r="G993" s="18">
        <v>46.8</v>
      </c>
      <c r="H993" s="18">
        <v>0</v>
      </c>
      <c r="I993" s="18">
        <v>0</v>
      </c>
      <c r="J993" s="18">
        <v>0</v>
      </c>
      <c r="K993" s="53">
        <v>0.82395833333333324</v>
      </c>
      <c r="L993" s="54">
        <v>43313</v>
      </c>
    </row>
    <row r="994" spans="1:12" x14ac:dyDescent="0.3">
      <c r="A994" s="18">
        <v>9</v>
      </c>
      <c r="B994" s="18">
        <v>19</v>
      </c>
      <c r="C994" s="18">
        <v>785</v>
      </c>
      <c r="D994" s="18" t="s">
        <v>12</v>
      </c>
      <c r="E994" s="18">
        <v>0.87</v>
      </c>
      <c r="F994" s="18">
        <v>-14.3</v>
      </c>
      <c r="G994" s="18">
        <v>43.1</v>
      </c>
      <c r="H994" s="18">
        <v>0</v>
      </c>
      <c r="I994" s="18">
        <v>0</v>
      </c>
      <c r="J994" s="18">
        <v>5.2</v>
      </c>
      <c r="K994" s="53">
        <v>0.83561342592592591</v>
      </c>
      <c r="L994" s="54">
        <v>43313</v>
      </c>
    </row>
    <row r="995" spans="1:12" x14ac:dyDescent="0.3">
      <c r="A995" s="18">
        <v>9</v>
      </c>
      <c r="B995" s="18">
        <v>20</v>
      </c>
      <c r="C995" s="18">
        <v>811</v>
      </c>
      <c r="D995" s="18" t="s">
        <v>12</v>
      </c>
      <c r="E995" s="18">
        <v>1.1399999999999999</v>
      </c>
      <c r="F995" s="18">
        <v>-14.3</v>
      </c>
      <c r="G995" s="18">
        <v>54.7</v>
      </c>
      <c r="H995" s="18">
        <v>0</v>
      </c>
      <c r="I995" s="18">
        <v>0</v>
      </c>
      <c r="J995" s="18">
        <v>0</v>
      </c>
      <c r="K995" s="53">
        <v>0.83568287037037037</v>
      </c>
      <c r="L995" s="54">
        <v>43313</v>
      </c>
    </row>
    <row r="996" spans="1:12" x14ac:dyDescent="0.3">
      <c r="A996" s="18">
        <v>9</v>
      </c>
      <c r="B996" s="18">
        <v>21</v>
      </c>
      <c r="C996" s="18">
        <v>2983</v>
      </c>
      <c r="D996" s="18" t="s">
        <v>12</v>
      </c>
      <c r="E996" s="18">
        <v>1.6</v>
      </c>
      <c r="F996" s="18">
        <v>-14.3</v>
      </c>
      <c r="G996" s="18">
        <v>53.1</v>
      </c>
      <c r="H996" s="18">
        <v>0</v>
      </c>
      <c r="I996" s="18">
        <v>0</v>
      </c>
      <c r="J996" s="18">
        <v>-17.100000000000001</v>
      </c>
      <c r="K996" s="53">
        <v>0.84197916666666661</v>
      </c>
      <c r="L996" s="54">
        <v>43313</v>
      </c>
    </row>
    <row r="997" spans="1:12" x14ac:dyDescent="0.3">
      <c r="A997" s="18">
        <v>10</v>
      </c>
      <c r="B997" s="18">
        <v>22</v>
      </c>
      <c r="C997" s="18">
        <v>162</v>
      </c>
      <c r="D997" s="18" t="s">
        <v>12</v>
      </c>
      <c r="E997" s="18">
        <v>2.75</v>
      </c>
      <c r="F997" s="18">
        <v>-3.4</v>
      </c>
      <c r="G997" s="18">
        <v>51.3</v>
      </c>
      <c r="H997" s="18">
        <v>0</v>
      </c>
      <c r="I997" s="18">
        <v>0</v>
      </c>
      <c r="J997" s="18">
        <v>-8.6999999999999993</v>
      </c>
      <c r="K997" s="53">
        <v>0.844212962962963</v>
      </c>
      <c r="L997" s="54">
        <v>43313</v>
      </c>
    </row>
    <row r="998" spans="1:12" x14ac:dyDescent="0.3">
      <c r="A998" s="18">
        <v>10</v>
      </c>
      <c r="B998" s="18">
        <v>23</v>
      </c>
      <c r="C998" s="18">
        <v>417</v>
      </c>
      <c r="D998" s="18" t="s">
        <v>12</v>
      </c>
      <c r="E998" s="18">
        <v>0.99</v>
      </c>
      <c r="F998" s="18">
        <v>-14.3</v>
      </c>
      <c r="G998" s="18">
        <v>53.2</v>
      </c>
      <c r="H998" s="18">
        <v>0</v>
      </c>
      <c r="I998" s="18">
        <v>0</v>
      </c>
      <c r="J998" s="18">
        <v>13</v>
      </c>
      <c r="K998" s="53">
        <v>0.84495370370370371</v>
      </c>
      <c r="L998" s="54">
        <v>43313</v>
      </c>
    </row>
    <row r="999" spans="1:12" x14ac:dyDescent="0.3">
      <c r="A999" s="18">
        <v>11</v>
      </c>
      <c r="B999" s="18">
        <v>24</v>
      </c>
      <c r="C999" s="18">
        <v>1674</v>
      </c>
      <c r="D999" s="18" t="s">
        <v>12</v>
      </c>
      <c r="E999" s="18">
        <v>2.75</v>
      </c>
      <c r="F999" s="18">
        <v>-7.5</v>
      </c>
      <c r="G999" s="18">
        <v>71.2</v>
      </c>
      <c r="H999" s="18">
        <v>0</v>
      </c>
      <c r="I999" s="18">
        <v>0</v>
      </c>
      <c r="J999" s="18">
        <v>-6.3</v>
      </c>
      <c r="K999" s="53">
        <v>0.85900462962962953</v>
      </c>
      <c r="L999" s="54">
        <v>43313</v>
      </c>
    </row>
    <row r="1000" spans="1:12" x14ac:dyDescent="0.3">
      <c r="A1000" s="18">
        <v>11</v>
      </c>
      <c r="B1000" s="18">
        <v>25</v>
      </c>
      <c r="C1000" s="18">
        <v>2177</v>
      </c>
      <c r="D1000" s="18" t="s">
        <v>12</v>
      </c>
      <c r="E1000" s="18">
        <v>1.67</v>
      </c>
      <c r="F1000" s="18">
        <v>-14</v>
      </c>
      <c r="G1000" s="18">
        <v>74.599999999999994</v>
      </c>
      <c r="H1000" s="18">
        <v>0</v>
      </c>
      <c r="I1000" s="18">
        <v>0</v>
      </c>
      <c r="J1000" s="18">
        <v>6</v>
      </c>
      <c r="K1000" s="53">
        <v>0.86046296296296287</v>
      </c>
      <c r="L1000" s="54">
        <v>43313</v>
      </c>
    </row>
    <row r="1001" spans="1:12" x14ac:dyDescent="0.3">
      <c r="A1001" s="18">
        <v>11</v>
      </c>
      <c r="B1001" s="18">
        <v>26</v>
      </c>
      <c r="C1001" s="18">
        <v>3042</v>
      </c>
      <c r="D1001" s="18" t="s">
        <v>12</v>
      </c>
      <c r="E1001" s="18">
        <v>2.64</v>
      </c>
      <c r="F1001" s="18">
        <v>-8.1999999999999993</v>
      </c>
      <c r="G1001" s="18">
        <v>80</v>
      </c>
      <c r="H1001" s="18">
        <v>0</v>
      </c>
      <c r="I1001" s="18">
        <v>0</v>
      </c>
      <c r="J1001" s="18">
        <v>5.7</v>
      </c>
      <c r="K1001" s="53">
        <v>0.86296296296296304</v>
      </c>
      <c r="L1001" s="54">
        <v>43313</v>
      </c>
    </row>
    <row r="1002" spans="1:12" x14ac:dyDescent="0.3">
      <c r="A1002" s="18">
        <v>11</v>
      </c>
      <c r="B1002" s="18">
        <v>27</v>
      </c>
      <c r="C1002" s="18">
        <v>3381</v>
      </c>
      <c r="D1002" s="18" t="s">
        <v>12</v>
      </c>
      <c r="E1002" s="18">
        <v>1.75</v>
      </c>
      <c r="F1002" s="18">
        <v>-9.6999999999999993</v>
      </c>
      <c r="G1002" s="18">
        <v>63.6</v>
      </c>
      <c r="H1002" s="18">
        <v>0</v>
      </c>
      <c r="I1002" s="18">
        <v>0</v>
      </c>
      <c r="J1002" s="18">
        <v>-10.6</v>
      </c>
      <c r="K1002" s="53">
        <v>0.86394675925925923</v>
      </c>
      <c r="L1002" s="54">
        <v>43313</v>
      </c>
    </row>
    <row r="1003" spans="1:12" x14ac:dyDescent="0.3">
      <c r="A1003" s="18">
        <v>12</v>
      </c>
      <c r="B1003" s="18">
        <v>28</v>
      </c>
      <c r="C1003" s="18">
        <v>1028</v>
      </c>
      <c r="D1003" s="18" t="s">
        <v>12</v>
      </c>
      <c r="E1003" s="18">
        <v>1.1200000000000001</v>
      </c>
      <c r="F1003" s="18">
        <v>-14.3</v>
      </c>
      <c r="G1003" s="18">
        <v>67.400000000000006</v>
      </c>
      <c r="H1003" s="18">
        <v>0</v>
      </c>
      <c r="I1003" s="18">
        <v>0</v>
      </c>
      <c r="J1003" s="18">
        <v>10</v>
      </c>
      <c r="K1003" s="53">
        <v>0.86755787037037047</v>
      </c>
      <c r="L1003" s="54">
        <v>43313</v>
      </c>
    </row>
    <row r="1004" spans="1:12" x14ac:dyDescent="0.3">
      <c r="A1004" s="18">
        <v>12</v>
      </c>
      <c r="B1004" s="18">
        <v>29</v>
      </c>
      <c r="C1004" s="18">
        <v>1216</v>
      </c>
      <c r="D1004" s="18" t="s">
        <v>12</v>
      </c>
      <c r="E1004" s="18">
        <v>3.06</v>
      </c>
      <c r="F1004" s="18">
        <v>-6.8</v>
      </c>
      <c r="G1004" s="18">
        <v>63.3</v>
      </c>
      <c r="H1004" s="18">
        <v>0</v>
      </c>
      <c r="I1004" s="18">
        <v>0</v>
      </c>
      <c r="J1004" s="18">
        <v>-7.1</v>
      </c>
      <c r="K1004" s="53">
        <v>0.86810185185185185</v>
      </c>
      <c r="L1004" s="54">
        <v>43313</v>
      </c>
    </row>
    <row r="1005" spans="1:12" x14ac:dyDescent="0.3">
      <c r="A1005" s="18">
        <v>12</v>
      </c>
      <c r="B1005" s="18">
        <v>30</v>
      </c>
      <c r="C1005" s="18">
        <v>1261</v>
      </c>
      <c r="D1005" s="18" t="s">
        <v>12</v>
      </c>
      <c r="E1005" s="18">
        <v>0.85</v>
      </c>
      <c r="F1005" s="18">
        <v>-14.3</v>
      </c>
      <c r="G1005" s="18">
        <v>51.4</v>
      </c>
      <c r="H1005" s="18">
        <v>0</v>
      </c>
      <c r="I1005" s="18">
        <v>0</v>
      </c>
      <c r="J1005" s="18">
        <v>-9.5</v>
      </c>
      <c r="K1005" s="53">
        <v>0.86822916666666661</v>
      </c>
      <c r="L1005" s="54">
        <v>43313</v>
      </c>
    </row>
    <row r="1006" spans="1:12" x14ac:dyDescent="0.3">
      <c r="A1006" s="18">
        <v>12</v>
      </c>
      <c r="B1006" s="18">
        <v>31</v>
      </c>
      <c r="C1006" s="18">
        <v>1499</v>
      </c>
      <c r="D1006" s="18" t="s">
        <v>12</v>
      </c>
      <c r="E1006" s="18">
        <v>1.08</v>
      </c>
      <c r="F1006" s="18">
        <v>-14.3</v>
      </c>
      <c r="G1006" s="18">
        <v>57.7</v>
      </c>
      <c r="H1006" s="18">
        <v>0</v>
      </c>
      <c r="I1006" s="18">
        <v>0</v>
      </c>
      <c r="J1006" s="18">
        <v>15.9</v>
      </c>
      <c r="K1006" s="53">
        <v>0.86893518518518509</v>
      </c>
      <c r="L1006" s="54">
        <v>43313</v>
      </c>
    </row>
    <row r="1007" spans="1:12" x14ac:dyDescent="0.3">
      <c r="A1007" s="18">
        <v>12</v>
      </c>
      <c r="B1007" s="18">
        <v>32</v>
      </c>
      <c r="C1007" s="18">
        <v>1742</v>
      </c>
      <c r="D1007" s="18" t="s">
        <v>12</v>
      </c>
      <c r="E1007" s="18">
        <v>1.39</v>
      </c>
      <c r="F1007" s="18">
        <v>-12.4</v>
      </c>
      <c r="G1007" s="18">
        <v>66.7</v>
      </c>
      <c r="H1007" s="18">
        <v>0</v>
      </c>
      <c r="I1007" s="18">
        <v>0</v>
      </c>
      <c r="J1007" s="18">
        <v>20.6</v>
      </c>
      <c r="K1007" s="53">
        <v>0.86967592592592602</v>
      </c>
      <c r="L1007" s="54">
        <v>43313</v>
      </c>
    </row>
    <row r="1008" spans="1:12" x14ac:dyDescent="0.3">
      <c r="A1008" s="18">
        <v>12</v>
      </c>
      <c r="B1008" s="18">
        <v>33</v>
      </c>
      <c r="C1008" s="18">
        <v>3168</v>
      </c>
      <c r="D1008" s="18" t="s">
        <v>12</v>
      </c>
      <c r="E1008" s="18">
        <v>1.76</v>
      </c>
      <c r="F1008" s="18">
        <v>-6.8</v>
      </c>
      <c r="G1008" s="18">
        <v>63</v>
      </c>
      <c r="H1008" s="18">
        <v>0</v>
      </c>
      <c r="I1008" s="18">
        <v>0</v>
      </c>
      <c r="J1008" s="18">
        <v>-7.6</v>
      </c>
      <c r="K1008" s="53">
        <v>0.87400462962962966</v>
      </c>
      <c r="L1008" s="54">
        <v>43313</v>
      </c>
    </row>
    <row r="1009" spans="1:12" x14ac:dyDescent="0.3">
      <c r="A1009" s="18">
        <v>12</v>
      </c>
      <c r="B1009" s="18">
        <v>34</v>
      </c>
      <c r="C1009" s="18">
        <v>3210</v>
      </c>
      <c r="D1009" s="18" t="s">
        <v>12</v>
      </c>
      <c r="E1009" s="18">
        <v>2.82</v>
      </c>
      <c r="F1009" s="18">
        <v>-9.3000000000000007</v>
      </c>
      <c r="G1009" s="18">
        <v>70.400000000000006</v>
      </c>
      <c r="H1009" s="18">
        <v>0</v>
      </c>
      <c r="I1009" s="18">
        <v>0</v>
      </c>
      <c r="J1009" s="18">
        <v>3.2</v>
      </c>
      <c r="K1009" s="53">
        <v>0.87413194444444453</v>
      </c>
      <c r="L1009" s="54">
        <v>43313</v>
      </c>
    </row>
    <row r="1010" spans="1:12" x14ac:dyDescent="0.3">
      <c r="A1010" s="18">
        <v>13</v>
      </c>
      <c r="B1010" s="18">
        <v>35</v>
      </c>
      <c r="C1010" s="18">
        <v>132</v>
      </c>
      <c r="D1010" s="18" t="s">
        <v>12</v>
      </c>
      <c r="E1010" s="18">
        <v>1.03</v>
      </c>
      <c r="F1010" s="18">
        <v>-14.3</v>
      </c>
      <c r="G1010" s="18">
        <v>57</v>
      </c>
      <c r="H1010" s="18">
        <v>0</v>
      </c>
      <c r="I1010" s="18">
        <v>0</v>
      </c>
      <c r="J1010" s="18">
        <v>17.100000000000001</v>
      </c>
      <c r="K1010" s="53">
        <v>0.87540509259259258</v>
      </c>
      <c r="L1010" s="54">
        <v>43313</v>
      </c>
    </row>
    <row r="1011" spans="1:12" x14ac:dyDescent="0.3">
      <c r="A1011" s="18">
        <v>13</v>
      </c>
      <c r="B1011" s="18">
        <v>36</v>
      </c>
      <c r="C1011" s="18">
        <v>708</v>
      </c>
      <c r="D1011" s="18" t="s">
        <v>12</v>
      </c>
      <c r="E1011" s="18">
        <v>0.86</v>
      </c>
      <c r="F1011" s="18">
        <v>-14.3</v>
      </c>
      <c r="G1011" s="18">
        <v>39.799999999999997</v>
      </c>
      <c r="H1011" s="18">
        <v>0</v>
      </c>
      <c r="I1011" s="18">
        <v>0</v>
      </c>
      <c r="J1011" s="18">
        <v>-11.3</v>
      </c>
      <c r="K1011" s="53">
        <v>0.87715277777777778</v>
      </c>
      <c r="L1011" s="54">
        <v>43313</v>
      </c>
    </row>
    <row r="1012" spans="1:12" x14ac:dyDescent="0.3">
      <c r="A1012" s="18">
        <v>13</v>
      </c>
      <c r="B1012" s="18">
        <v>37</v>
      </c>
      <c r="C1012" s="18">
        <v>868</v>
      </c>
      <c r="D1012" s="18" t="s">
        <v>12</v>
      </c>
      <c r="E1012" s="18">
        <v>1.89</v>
      </c>
      <c r="F1012" s="18">
        <v>0</v>
      </c>
      <c r="G1012" s="18">
        <v>62.5</v>
      </c>
      <c r="H1012" s="18">
        <v>0</v>
      </c>
      <c r="I1012" s="18">
        <v>0</v>
      </c>
      <c r="J1012" s="18">
        <v>36.9</v>
      </c>
      <c r="K1012" s="53">
        <v>0.87763888888888886</v>
      </c>
      <c r="L1012" s="54">
        <v>43313</v>
      </c>
    </row>
    <row r="1013" spans="1:12" x14ac:dyDescent="0.3">
      <c r="A1013" s="18">
        <v>13</v>
      </c>
      <c r="B1013" s="18">
        <v>38</v>
      </c>
      <c r="C1013" s="18">
        <v>899</v>
      </c>
      <c r="D1013" s="18" t="s">
        <v>12</v>
      </c>
      <c r="E1013" s="18">
        <v>1.47</v>
      </c>
      <c r="F1013" s="18">
        <v>-14.3</v>
      </c>
      <c r="G1013" s="18">
        <v>63.6</v>
      </c>
      <c r="H1013" s="18">
        <v>0</v>
      </c>
      <c r="I1013" s="18">
        <v>0</v>
      </c>
      <c r="J1013" s="18">
        <v>-10.6</v>
      </c>
      <c r="K1013" s="53">
        <v>0.8777314814814815</v>
      </c>
      <c r="L1013" s="54">
        <v>43313</v>
      </c>
    </row>
    <row r="1014" spans="1:12" x14ac:dyDescent="0.3">
      <c r="A1014" s="18">
        <v>14</v>
      </c>
      <c r="B1014" s="18">
        <v>39</v>
      </c>
      <c r="C1014" s="18">
        <v>91</v>
      </c>
      <c r="D1014" s="18" t="s">
        <v>12</v>
      </c>
      <c r="E1014" s="18">
        <v>0.67</v>
      </c>
      <c r="F1014" s="18">
        <v>-14.3</v>
      </c>
      <c r="G1014" s="18">
        <v>31.2</v>
      </c>
      <c r="H1014" s="18">
        <v>0</v>
      </c>
      <c r="I1014" s="18">
        <v>0</v>
      </c>
      <c r="J1014" s="18">
        <v>0</v>
      </c>
      <c r="K1014" s="53">
        <v>0.88569444444444445</v>
      </c>
      <c r="L1014" s="54">
        <v>43313</v>
      </c>
    </row>
    <row r="1015" spans="1:12" x14ac:dyDescent="0.3">
      <c r="A1015" s="18">
        <v>14</v>
      </c>
      <c r="B1015" s="18">
        <v>40</v>
      </c>
      <c r="C1015" s="18">
        <v>830</v>
      </c>
      <c r="D1015" s="18" t="s">
        <v>12</v>
      </c>
      <c r="E1015" s="18">
        <v>2.67</v>
      </c>
      <c r="F1015" s="18">
        <v>-6</v>
      </c>
      <c r="G1015" s="18">
        <v>54.8</v>
      </c>
      <c r="H1015" s="18">
        <v>0</v>
      </c>
      <c r="I1015" s="18">
        <v>0</v>
      </c>
      <c r="J1015" s="18">
        <v>-4.0999999999999996</v>
      </c>
      <c r="K1015" s="53">
        <v>0.88792824074074073</v>
      </c>
      <c r="L1015" s="54">
        <v>43313</v>
      </c>
    </row>
    <row r="1016" spans="1:12" x14ac:dyDescent="0.3">
      <c r="A1016" s="18">
        <v>14</v>
      </c>
      <c r="B1016" s="18">
        <v>41</v>
      </c>
      <c r="C1016" s="18">
        <v>2389</v>
      </c>
      <c r="D1016" s="18" t="s">
        <v>12</v>
      </c>
      <c r="E1016" s="18">
        <v>2.71</v>
      </c>
      <c r="F1016" s="18">
        <v>-5.7</v>
      </c>
      <c r="G1016" s="18">
        <v>63.6</v>
      </c>
      <c r="H1016" s="18">
        <v>0</v>
      </c>
      <c r="I1016" s="18">
        <v>0</v>
      </c>
      <c r="J1016" s="18">
        <v>3.6</v>
      </c>
      <c r="K1016" s="53">
        <v>0.89266203703703706</v>
      </c>
      <c r="L1016" s="54">
        <v>43313</v>
      </c>
    </row>
    <row r="1017" spans="1:12" x14ac:dyDescent="0.3">
      <c r="A1017" s="18">
        <v>14</v>
      </c>
      <c r="B1017" s="18">
        <v>42</v>
      </c>
      <c r="C1017" s="18">
        <v>2960</v>
      </c>
      <c r="D1017" s="18" t="s">
        <v>12</v>
      </c>
      <c r="E1017" s="18">
        <v>2.21</v>
      </c>
      <c r="F1017" s="18">
        <v>-8.8000000000000007</v>
      </c>
      <c r="G1017" s="18">
        <v>66.8</v>
      </c>
      <c r="H1017" s="18">
        <v>0</v>
      </c>
      <c r="I1017" s="18">
        <v>0</v>
      </c>
      <c r="J1017" s="18">
        <v>6.7</v>
      </c>
      <c r="K1017" s="53">
        <v>0.89439814814814822</v>
      </c>
      <c r="L1017" s="54">
        <v>43313</v>
      </c>
    </row>
    <row r="1018" spans="1:12" x14ac:dyDescent="0.3">
      <c r="A1018" s="18">
        <v>15</v>
      </c>
      <c r="B1018" s="18">
        <v>43</v>
      </c>
      <c r="C1018" s="18">
        <v>1630</v>
      </c>
      <c r="D1018" s="18" t="s">
        <v>12</v>
      </c>
      <c r="E1018" s="18">
        <v>0.97</v>
      </c>
      <c r="F1018" s="18">
        <v>-14.3</v>
      </c>
      <c r="G1018" s="18">
        <v>54.7</v>
      </c>
      <c r="H1018" s="18">
        <v>0</v>
      </c>
      <c r="I1018" s="18">
        <v>0</v>
      </c>
      <c r="J1018" s="18">
        <v>0</v>
      </c>
      <c r="K1018" s="53">
        <v>0.90077546296296296</v>
      </c>
      <c r="L1018" s="54">
        <v>43313</v>
      </c>
    </row>
    <row r="1019" spans="1:12" x14ac:dyDescent="0.3">
      <c r="A1019" s="18">
        <v>15</v>
      </c>
      <c r="B1019" s="18">
        <v>44</v>
      </c>
      <c r="C1019" s="18">
        <v>1780</v>
      </c>
      <c r="D1019" s="18" t="s">
        <v>12</v>
      </c>
      <c r="E1019" s="18">
        <v>1.82</v>
      </c>
      <c r="F1019" s="18">
        <v>-8.1</v>
      </c>
      <c r="G1019" s="18">
        <v>59.7</v>
      </c>
      <c r="H1019" s="18">
        <v>0</v>
      </c>
      <c r="I1019" s="18">
        <v>0</v>
      </c>
      <c r="J1019" s="18">
        <v>11.3</v>
      </c>
      <c r="K1019" s="53">
        <v>0.90122685185185192</v>
      </c>
      <c r="L1019" s="54">
        <v>43313</v>
      </c>
    </row>
    <row r="1020" spans="1:12" x14ac:dyDescent="0.3">
      <c r="A1020" s="18">
        <v>15</v>
      </c>
      <c r="B1020" s="18">
        <v>45</v>
      </c>
      <c r="C1020" s="18">
        <v>2476</v>
      </c>
      <c r="D1020" s="18" t="s">
        <v>12</v>
      </c>
      <c r="E1020" s="18">
        <v>1.78</v>
      </c>
      <c r="F1020" s="18">
        <v>-8.9</v>
      </c>
      <c r="G1020" s="18">
        <v>70.599999999999994</v>
      </c>
      <c r="H1020" s="18">
        <v>0</v>
      </c>
      <c r="I1020" s="18">
        <v>0</v>
      </c>
      <c r="J1020" s="18">
        <v>20.6</v>
      </c>
      <c r="K1020" s="53">
        <v>0.90334490740740747</v>
      </c>
      <c r="L1020" s="54">
        <v>43313</v>
      </c>
    </row>
    <row r="1021" spans="1:12" x14ac:dyDescent="0.3">
      <c r="A1021" s="18">
        <v>15</v>
      </c>
      <c r="B1021" s="18">
        <v>46</v>
      </c>
      <c r="C1021" s="18">
        <v>3108</v>
      </c>
      <c r="D1021" s="18" t="s">
        <v>12</v>
      </c>
      <c r="E1021" s="18">
        <v>0.95</v>
      </c>
      <c r="F1021" s="18">
        <v>-14.3</v>
      </c>
      <c r="G1021" s="18">
        <v>42</v>
      </c>
      <c r="H1021" s="18">
        <v>0</v>
      </c>
      <c r="I1021" s="18">
        <v>0</v>
      </c>
      <c r="J1021" s="18">
        <v>-21.8</v>
      </c>
      <c r="K1021" s="53">
        <v>0.90525462962962966</v>
      </c>
      <c r="L1021" s="54">
        <v>43313</v>
      </c>
    </row>
    <row r="1022" spans="1:12" x14ac:dyDescent="0.3">
      <c r="A1022" s="18">
        <v>17</v>
      </c>
      <c r="B1022" s="18">
        <v>47</v>
      </c>
      <c r="C1022" s="18">
        <v>256</v>
      </c>
      <c r="D1022" s="18" t="s">
        <v>12</v>
      </c>
      <c r="E1022" s="18">
        <v>1.77</v>
      </c>
      <c r="F1022" s="18">
        <v>-11.1</v>
      </c>
      <c r="G1022" s="18">
        <v>62.6</v>
      </c>
      <c r="H1022" s="18">
        <v>0</v>
      </c>
      <c r="I1022" s="18">
        <v>0</v>
      </c>
      <c r="J1022" s="18">
        <v>3.6</v>
      </c>
      <c r="K1022" s="53">
        <v>0.91746527777777775</v>
      </c>
      <c r="L1022" s="54">
        <v>43313</v>
      </c>
    </row>
    <row r="1023" spans="1:12" x14ac:dyDescent="0.3">
      <c r="A1023" s="18">
        <v>17</v>
      </c>
      <c r="B1023" s="18">
        <v>48</v>
      </c>
      <c r="C1023" s="18">
        <v>2528</v>
      </c>
      <c r="D1023" s="18" t="s">
        <v>12</v>
      </c>
      <c r="E1023" s="18">
        <v>1.52</v>
      </c>
      <c r="F1023" s="18">
        <v>-14.3</v>
      </c>
      <c r="G1023" s="18">
        <v>50.7</v>
      </c>
      <c r="H1023" s="18">
        <v>0</v>
      </c>
      <c r="I1023" s="18">
        <v>0</v>
      </c>
      <c r="J1023" s="18">
        <v>0</v>
      </c>
      <c r="K1023" s="53">
        <v>0.92405092592592597</v>
      </c>
      <c r="L1023" s="54">
        <v>43313</v>
      </c>
    </row>
    <row r="1024" spans="1:12" x14ac:dyDescent="0.3">
      <c r="A1024" s="18">
        <v>18</v>
      </c>
      <c r="B1024" s="18">
        <v>49</v>
      </c>
      <c r="C1024" s="18">
        <v>3468</v>
      </c>
      <c r="D1024" s="18" t="s">
        <v>12</v>
      </c>
      <c r="E1024" s="18">
        <v>1.73</v>
      </c>
      <c r="F1024" s="18">
        <v>-13</v>
      </c>
      <c r="G1024" s="18">
        <v>61.7</v>
      </c>
      <c r="H1024" s="18">
        <v>0</v>
      </c>
      <c r="I1024" s="18">
        <v>0</v>
      </c>
      <c r="J1024" s="18">
        <v>-18.399999999999999</v>
      </c>
      <c r="K1024" s="53">
        <v>0.93711805555555561</v>
      </c>
      <c r="L1024" s="54">
        <v>43313</v>
      </c>
    </row>
    <row r="1025" spans="1:12" x14ac:dyDescent="0.3">
      <c r="A1025" s="18">
        <v>19</v>
      </c>
      <c r="B1025" s="18">
        <v>50</v>
      </c>
      <c r="C1025" s="18">
        <v>1641</v>
      </c>
      <c r="D1025" s="18" t="s">
        <v>12</v>
      </c>
      <c r="E1025" s="18">
        <v>1.64</v>
      </c>
      <c r="F1025" s="18">
        <v>-6.1</v>
      </c>
      <c r="G1025" s="18">
        <v>67.2</v>
      </c>
      <c r="H1025" s="18">
        <v>0</v>
      </c>
      <c r="I1025" s="18">
        <v>0</v>
      </c>
      <c r="J1025" s="18">
        <v>21.8</v>
      </c>
      <c r="K1025" s="53">
        <v>0.94224537037037026</v>
      </c>
      <c r="L1025" s="54">
        <v>43313</v>
      </c>
    </row>
    <row r="1026" spans="1:12" x14ac:dyDescent="0.3">
      <c r="A1026" s="18">
        <v>19</v>
      </c>
      <c r="B1026" s="18">
        <v>51</v>
      </c>
      <c r="C1026" s="18">
        <v>1814</v>
      </c>
      <c r="D1026" s="18" t="s">
        <v>12</v>
      </c>
      <c r="E1026" s="18">
        <v>2.4500000000000002</v>
      </c>
      <c r="F1026" s="18">
        <v>-1.8</v>
      </c>
      <c r="G1026" s="18">
        <v>66.8</v>
      </c>
      <c r="H1026" s="18">
        <v>0</v>
      </c>
      <c r="I1026" s="18">
        <v>0</v>
      </c>
      <c r="J1026" s="18">
        <v>6.7</v>
      </c>
      <c r="K1026" s="53">
        <v>0.94275462962962964</v>
      </c>
      <c r="L1026" s="54">
        <v>43313</v>
      </c>
    </row>
    <row r="1027" spans="1:12" x14ac:dyDescent="0.3">
      <c r="A1027" s="18">
        <v>19</v>
      </c>
      <c r="B1027" s="18">
        <v>52</v>
      </c>
      <c r="C1027" s="18">
        <v>2083</v>
      </c>
      <c r="D1027" s="18" t="s">
        <v>12</v>
      </c>
      <c r="E1027" s="18">
        <v>4.16</v>
      </c>
      <c r="F1027" s="18">
        <v>-2.1</v>
      </c>
      <c r="G1027" s="18">
        <v>65.5</v>
      </c>
      <c r="H1027" s="18">
        <v>0</v>
      </c>
      <c r="I1027" s="18">
        <v>0</v>
      </c>
      <c r="J1027" s="18">
        <v>17.399999999999999</v>
      </c>
      <c r="K1027" s="53">
        <v>0.94353009259259257</v>
      </c>
      <c r="L1027" s="54">
        <v>43313</v>
      </c>
    </row>
    <row r="1028" spans="1:12" x14ac:dyDescent="0.3">
      <c r="A1028" s="18">
        <v>19</v>
      </c>
      <c r="B1028" s="18">
        <v>53</v>
      </c>
      <c r="C1028" s="18">
        <v>2573</v>
      </c>
      <c r="D1028" s="18" t="s">
        <v>12</v>
      </c>
      <c r="E1028" s="18">
        <v>2.4900000000000002</v>
      </c>
      <c r="F1028" s="18">
        <v>-10.5</v>
      </c>
      <c r="G1028" s="18">
        <v>86.3</v>
      </c>
      <c r="H1028" s="18">
        <v>0</v>
      </c>
      <c r="I1028" s="18">
        <v>0</v>
      </c>
      <c r="J1028" s="18">
        <v>5.2</v>
      </c>
      <c r="K1028" s="53">
        <v>0.94495370370370368</v>
      </c>
      <c r="L1028" s="54">
        <v>43313</v>
      </c>
    </row>
    <row r="1029" spans="1:12" x14ac:dyDescent="0.3">
      <c r="A1029" s="18">
        <v>20</v>
      </c>
      <c r="B1029" s="18">
        <v>54</v>
      </c>
      <c r="C1029" s="18">
        <v>2558</v>
      </c>
      <c r="D1029" s="18" t="s">
        <v>12</v>
      </c>
      <c r="E1029" s="18">
        <v>3.43</v>
      </c>
      <c r="F1029" s="18">
        <v>0.6</v>
      </c>
      <c r="G1029" s="18">
        <v>51.5</v>
      </c>
      <c r="H1029" s="18">
        <v>0</v>
      </c>
      <c r="I1029" s="18">
        <v>0</v>
      </c>
      <c r="J1029" s="18">
        <v>22.6</v>
      </c>
      <c r="K1029" s="53">
        <v>0.95532407407407405</v>
      </c>
      <c r="L1029" s="54">
        <v>43313</v>
      </c>
    </row>
    <row r="1030" spans="1:12" x14ac:dyDescent="0.3">
      <c r="A1030" s="18">
        <v>22</v>
      </c>
      <c r="B1030" s="18">
        <v>55</v>
      </c>
      <c r="C1030" s="18">
        <v>1468</v>
      </c>
      <c r="D1030" s="18" t="s">
        <v>12</v>
      </c>
      <c r="E1030" s="18">
        <v>1.63</v>
      </c>
      <c r="F1030" s="18">
        <v>-5.8</v>
      </c>
      <c r="G1030" s="18">
        <v>59.6</v>
      </c>
      <c r="H1030" s="18">
        <v>0</v>
      </c>
      <c r="I1030" s="18">
        <v>0</v>
      </c>
      <c r="J1030" s="18">
        <v>31.6</v>
      </c>
      <c r="K1030" s="53">
        <v>0.97320601851851851</v>
      </c>
      <c r="L1030" s="54">
        <v>43313</v>
      </c>
    </row>
    <row r="1031" spans="1:12" x14ac:dyDescent="0.3">
      <c r="A1031" s="18">
        <v>22</v>
      </c>
      <c r="B1031" s="18">
        <v>56</v>
      </c>
      <c r="C1031" s="18">
        <v>2460</v>
      </c>
      <c r="D1031" s="18" t="s">
        <v>12</v>
      </c>
      <c r="E1031" s="18">
        <v>1.6</v>
      </c>
      <c r="F1031" s="18">
        <v>-14.3</v>
      </c>
      <c r="G1031" s="18">
        <v>75.099999999999994</v>
      </c>
      <c r="H1031" s="18">
        <v>0</v>
      </c>
      <c r="I1031" s="18">
        <v>0</v>
      </c>
      <c r="J1031" s="18">
        <v>-9</v>
      </c>
      <c r="K1031" s="53">
        <v>0.97620370370370368</v>
      </c>
      <c r="L1031" s="54">
        <v>43313</v>
      </c>
    </row>
    <row r="1032" spans="1:12" x14ac:dyDescent="0.3">
      <c r="A1032" s="18">
        <v>22</v>
      </c>
      <c r="B1032" s="18">
        <v>57</v>
      </c>
      <c r="C1032" s="18">
        <v>3405</v>
      </c>
      <c r="D1032" s="18" t="s">
        <v>12</v>
      </c>
      <c r="E1032" s="18">
        <v>1.96</v>
      </c>
      <c r="F1032" s="18">
        <v>-7</v>
      </c>
      <c r="G1032" s="18">
        <v>71.2</v>
      </c>
      <c r="H1032" s="18">
        <v>0</v>
      </c>
      <c r="I1032" s="18">
        <v>0</v>
      </c>
      <c r="J1032" s="18">
        <v>0</v>
      </c>
      <c r="K1032" s="53">
        <v>0.9790740740740741</v>
      </c>
      <c r="L1032" s="54">
        <v>43313</v>
      </c>
    </row>
    <row r="1033" spans="1:12" x14ac:dyDescent="0.3">
      <c r="A1033" s="18">
        <v>23</v>
      </c>
      <c r="B1033" s="18">
        <v>58</v>
      </c>
      <c r="C1033" s="18">
        <v>843</v>
      </c>
      <c r="D1033" s="18" t="s">
        <v>12</v>
      </c>
      <c r="E1033" s="18">
        <v>2.73</v>
      </c>
      <c r="F1033" s="18">
        <v>-3.3</v>
      </c>
      <c r="G1033" s="18">
        <v>74.7</v>
      </c>
      <c r="H1033" s="18">
        <v>0</v>
      </c>
      <c r="I1033" s="18">
        <v>0</v>
      </c>
      <c r="J1033" s="18">
        <v>3.6</v>
      </c>
      <c r="K1033" s="53">
        <v>0.98171296296296295</v>
      </c>
      <c r="L1033" s="54">
        <v>43313</v>
      </c>
    </row>
    <row r="1034" spans="1:12" x14ac:dyDescent="0.3">
      <c r="A1034" s="18">
        <v>23</v>
      </c>
      <c r="B1034" s="18">
        <v>59</v>
      </c>
      <c r="C1034" s="18">
        <v>2689</v>
      </c>
      <c r="D1034" s="18" t="s">
        <v>12</v>
      </c>
      <c r="E1034" s="18">
        <v>2.4500000000000002</v>
      </c>
      <c r="F1034" s="18">
        <v>-8.6999999999999993</v>
      </c>
      <c r="G1034" s="18">
        <v>79</v>
      </c>
      <c r="H1034" s="18">
        <v>0</v>
      </c>
      <c r="I1034" s="18">
        <v>0</v>
      </c>
      <c r="J1034" s="18">
        <v>8.5</v>
      </c>
      <c r="K1034" s="53">
        <v>0.98731481481481476</v>
      </c>
      <c r="L1034" s="54">
        <v>43313</v>
      </c>
    </row>
    <row r="1035" spans="1:12" x14ac:dyDescent="0.3">
      <c r="A1035" s="18">
        <v>24</v>
      </c>
      <c r="B1035" s="18">
        <v>60</v>
      </c>
      <c r="C1035" s="18">
        <v>157</v>
      </c>
      <c r="D1035" s="18" t="s">
        <v>12</v>
      </c>
      <c r="E1035" s="18">
        <v>2.2400000000000002</v>
      </c>
      <c r="F1035" s="18">
        <v>0</v>
      </c>
      <c r="G1035" s="18">
        <v>51.3</v>
      </c>
      <c r="H1035" s="18">
        <v>0</v>
      </c>
      <c r="I1035" s="18">
        <v>0</v>
      </c>
      <c r="J1035" s="18">
        <v>-8.6999999999999993</v>
      </c>
      <c r="K1035" s="53">
        <v>0.9900578703703703</v>
      </c>
      <c r="L1035" s="54">
        <v>43313</v>
      </c>
    </row>
    <row r="1036" spans="1:12" x14ac:dyDescent="0.3">
      <c r="A1036" s="18">
        <v>24</v>
      </c>
      <c r="B1036" s="18">
        <v>61</v>
      </c>
      <c r="C1036" s="18">
        <v>1471</v>
      </c>
      <c r="D1036" s="18" t="s">
        <v>12</v>
      </c>
      <c r="E1036" s="18">
        <v>2.67</v>
      </c>
      <c r="F1036" s="18">
        <v>-7.4</v>
      </c>
      <c r="G1036" s="18">
        <v>66.5</v>
      </c>
      <c r="H1036" s="18">
        <v>0</v>
      </c>
      <c r="I1036" s="18">
        <v>0</v>
      </c>
      <c r="J1036" s="18">
        <v>3.4</v>
      </c>
      <c r="K1036" s="53">
        <v>0.99403935185185188</v>
      </c>
      <c r="L1036" s="54">
        <v>43313</v>
      </c>
    </row>
    <row r="1037" spans="1:12" x14ac:dyDescent="0.3">
      <c r="A1037" s="18">
        <v>24</v>
      </c>
      <c r="B1037" s="18">
        <v>62</v>
      </c>
      <c r="C1037" s="18">
        <v>3076</v>
      </c>
      <c r="D1037" s="18" t="s">
        <v>12</v>
      </c>
      <c r="E1037" s="18">
        <v>1.99</v>
      </c>
      <c r="F1037" s="18">
        <v>-4.2</v>
      </c>
      <c r="G1037" s="18">
        <v>56.8</v>
      </c>
      <c r="H1037" s="18">
        <v>0</v>
      </c>
      <c r="I1037" s="18">
        <v>0</v>
      </c>
      <c r="J1037" s="18">
        <v>15.9</v>
      </c>
      <c r="K1037" s="53">
        <v>0.99891203703703713</v>
      </c>
      <c r="L1037" s="54">
        <v>43313</v>
      </c>
    </row>
    <row r="1038" spans="1:12" x14ac:dyDescent="0.3">
      <c r="A1038" s="18">
        <v>36</v>
      </c>
      <c r="B1038" s="18">
        <v>1</v>
      </c>
      <c r="C1038" s="18">
        <v>1227</v>
      </c>
      <c r="D1038" s="18" t="s">
        <v>45</v>
      </c>
      <c r="E1038" s="18">
        <v>1.83</v>
      </c>
      <c r="F1038" s="18">
        <v>5</v>
      </c>
      <c r="G1038" s="18">
        <v>50.7</v>
      </c>
      <c r="H1038" s="18">
        <v>0</v>
      </c>
      <c r="I1038" s="18">
        <v>0</v>
      </c>
      <c r="J1038" s="18">
        <v>0</v>
      </c>
      <c r="K1038" s="53">
        <v>0.49313657407407407</v>
      </c>
      <c r="L1038" s="54">
        <v>43314</v>
      </c>
    </row>
    <row r="1039" spans="1:12" x14ac:dyDescent="0.3">
      <c r="A1039" s="18">
        <v>36</v>
      </c>
      <c r="B1039" s="18">
        <v>2</v>
      </c>
      <c r="C1039" s="18">
        <v>3337</v>
      </c>
      <c r="D1039" s="18" t="s">
        <v>45</v>
      </c>
      <c r="E1039" s="18">
        <v>0.8</v>
      </c>
      <c r="F1039" s="18">
        <v>8.5</v>
      </c>
      <c r="G1039" s="18">
        <v>31.2</v>
      </c>
      <c r="H1039" s="18">
        <v>0</v>
      </c>
      <c r="I1039" s="18">
        <v>0</v>
      </c>
      <c r="J1039" s="18">
        <v>0</v>
      </c>
      <c r="K1039" s="53">
        <v>0.4992476851851852</v>
      </c>
      <c r="L1039" s="54">
        <v>43314</v>
      </c>
    </row>
    <row r="1040" spans="1:12" x14ac:dyDescent="0.3">
      <c r="A1040" s="18">
        <v>8</v>
      </c>
      <c r="B1040" s="18">
        <v>1</v>
      </c>
      <c r="C1040" s="18">
        <v>2489</v>
      </c>
      <c r="D1040" s="18" t="s">
        <v>45</v>
      </c>
      <c r="E1040" s="18">
        <v>1.69</v>
      </c>
      <c r="F1040" s="18">
        <v>7.9</v>
      </c>
      <c r="G1040" s="18">
        <v>42.9</v>
      </c>
      <c r="H1040" s="18">
        <v>0</v>
      </c>
      <c r="I1040" s="18">
        <v>0</v>
      </c>
      <c r="J1040" s="18">
        <v>0</v>
      </c>
      <c r="K1040" s="53">
        <v>0.58046296296296296</v>
      </c>
      <c r="L1040" s="54">
        <v>43314</v>
      </c>
    </row>
    <row r="1041" spans="1:12" x14ac:dyDescent="0.3">
      <c r="A1041" s="18">
        <v>22</v>
      </c>
      <c r="B1041" s="18">
        <v>2</v>
      </c>
      <c r="C1041" s="18">
        <v>3361</v>
      </c>
      <c r="D1041" s="18" t="s">
        <v>45</v>
      </c>
      <c r="E1041" s="18">
        <v>1.45</v>
      </c>
      <c r="F1041" s="18">
        <v>8.4</v>
      </c>
      <c r="G1041" s="18">
        <v>40.700000000000003</v>
      </c>
      <c r="H1041" s="18">
        <v>0</v>
      </c>
      <c r="I1041" s="18">
        <v>0</v>
      </c>
      <c r="J1041" s="18">
        <v>16.7</v>
      </c>
      <c r="K1041" s="53">
        <v>0.7284722222222223</v>
      </c>
      <c r="L1041" s="54">
        <v>43314</v>
      </c>
    </row>
    <row r="1042" spans="1:12" x14ac:dyDescent="0.3">
      <c r="A1042" s="18">
        <v>22</v>
      </c>
      <c r="B1042" s="18">
        <v>3</v>
      </c>
      <c r="C1042" s="18">
        <v>3453</v>
      </c>
      <c r="D1042" s="18" t="s">
        <v>45</v>
      </c>
      <c r="E1042" s="18">
        <v>1.77</v>
      </c>
      <c r="F1042" s="18">
        <v>9</v>
      </c>
      <c r="G1042" s="18">
        <v>54.8</v>
      </c>
      <c r="H1042" s="18">
        <v>0</v>
      </c>
      <c r="I1042" s="18">
        <v>0</v>
      </c>
      <c r="J1042" s="18">
        <v>4.0999999999999996</v>
      </c>
      <c r="K1042" s="53">
        <v>0.72873842592592597</v>
      </c>
      <c r="L1042" s="54">
        <v>43314</v>
      </c>
    </row>
    <row r="1043" spans="1:12" x14ac:dyDescent="0.3">
      <c r="A1043" s="18">
        <v>36</v>
      </c>
      <c r="B1043" s="18">
        <v>4</v>
      </c>
      <c r="C1043" s="18">
        <v>2329</v>
      </c>
      <c r="D1043" s="18" t="s">
        <v>45</v>
      </c>
      <c r="E1043" s="18">
        <v>1.41</v>
      </c>
      <c r="F1043" s="18">
        <v>6.7</v>
      </c>
      <c r="G1043" s="18">
        <v>58.6</v>
      </c>
      <c r="H1043" s="18">
        <v>0</v>
      </c>
      <c r="I1043" s="18">
        <v>0</v>
      </c>
      <c r="J1043" s="18">
        <v>4.4000000000000004</v>
      </c>
      <c r="K1043" s="53">
        <v>0.87133101851851846</v>
      </c>
      <c r="L1043" s="54">
        <v>43314</v>
      </c>
    </row>
    <row r="1044" spans="1:12" x14ac:dyDescent="0.3">
      <c r="A1044" s="18">
        <v>1</v>
      </c>
      <c r="B1044" s="18">
        <v>1</v>
      </c>
      <c r="C1044" s="18">
        <v>154</v>
      </c>
      <c r="D1044" s="18" t="s">
        <v>12</v>
      </c>
      <c r="E1044" s="18">
        <v>2.83</v>
      </c>
      <c r="F1044" s="18">
        <v>-5.4</v>
      </c>
      <c r="G1044" s="18">
        <v>59.1</v>
      </c>
      <c r="H1044" s="18">
        <v>0</v>
      </c>
      <c r="I1044" s="18">
        <v>0</v>
      </c>
      <c r="J1044" s="18">
        <v>7.6</v>
      </c>
      <c r="K1044" s="53">
        <v>0.12543981481481481</v>
      </c>
      <c r="L1044" s="54">
        <v>43314</v>
      </c>
    </row>
    <row r="1045" spans="1:12" x14ac:dyDescent="0.3">
      <c r="A1045" s="18">
        <v>6</v>
      </c>
      <c r="B1045" s="18">
        <v>2</v>
      </c>
      <c r="C1045" s="18">
        <v>1289</v>
      </c>
      <c r="D1045" s="18" t="s">
        <v>12</v>
      </c>
      <c r="E1045" s="18">
        <v>2.95</v>
      </c>
      <c r="F1045" s="18">
        <v>-2.8</v>
      </c>
      <c r="G1045" s="18">
        <v>61.1</v>
      </c>
      <c r="H1045" s="18">
        <v>0</v>
      </c>
      <c r="I1045" s="18">
        <v>0</v>
      </c>
      <c r="J1045" s="18">
        <v>26.6</v>
      </c>
      <c r="K1045" s="53">
        <v>0.18081018518518518</v>
      </c>
      <c r="L1045" s="54">
        <v>43314</v>
      </c>
    </row>
    <row r="1046" spans="1:12" x14ac:dyDescent="0.3">
      <c r="A1046" s="18">
        <v>6</v>
      </c>
      <c r="B1046" s="18">
        <v>3</v>
      </c>
      <c r="C1046" s="18">
        <v>2536</v>
      </c>
      <c r="D1046" s="18" t="s">
        <v>12</v>
      </c>
      <c r="E1046" s="18">
        <v>2.0499999999999998</v>
      </c>
      <c r="F1046" s="18">
        <v>-10.1</v>
      </c>
      <c r="G1046" s="18">
        <v>68.2</v>
      </c>
      <c r="H1046" s="18">
        <v>0</v>
      </c>
      <c r="I1046" s="18">
        <v>0</v>
      </c>
      <c r="J1046" s="18">
        <v>13.2</v>
      </c>
      <c r="K1046" s="53">
        <v>0.18442129629629631</v>
      </c>
      <c r="L1046" s="54">
        <v>43314</v>
      </c>
    </row>
    <row r="1047" spans="1:12" x14ac:dyDescent="0.3">
      <c r="A1047" s="18">
        <v>8</v>
      </c>
      <c r="B1047" s="18">
        <v>4</v>
      </c>
      <c r="C1047" s="18">
        <v>1464</v>
      </c>
      <c r="D1047" s="18" t="s">
        <v>12</v>
      </c>
      <c r="E1047" s="18">
        <v>0.98</v>
      </c>
      <c r="F1047" s="18">
        <v>-14.3</v>
      </c>
      <c r="G1047" s="18">
        <v>46.8</v>
      </c>
      <c r="H1047" s="18">
        <v>0</v>
      </c>
      <c r="I1047" s="18">
        <v>0</v>
      </c>
      <c r="J1047" s="18">
        <v>0</v>
      </c>
      <c r="K1047" s="53">
        <v>0.20234953703703704</v>
      </c>
      <c r="L1047" s="54">
        <v>43314</v>
      </c>
    </row>
    <row r="1048" spans="1:12" x14ac:dyDescent="0.3">
      <c r="A1048" s="18">
        <v>13</v>
      </c>
      <c r="B1048" s="18">
        <v>5</v>
      </c>
      <c r="C1048" s="18">
        <v>377</v>
      </c>
      <c r="D1048" s="18" t="s">
        <v>12</v>
      </c>
      <c r="E1048" s="18">
        <v>0.95</v>
      </c>
      <c r="F1048" s="18">
        <v>-14.3</v>
      </c>
      <c r="G1048" s="18">
        <v>48.3</v>
      </c>
      <c r="H1048" s="18">
        <v>0</v>
      </c>
      <c r="I1048" s="18">
        <v>0</v>
      </c>
      <c r="J1048" s="18">
        <v>14</v>
      </c>
      <c r="K1048" s="53">
        <v>0.25114583333333335</v>
      </c>
      <c r="L1048" s="54">
        <v>43314</v>
      </c>
    </row>
    <row r="1049" spans="1:12" x14ac:dyDescent="0.3">
      <c r="A1049" s="18">
        <v>20</v>
      </c>
      <c r="B1049" s="18">
        <v>6</v>
      </c>
      <c r="C1049" s="18">
        <v>736</v>
      </c>
      <c r="D1049" s="18" t="s">
        <v>12</v>
      </c>
      <c r="E1049" s="18">
        <v>0.98</v>
      </c>
      <c r="F1049" s="18">
        <v>-12.5</v>
      </c>
      <c r="G1049" s="18">
        <v>36</v>
      </c>
      <c r="H1049" s="18">
        <v>0</v>
      </c>
      <c r="I1049" s="18">
        <v>0</v>
      </c>
      <c r="J1049" s="18">
        <v>12.5</v>
      </c>
      <c r="K1049" s="53">
        <v>0.32513888888888892</v>
      </c>
      <c r="L1049" s="54">
        <v>43314</v>
      </c>
    </row>
    <row r="1050" spans="1:12" x14ac:dyDescent="0.3">
      <c r="A1050" s="18">
        <v>22</v>
      </c>
      <c r="B1050" s="18">
        <v>7</v>
      </c>
      <c r="C1050" s="18">
        <v>289</v>
      </c>
      <c r="D1050" s="18" t="s">
        <v>12</v>
      </c>
      <c r="E1050" s="18">
        <v>1.75</v>
      </c>
      <c r="F1050" s="18">
        <v>-9.9</v>
      </c>
      <c r="G1050" s="18">
        <v>66.8</v>
      </c>
      <c r="H1050" s="18">
        <v>0</v>
      </c>
      <c r="I1050" s="18">
        <v>0</v>
      </c>
      <c r="J1050" s="18">
        <v>6.7</v>
      </c>
      <c r="K1050" s="53">
        <v>0.34461805555555558</v>
      </c>
      <c r="L1050" s="54">
        <v>43314</v>
      </c>
    </row>
    <row r="1051" spans="1:12" x14ac:dyDescent="0.3">
      <c r="A1051" s="18">
        <v>22</v>
      </c>
      <c r="B1051" s="18">
        <v>8</v>
      </c>
      <c r="C1051" s="18">
        <v>471</v>
      </c>
      <c r="D1051" s="18" t="s">
        <v>12</v>
      </c>
      <c r="E1051" s="18">
        <v>2.38</v>
      </c>
      <c r="F1051" s="18">
        <v>-12.7</v>
      </c>
      <c r="G1051" s="18">
        <v>66.599999999999994</v>
      </c>
      <c r="H1051" s="18">
        <v>0</v>
      </c>
      <c r="I1051" s="18">
        <v>0</v>
      </c>
      <c r="J1051" s="18">
        <v>3.4</v>
      </c>
      <c r="K1051" s="53">
        <v>0.34517361111111117</v>
      </c>
      <c r="L1051" s="54">
        <v>43314</v>
      </c>
    </row>
    <row r="1052" spans="1:12" x14ac:dyDescent="0.3">
      <c r="A1052" s="18">
        <v>24</v>
      </c>
      <c r="B1052" s="18">
        <v>9</v>
      </c>
      <c r="C1052" s="18">
        <v>2715</v>
      </c>
      <c r="D1052" s="18" t="s">
        <v>12</v>
      </c>
      <c r="E1052" s="18">
        <v>1.69</v>
      </c>
      <c r="F1052" s="18">
        <v>-8.8000000000000007</v>
      </c>
      <c r="G1052" s="18">
        <v>51.3</v>
      </c>
      <c r="H1052" s="18">
        <v>0</v>
      </c>
      <c r="I1052" s="18">
        <v>0</v>
      </c>
      <c r="J1052" s="18">
        <v>8.6999999999999993</v>
      </c>
      <c r="K1052" s="53">
        <v>0.37281249999999999</v>
      </c>
      <c r="L1052" s="54">
        <v>43314</v>
      </c>
    </row>
    <row r="1053" spans="1:12" x14ac:dyDescent="0.3">
      <c r="A1053" s="18">
        <v>25</v>
      </c>
      <c r="B1053" s="18">
        <v>10</v>
      </c>
      <c r="C1053" s="18">
        <v>1553</v>
      </c>
      <c r="D1053" s="18" t="s">
        <v>12</v>
      </c>
      <c r="E1053" s="18">
        <v>0.74</v>
      </c>
      <c r="F1053" s="18">
        <v>-14.3</v>
      </c>
      <c r="G1053" s="18">
        <v>50.9</v>
      </c>
      <c r="H1053" s="18">
        <v>0</v>
      </c>
      <c r="I1053" s="18">
        <v>0</v>
      </c>
      <c r="J1053" s="18">
        <v>4.4000000000000004</v>
      </c>
      <c r="K1053" s="53">
        <v>0.3797106481481482</v>
      </c>
      <c r="L1053" s="54">
        <v>43314</v>
      </c>
    </row>
    <row r="1054" spans="1:12" x14ac:dyDescent="0.3">
      <c r="A1054" s="18">
        <v>25</v>
      </c>
      <c r="B1054" s="18">
        <v>11</v>
      </c>
      <c r="C1054" s="18">
        <v>3069</v>
      </c>
      <c r="D1054" s="18" t="s">
        <v>12</v>
      </c>
      <c r="E1054" s="18">
        <v>3.39</v>
      </c>
      <c r="F1054" s="18">
        <v>2.6</v>
      </c>
      <c r="G1054" s="18">
        <v>55.6</v>
      </c>
      <c r="H1054" s="18">
        <v>0</v>
      </c>
      <c r="I1054" s="18">
        <v>0</v>
      </c>
      <c r="J1054" s="18">
        <v>8.1</v>
      </c>
      <c r="K1054" s="53">
        <v>0.38431712962962966</v>
      </c>
      <c r="L1054" s="54">
        <v>43314</v>
      </c>
    </row>
    <row r="1055" spans="1:12" x14ac:dyDescent="0.3">
      <c r="A1055" s="18">
        <v>28</v>
      </c>
      <c r="B1055" s="18">
        <v>12</v>
      </c>
      <c r="C1055" s="18">
        <v>2121</v>
      </c>
      <c r="D1055" s="18" t="s">
        <v>12</v>
      </c>
      <c r="E1055" s="18">
        <v>0.75</v>
      </c>
      <c r="F1055" s="18">
        <v>-14.3</v>
      </c>
      <c r="G1055" s="18">
        <v>39.200000000000003</v>
      </c>
      <c r="H1055" s="18">
        <v>0</v>
      </c>
      <c r="I1055" s="18">
        <v>0</v>
      </c>
      <c r="J1055" s="18">
        <v>-5.7</v>
      </c>
      <c r="K1055" s="53">
        <v>0.41238425925925926</v>
      </c>
      <c r="L1055" s="54">
        <v>43314</v>
      </c>
    </row>
    <row r="1056" spans="1:12" x14ac:dyDescent="0.3">
      <c r="A1056" s="18">
        <v>31</v>
      </c>
      <c r="B1056" s="18">
        <v>13</v>
      </c>
      <c r="C1056" s="18">
        <v>91</v>
      </c>
      <c r="D1056" s="18" t="s">
        <v>12</v>
      </c>
      <c r="E1056" s="18">
        <v>1.84</v>
      </c>
      <c r="F1056" s="18">
        <v>-6.2</v>
      </c>
      <c r="G1056" s="18">
        <v>35.299999999999997</v>
      </c>
      <c r="H1056" s="18">
        <v>0</v>
      </c>
      <c r="I1056" s="18">
        <v>0</v>
      </c>
      <c r="J1056" s="18">
        <v>-6.3</v>
      </c>
      <c r="K1056" s="53">
        <v>0.43776620370370373</v>
      </c>
      <c r="L1056" s="54">
        <v>43314</v>
      </c>
    </row>
    <row r="1057" spans="1:12" x14ac:dyDescent="0.3">
      <c r="A1057" s="18">
        <v>31</v>
      </c>
      <c r="B1057" s="18">
        <v>14</v>
      </c>
      <c r="C1057" s="18">
        <v>666</v>
      </c>
      <c r="D1057" s="18" t="s">
        <v>12</v>
      </c>
      <c r="E1057" s="18">
        <v>1.48</v>
      </c>
      <c r="F1057" s="18">
        <v>-12.1</v>
      </c>
      <c r="G1057" s="18">
        <v>42.3</v>
      </c>
      <c r="H1057" s="18">
        <v>0</v>
      </c>
      <c r="I1057" s="18">
        <v>0</v>
      </c>
      <c r="J1057" s="18">
        <v>24</v>
      </c>
      <c r="K1057" s="53">
        <v>0.43951388888888893</v>
      </c>
      <c r="L1057" s="54">
        <v>43314</v>
      </c>
    </row>
    <row r="1058" spans="1:12" x14ac:dyDescent="0.3">
      <c r="A1058" s="18">
        <v>31</v>
      </c>
      <c r="B1058" s="18">
        <v>15</v>
      </c>
      <c r="C1058" s="18">
        <v>1344</v>
      </c>
      <c r="D1058" s="18" t="s">
        <v>12</v>
      </c>
      <c r="E1058" s="18">
        <v>0.82</v>
      </c>
      <c r="F1058" s="18">
        <v>-14.3</v>
      </c>
      <c r="G1058" s="18">
        <v>39</v>
      </c>
      <c r="H1058" s="18">
        <v>0</v>
      </c>
      <c r="I1058" s="18">
        <v>0</v>
      </c>
      <c r="J1058" s="18">
        <v>0</v>
      </c>
      <c r="K1058" s="53">
        <v>0.44157407407407406</v>
      </c>
      <c r="L1058" s="54">
        <v>43314</v>
      </c>
    </row>
    <row r="1059" spans="1:12" x14ac:dyDescent="0.3">
      <c r="A1059" s="18">
        <v>32</v>
      </c>
      <c r="B1059" s="18">
        <v>16</v>
      </c>
      <c r="C1059" s="18">
        <v>589</v>
      </c>
      <c r="D1059" s="18" t="s">
        <v>12</v>
      </c>
      <c r="E1059" s="18">
        <v>4.2</v>
      </c>
      <c r="F1059" s="18">
        <v>-4.2</v>
      </c>
      <c r="G1059" s="18">
        <v>79.099999999999994</v>
      </c>
      <c r="H1059" s="18">
        <v>0</v>
      </c>
      <c r="I1059" s="18">
        <v>0</v>
      </c>
      <c r="J1059" s="18">
        <v>8.5</v>
      </c>
      <c r="K1059" s="53">
        <v>0.44969907407407406</v>
      </c>
      <c r="L1059" s="54">
        <v>43314</v>
      </c>
    </row>
    <row r="1060" spans="1:12" x14ac:dyDescent="0.3">
      <c r="A1060" s="18">
        <v>33</v>
      </c>
      <c r="B1060" s="18">
        <v>17</v>
      </c>
      <c r="C1060" s="18">
        <v>1861</v>
      </c>
      <c r="D1060" s="18" t="s">
        <v>12</v>
      </c>
      <c r="E1060" s="18">
        <v>2.92</v>
      </c>
      <c r="F1060" s="18">
        <v>-3.6</v>
      </c>
      <c r="G1060" s="18">
        <v>71.400000000000006</v>
      </c>
      <c r="H1060" s="18">
        <v>0</v>
      </c>
      <c r="I1060" s="18">
        <v>0</v>
      </c>
      <c r="J1060" s="18">
        <v>20.6</v>
      </c>
      <c r="K1060" s="53">
        <v>0.46398148148148149</v>
      </c>
      <c r="L1060" s="54">
        <v>43314</v>
      </c>
    </row>
    <row r="1061" spans="1:12" x14ac:dyDescent="0.3">
      <c r="A1061" s="18">
        <v>33</v>
      </c>
      <c r="B1061" s="18">
        <v>18</v>
      </c>
      <c r="C1061" s="18">
        <v>2756</v>
      </c>
      <c r="D1061" s="18" t="s">
        <v>12</v>
      </c>
      <c r="E1061" s="18">
        <v>1.81</v>
      </c>
      <c r="F1061" s="18">
        <v>-8.6999999999999993</v>
      </c>
      <c r="G1061" s="18">
        <v>54.7</v>
      </c>
      <c r="H1061" s="18">
        <v>0</v>
      </c>
      <c r="I1061" s="18">
        <v>0</v>
      </c>
      <c r="J1061" s="18">
        <v>0</v>
      </c>
      <c r="K1061" s="53">
        <v>0.46668981481481481</v>
      </c>
      <c r="L1061" s="54">
        <v>43314</v>
      </c>
    </row>
    <row r="1062" spans="1:12" x14ac:dyDescent="0.3">
      <c r="A1062" s="18">
        <v>34</v>
      </c>
      <c r="B1062" s="18">
        <v>19</v>
      </c>
      <c r="C1062" s="18">
        <v>2586</v>
      </c>
      <c r="D1062" s="18" t="s">
        <v>12</v>
      </c>
      <c r="E1062" s="18">
        <v>2.19</v>
      </c>
      <c r="F1062" s="18">
        <v>-5</v>
      </c>
      <c r="G1062" s="18">
        <v>63</v>
      </c>
      <c r="H1062" s="18">
        <v>0</v>
      </c>
      <c r="I1062" s="18">
        <v>0</v>
      </c>
      <c r="J1062" s="18">
        <v>7.1</v>
      </c>
      <c r="K1062" s="53">
        <v>0.47658564814814813</v>
      </c>
      <c r="L1062" s="54">
        <v>43314</v>
      </c>
    </row>
    <row r="1063" spans="1:12" x14ac:dyDescent="0.3">
      <c r="A1063" s="18">
        <v>35</v>
      </c>
      <c r="B1063" s="18">
        <v>20</v>
      </c>
      <c r="C1063" s="18">
        <v>1336</v>
      </c>
      <c r="D1063" s="18" t="s">
        <v>12</v>
      </c>
      <c r="E1063" s="18">
        <v>2.56</v>
      </c>
      <c r="F1063" s="18">
        <v>-6.1</v>
      </c>
      <c r="G1063" s="18">
        <v>62.5</v>
      </c>
      <c r="H1063" s="18">
        <v>0</v>
      </c>
      <c r="I1063" s="18">
        <v>0</v>
      </c>
      <c r="J1063" s="18">
        <v>0</v>
      </c>
      <c r="K1063" s="53">
        <v>0.48313657407407407</v>
      </c>
      <c r="L1063" s="54">
        <v>43314</v>
      </c>
    </row>
    <row r="1064" spans="1:12" x14ac:dyDescent="0.3">
      <c r="A1064" s="18">
        <v>35</v>
      </c>
      <c r="B1064" s="18">
        <v>21</v>
      </c>
      <c r="C1064" s="18">
        <v>1862</v>
      </c>
      <c r="D1064" s="18" t="s">
        <v>12</v>
      </c>
      <c r="E1064" s="18">
        <v>1.81</v>
      </c>
      <c r="F1064" s="18">
        <v>-9.9</v>
      </c>
      <c r="G1064" s="18">
        <v>58.6</v>
      </c>
      <c r="H1064" s="18">
        <v>0</v>
      </c>
      <c r="I1064" s="18">
        <v>0</v>
      </c>
      <c r="J1064" s="18">
        <v>0</v>
      </c>
      <c r="K1064" s="53">
        <v>0.48465277777777777</v>
      </c>
      <c r="L1064" s="54">
        <v>43314</v>
      </c>
    </row>
    <row r="1065" spans="1:12" x14ac:dyDescent="0.3">
      <c r="A1065" s="18">
        <v>36</v>
      </c>
      <c r="B1065" s="18">
        <v>22</v>
      </c>
      <c r="C1065" s="18">
        <v>955</v>
      </c>
      <c r="D1065" s="18" t="s">
        <v>12</v>
      </c>
      <c r="E1065" s="18">
        <v>1.47</v>
      </c>
      <c r="F1065" s="18">
        <v>-8.4</v>
      </c>
      <c r="G1065" s="18">
        <v>52.3</v>
      </c>
      <c r="H1065" s="18">
        <v>0</v>
      </c>
      <c r="I1065" s="18">
        <v>0</v>
      </c>
      <c r="J1065" s="18">
        <v>-14</v>
      </c>
      <c r="K1065" s="53">
        <v>0.49234953703703704</v>
      </c>
      <c r="L1065" s="54">
        <v>43314</v>
      </c>
    </row>
    <row r="1066" spans="1:12" x14ac:dyDescent="0.3">
      <c r="A1066" s="18">
        <v>36</v>
      </c>
      <c r="B1066" s="18">
        <v>23</v>
      </c>
      <c r="C1066" s="18">
        <v>1081</v>
      </c>
      <c r="D1066" s="18" t="s">
        <v>12</v>
      </c>
      <c r="E1066" s="18">
        <v>2.57</v>
      </c>
      <c r="F1066" s="18">
        <v>-5.3</v>
      </c>
      <c r="G1066" s="18">
        <v>66.400000000000006</v>
      </c>
      <c r="H1066" s="18">
        <v>0</v>
      </c>
      <c r="I1066" s="18">
        <v>0</v>
      </c>
      <c r="J1066" s="18">
        <v>0</v>
      </c>
      <c r="K1066" s="53">
        <v>0.4927083333333333</v>
      </c>
      <c r="L1066" s="54">
        <v>43314</v>
      </c>
    </row>
    <row r="1067" spans="1:12" x14ac:dyDescent="0.3">
      <c r="A1067" s="18">
        <v>36</v>
      </c>
      <c r="B1067" s="18">
        <v>24</v>
      </c>
      <c r="C1067" s="18">
        <v>1306</v>
      </c>
      <c r="D1067" s="18" t="s">
        <v>12</v>
      </c>
      <c r="E1067" s="18">
        <v>1.42</v>
      </c>
      <c r="F1067" s="18">
        <v>-8.6</v>
      </c>
      <c r="G1067" s="18">
        <v>40.700000000000003</v>
      </c>
      <c r="H1067" s="18">
        <v>0</v>
      </c>
      <c r="I1067" s="18">
        <v>0</v>
      </c>
      <c r="J1067" s="18">
        <v>-16.7</v>
      </c>
      <c r="K1067" s="53">
        <v>0.49336805555555557</v>
      </c>
      <c r="L1067" s="54">
        <v>43314</v>
      </c>
    </row>
    <row r="1068" spans="1:12" x14ac:dyDescent="0.3">
      <c r="A1068" s="18">
        <v>36</v>
      </c>
      <c r="B1068" s="18">
        <v>25</v>
      </c>
      <c r="C1068" s="18">
        <v>3274</v>
      </c>
      <c r="D1068" s="18" t="s">
        <v>12</v>
      </c>
      <c r="E1068" s="18">
        <v>1.65</v>
      </c>
      <c r="F1068" s="18">
        <v>-9.9</v>
      </c>
      <c r="G1068" s="18">
        <v>56.8</v>
      </c>
      <c r="H1068" s="18">
        <v>0</v>
      </c>
      <c r="I1068" s="18">
        <v>0</v>
      </c>
      <c r="J1068" s="18">
        <v>15.9</v>
      </c>
      <c r="K1068" s="53">
        <v>0.49906249999999996</v>
      </c>
      <c r="L1068" s="54">
        <v>43314</v>
      </c>
    </row>
    <row r="1069" spans="1:12" x14ac:dyDescent="0.3">
      <c r="A1069" s="18">
        <v>1</v>
      </c>
      <c r="B1069" s="18">
        <v>1</v>
      </c>
      <c r="C1069" s="18">
        <v>577</v>
      </c>
      <c r="D1069" s="18" t="s">
        <v>12</v>
      </c>
      <c r="E1069" s="18">
        <v>2.39</v>
      </c>
      <c r="F1069" s="18">
        <v>0.9</v>
      </c>
      <c r="G1069" s="18">
        <v>47.5</v>
      </c>
      <c r="H1069" s="18">
        <v>0</v>
      </c>
      <c r="I1069" s="18">
        <v>0</v>
      </c>
      <c r="J1069" s="18">
        <v>9.5</v>
      </c>
      <c r="K1069" s="53">
        <v>0.50167824074074074</v>
      </c>
      <c r="L1069" s="54">
        <v>43314</v>
      </c>
    </row>
    <row r="1070" spans="1:12" x14ac:dyDescent="0.3">
      <c r="A1070" s="18">
        <v>1</v>
      </c>
      <c r="B1070" s="18">
        <v>2</v>
      </c>
      <c r="C1070" s="18">
        <v>2121</v>
      </c>
      <c r="D1070" s="18" t="s">
        <v>12</v>
      </c>
      <c r="E1070" s="18">
        <v>1.75</v>
      </c>
      <c r="F1070" s="18">
        <v>-3.9</v>
      </c>
      <c r="G1070" s="18">
        <v>46.8</v>
      </c>
      <c r="H1070" s="18">
        <v>0</v>
      </c>
      <c r="I1070" s="18">
        <v>0</v>
      </c>
      <c r="J1070" s="18">
        <v>0</v>
      </c>
      <c r="K1070" s="53">
        <v>0.50614583333333341</v>
      </c>
      <c r="L1070" s="54">
        <v>43314</v>
      </c>
    </row>
    <row r="1071" spans="1:12" x14ac:dyDescent="0.3">
      <c r="A1071" s="18">
        <v>2</v>
      </c>
      <c r="B1071" s="18">
        <v>3</v>
      </c>
      <c r="C1071" s="18">
        <v>925</v>
      </c>
      <c r="D1071" s="18" t="s">
        <v>12</v>
      </c>
      <c r="E1071" s="18">
        <v>3.57</v>
      </c>
      <c r="F1071" s="18">
        <v>-4.4000000000000004</v>
      </c>
      <c r="G1071" s="18">
        <v>62.6</v>
      </c>
      <c r="H1071" s="18">
        <v>0</v>
      </c>
      <c r="I1071" s="18">
        <v>0</v>
      </c>
      <c r="J1071" s="18">
        <v>3.6</v>
      </c>
      <c r="K1071" s="53">
        <v>0.51309027777777783</v>
      </c>
      <c r="L1071" s="54">
        <v>43314</v>
      </c>
    </row>
    <row r="1072" spans="1:12" x14ac:dyDescent="0.3">
      <c r="A1072" s="18">
        <v>2</v>
      </c>
      <c r="B1072" s="18">
        <v>4</v>
      </c>
      <c r="C1072" s="18">
        <v>1934</v>
      </c>
      <c r="D1072" s="18" t="s">
        <v>12</v>
      </c>
      <c r="E1072" s="18">
        <v>0.75</v>
      </c>
      <c r="F1072" s="18">
        <v>-14.3</v>
      </c>
      <c r="G1072" s="18">
        <v>32.200000000000003</v>
      </c>
      <c r="H1072" s="18">
        <v>0</v>
      </c>
      <c r="I1072" s="18">
        <v>0</v>
      </c>
      <c r="J1072" s="18">
        <v>-14</v>
      </c>
      <c r="K1072" s="53">
        <v>0.51601851851851854</v>
      </c>
      <c r="L1072" s="54">
        <v>43314</v>
      </c>
    </row>
    <row r="1073" spans="1:12" x14ac:dyDescent="0.3">
      <c r="A1073" s="18">
        <v>3</v>
      </c>
      <c r="B1073" s="18">
        <v>5</v>
      </c>
      <c r="C1073" s="18">
        <v>279</v>
      </c>
      <c r="D1073" s="18" t="s">
        <v>12</v>
      </c>
      <c r="E1073" s="18">
        <v>1.92</v>
      </c>
      <c r="F1073" s="18">
        <v>-5.9</v>
      </c>
      <c r="G1073" s="18">
        <v>39.200000000000003</v>
      </c>
      <c r="H1073" s="18">
        <v>0</v>
      </c>
      <c r="I1073" s="18">
        <v>0</v>
      </c>
      <c r="J1073" s="18">
        <v>-5.7</v>
      </c>
      <c r="K1073" s="53">
        <v>0.5216319444444445</v>
      </c>
      <c r="L1073" s="54">
        <v>43314</v>
      </c>
    </row>
    <row r="1074" spans="1:12" x14ac:dyDescent="0.3">
      <c r="A1074" s="18">
        <v>3</v>
      </c>
      <c r="B1074" s="18">
        <v>6</v>
      </c>
      <c r="C1074" s="18">
        <v>685</v>
      </c>
      <c r="D1074" s="18" t="s">
        <v>12</v>
      </c>
      <c r="E1074" s="18">
        <v>1.1399999999999999</v>
      </c>
      <c r="F1074" s="18">
        <v>-13.6</v>
      </c>
      <c r="G1074" s="18">
        <v>42.9</v>
      </c>
      <c r="H1074" s="18">
        <v>0</v>
      </c>
      <c r="I1074" s="18">
        <v>0</v>
      </c>
      <c r="J1074" s="18">
        <v>0</v>
      </c>
      <c r="K1074" s="53">
        <v>0.52281250000000001</v>
      </c>
      <c r="L1074" s="54">
        <v>43314</v>
      </c>
    </row>
    <row r="1075" spans="1:12" x14ac:dyDescent="0.3">
      <c r="A1075" s="18">
        <v>5</v>
      </c>
      <c r="B1075" s="18">
        <v>7</v>
      </c>
      <c r="C1075" s="18">
        <v>3109</v>
      </c>
      <c r="D1075" s="18" t="s">
        <v>12</v>
      </c>
      <c r="E1075" s="18">
        <v>1.08</v>
      </c>
      <c r="F1075" s="18">
        <v>-14.3</v>
      </c>
      <c r="G1075" s="18">
        <v>54.7</v>
      </c>
      <c r="H1075" s="18">
        <v>0</v>
      </c>
      <c r="I1075" s="18">
        <v>0</v>
      </c>
      <c r="J1075" s="18">
        <v>0</v>
      </c>
      <c r="K1075" s="53">
        <v>0.5506712962962963</v>
      </c>
      <c r="L1075" s="54">
        <v>43314</v>
      </c>
    </row>
    <row r="1076" spans="1:12" x14ac:dyDescent="0.3">
      <c r="A1076" s="18">
        <v>8</v>
      </c>
      <c r="B1076" s="18">
        <v>8</v>
      </c>
      <c r="C1076" s="18">
        <v>481</v>
      </c>
      <c r="D1076" s="18" t="s">
        <v>12</v>
      </c>
      <c r="E1076" s="18">
        <v>2.5499999999999998</v>
      </c>
      <c r="F1076" s="18">
        <v>-6.6</v>
      </c>
      <c r="G1076" s="18">
        <v>64.5</v>
      </c>
      <c r="H1076" s="18">
        <v>0</v>
      </c>
      <c r="I1076" s="18">
        <v>0</v>
      </c>
      <c r="J1076" s="18">
        <v>14.9</v>
      </c>
      <c r="K1076" s="53">
        <v>0.57437499999999997</v>
      </c>
      <c r="L1076" s="54">
        <v>43314</v>
      </c>
    </row>
    <row r="1077" spans="1:12" x14ac:dyDescent="0.3">
      <c r="A1077" s="18">
        <v>8</v>
      </c>
      <c r="B1077" s="18">
        <v>9</v>
      </c>
      <c r="C1077" s="18">
        <v>2377</v>
      </c>
      <c r="D1077" s="18" t="s">
        <v>12</v>
      </c>
      <c r="E1077" s="18">
        <v>1.42</v>
      </c>
      <c r="F1077" s="18">
        <v>-11.9</v>
      </c>
      <c r="G1077" s="18">
        <v>55.2</v>
      </c>
      <c r="H1077" s="18">
        <v>0</v>
      </c>
      <c r="I1077" s="18">
        <v>0</v>
      </c>
      <c r="J1077" s="18">
        <v>8.1</v>
      </c>
      <c r="K1077" s="53">
        <v>0.58011574074074079</v>
      </c>
      <c r="L1077" s="54">
        <v>43314</v>
      </c>
    </row>
    <row r="1078" spans="1:12" x14ac:dyDescent="0.3">
      <c r="A1078" s="18">
        <v>8</v>
      </c>
      <c r="B1078" s="18">
        <v>10</v>
      </c>
      <c r="C1078" s="18">
        <v>2533</v>
      </c>
      <c r="D1078" s="18" t="s">
        <v>12</v>
      </c>
      <c r="E1078" s="18">
        <v>1.26</v>
      </c>
      <c r="F1078" s="18">
        <v>-14</v>
      </c>
      <c r="G1078" s="18">
        <v>50.7</v>
      </c>
      <c r="H1078" s="18">
        <v>0</v>
      </c>
      <c r="I1078" s="18">
        <v>0</v>
      </c>
      <c r="J1078" s="18">
        <v>0</v>
      </c>
      <c r="K1078" s="53">
        <v>0.58059027777777772</v>
      </c>
      <c r="L1078" s="54">
        <v>43314</v>
      </c>
    </row>
    <row r="1079" spans="1:12" x14ac:dyDescent="0.3">
      <c r="A1079" s="18">
        <v>9</v>
      </c>
      <c r="B1079" s="18">
        <v>11</v>
      </c>
      <c r="C1079" s="18">
        <v>2487</v>
      </c>
      <c r="D1079" s="18" t="s">
        <v>12</v>
      </c>
      <c r="E1079" s="18">
        <v>0.94</v>
      </c>
      <c r="F1079" s="18">
        <v>-14.3</v>
      </c>
      <c r="G1079" s="18">
        <v>39.200000000000003</v>
      </c>
      <c r="H1079" s="18">
        <v>0</v>
      </c>
      <c r="I1079" s="18">
        <v>0</v>
      </c>
      <c r="J1079" s="18">
        <v>5.7</v>
      </c>
      <c r="K1079" s="53">
        <v>0.59087962962962959</v>
      </c>
      <c r="L1079" s="54">
        <v>43314</v>
      </c>
    </row>
    <row r="1080" spans="1:12" x14ac:dyDescent="0.3">
      <c r="A1080" s="18">
        <v>10</v>
      </c>
      <c r="B1080" s="18">
        <v>12</v>
      </c>
      <c r="C1080" s="18">
        <v>353</v>
      </c>
      <c r="D1080" s="18" t="s">
        <v>12</v>
      </c>
      <c r="E1080" s="18">
        <v>3.25</v>
      </c>
      <c r="F1080" s="18">
        <v>-5.5</v>
      </c>
      <c r="G1080" s="18">
        <v>23.4</v>
      </c>
      <c r="H1080" s="18">
        <v>0</v>
      </c>
      <c r="I1080" s="18">
        <v>0</v>
      </c>
      <c r="J1080" s="18" t="s">
        <v>76</v>
      </c>
      <c r="K1080" s="53">
        <v>0.5948148148148148</v>
      </c>
      <c r="L1080" s="54">
        <v>43314</v>
      </c>
    </row>
    <row r="1081" spans="1:12" x14ac:dyDescent="0.3">
      <c r="A1081" s="18">
        <v>10</v>
      </c>
      <c r="B1081" s="18">
        <v>13</v>
      </c>
      <c r="C1081" s="18">
        <v>425</v>
      </c>
      <c r="D1081" s="18" t="s">
        <v>12</v>
      </c>
      <c r="E1081" s="18">
        <v>0.83</v>
      </c>
      <c r="F1081" s="18">
        <v>-14.3</v>
      </c>
      <c r="G1081" s="18">
        <v>37</v>
      </c>
      <c r="H1081" s="18">
        <v>0</v>
      </c>
      <c r="I1081" s="18">
        <v>0</v>
      </c>
      <c r="J1081" s="18">
        <v>-18.399999999999999</v>
      </c>
      <c r="K1081" s="53">
        <v>0.5950347222222222</v>
      </c>
      <c r="L1081" s="54">
        <v>43314</v>
      </c>
    </row>
    <row r="1082" spans="1:12" x14ac:dyDescent="0.3">
      <c r="A1082" s="18">
        <v>11</v>
      </c>
      <c r="B1082" s="18">
        <v>14</v>
      </c>
      <c r="C1082" s="18">
        <v>171</v>
      </c>
      <c r="D1082" s="18" t="s">
        <v>12</v>
      </c>
      <c r="E1082" s="18">
        <v>1.27</v>
      </c>
      <c r="F1082" s="18">
        <v>-7.1</v>
      </c>
      <c r="G1082" s="18">
        <v>39</v>
      </c>
      <c r="H1082" s="18">
        <v>0</v>
      </c>
      <c r="I1082" s="18">
        <v>0</v>
      </c>
      <c r="J1082" s="18">
        <v>0</v>
      </c>
      <c r="K1082" s="53">
        <v>0.60468749999999993</v>
      </c>
      <c r="L1082" s="54">
        <v>43314</v>
      </c>
    </row>
    <row r="1083" spans="1:12" x14ac:dyDescent="0.3">
      <c r="A1083" s="18">
        <v>11</v>
      </c>
      <c r="B1083" s="18">
        <v>15</v>
      </c>
      <c r="C1083" s="18">
        <v>1615</v>
      </c>
      <c r="D1083" s="18" t="s">
        <v>12</v>
      </c>
      <c r="E1083" s="18">
        <v>2.76</v>
      </c>
      <c r="F1083" s="18">
        <v>-5.6</v>
      </c>
      <c r="G1083" s="18">
        <v>70.7</v>
      </c>
      <c r="H1083" s="18">
        <v>0</v>
      </c>
      <c r="I1083" s="18">
        <v>0</v>
      </c>
      <c r="J1083" s="18">
        <v>6.3</v>
      </c>
      <c r="K1083" s="53">
        <v>0.60906249999999995</v>
      </c>
      <c r="L1083" s="54">
        <v>43314</v>
      </c>
    </row>
    <row r="1084" spans="1:12" x14ac:dyDescent="0.3">
      <c r="A1084" s="18">
        <v>11</v>
      </c>
      <c r="B1084" s="18">
        <v>16</v>
      </c>
      <c r="C1084" s="18">
        <v>2520</v>
      </c>
      <c r="D1084" s="18" t="s">
        <v>12</v>
      </c>
      <c r="E1084" s="18">
        <v>2.5099999999999998</v>
      </c>
      <c r="F1084" s="18">
        <v>-3.6</v>
      </c>
      <c r="G1084" s="18">
        <v>66.5</v>
      </c>
      <c r="H1084" s="18">
        <v>0</v>
      </c>
      <c r="I1084" s="18">
        <v>0</v>
      </c>
      <c r="J1084" s="18">
        <v>3.4</v>
      </c>
      <c r="K1084" s="53">
        <v>0.6118055555555556</v>
      </c>
      <c r="L1084" s="54">
        <v>43314</v>
      </c>
    </row>
    <row r="1085" spans="1:12" x14ac:dyDescent="0.3">
      <c r="A1085" s="18">
        <v>12</v>
      </c>
      <c r="B1085" s="18">
        <v>17</v>
      </c>
      <c r="C1085" s="18">
        <v>878</v>
      </c>
      <c r="D1085" s="18" t="s">
        <v>12</v>
      </c>
      <c r="E1085" s="18">
        <v>4.2699999999999996</v>
      </c>
      <c r="F1085" s="18">
        <v>-0.5</v>
      </c>
      <c r="G1085" s="18">
        <v>74.5</v>
      </c>
      <c r="H1085" s="18">
        <v>0</v>
      </c>
      <c r="I1085" s="18">
        <v>0</v>
      </c>
      <c r="J1085" s="18">
        <v>-3.2</v>
      </c>
      <c r="K1085" s="53">
        <v>0.61724537037037031</v>
      </c>
      <c r="L1085" s="54">
        <v>43314</v>
      </c>
    </row>
    <row r="1086" spans="1:12" x14ac:dyDescent="0.3">
      <c r="A1086" s="18">
        <v>12</v>
      </c>
      <c r="B1086" s="18">
        <v>18</v>
      </c>
      <c r="C1086" s="18">
        <v>990</v>
      </c>
      <c r="D1086" s="18" t="s">
        <v>12</v>
      </c>
      <c r="E1086" s="18">
        <v>1.43</v>
      </c>
      <c r="F1086" s="18">
        <v>-9.5</v>
      </c>
      <c r="G1086" s="18">
        <v>50.7</v>
      </c>
      <c r="H1086" s="18">
        <v>0</v>
      </c>
      <c r="I1086" s="18">
        <v>0</v>
      </c>
      <c r="J1086" s="18">
        <v>0</v>
      </c>
      <c r="K1086" s="53">
        <v>0.61758101851851854</v>
      </c>
      <c r="L1086" s="54">
        <v>43314</v>
      </c>
    </row>
    <row r="1087" spans="1:12" x14ac:dyDescent="0.3">
      <c r="A1087" s="18">
        <v>12</v>
      </c>
      <c r="B1087" s="18">
        <v>19</v>
      </c>
      <c r="C1087" s="18">
        <v>1075</v>
      </c>
      <c r="D1087" s="18" t="s">
        <v>12</v>
      </c>
      <c r="E1087" s="18">
        <v>2.39</v>
      </c>
      <c r="F1087" s="18">
        <v>-10.1</v>
      </c>
      <c r="G1087" s="18">
        <v>66.5</v>
      </c>
      <c r="H1087" s="18">
        <v>0</v>
      </c>
      <c r="I1087" s="18">
        <v>0</v>
      </c>
      <c r="J1087" s="18">
        <v>3.4</v>
      </c>
      <c r="K1087" s="53">
        <v>0.61784722222222221</v>
      </c>
      <c r="L1087" s="54">
        <v>43314</v>
      </c>
    </row>
    <row r="1088" spans="1:12" x14ac:dyDescent="0.3">
      <c r="A1088" s="18">
        <v>12</v>
      </c>
      <c r="B1088" s="18">
        <v>20</v>
      </c>
      <c r="C1088" s="18">
        <v>1397</v>
      </c>
      <c r="D1088" s="18" t="s">
        <v>12</v>
      </c>
      <c r="E1088" s="18">
        <v>1.58</v>
      </c>
      <c r="F1088" s="18">
        <v>-5.3</v>
      </c>
      <c r="G1088" s="18">
        <v>44.5</v>
      </c>
      <c r="H1088" s="18">
        <v>0</v>
      </c>
      <c r="I1088" s="18">
        <v>0</v>
      </c>
      <c r="J1088" s="18">
        <v>15.3</v>
      </c>
      <c r="K1088" s="53">
        <v>0.61881944444444448</v>
      </c>
      <c r="L1088" s="54">
        <v>43314</v>
      </c>
    </row>
    <row r="1089" spans="1:12" x14ac:dyDescent="0.3">
      <c r="A1089" s="18">
        <v>12</v>
      </c>
      <c r="B1089" s="18">
        <v>21</v>
      </c>
      <c r="C1089" s="18">
        <v>2271</v>
      </c>
      <c r="D1089" s="18" t="s">
        <v>12</v>
      </c>
      <c r="E1089" s="18">
        <v>1.85</v>
      </c>
      <c r="F1089" s="18">
        <v>-8.5</v>
      </c>
      <c r="G1089" s="18">
        <v>58.6</v>
      </c>
      <c r="H1089" s="18">
        <v>0</v>
      </c>
      <c r="I1089" s="18">
        <v>0</v>
      </c>
      <c r="J1089" s="18">
        <v>0</v>
      </c>
      <c r="K1089" s="53">
        <v>0.62146990740740737</v>
      </c>
      <c r="L1089" s="54">
        <v>43314</v>
      </c>
    </row>
    <row r="1090" spans="1:12" x14ac:dyDescent="0.3">
      <c r="A1090" s="18">
        <v>12</v>
      </c>
      <c r="B1090" s="18">
        <v>22</v>
      </c>
      <c r="C1090" s="18">
        <v>2829</v>
      </c>
      <c r="D1090" s="18" t="s">
        <v>12</v>
      </c>
      <c r="E1090" s="18">
        <v>2.83</v>
      </c>
      <c r="F1090" s="18">
        <v>-4.8</v>
      </c>
      <c r="G1090" s="18">
        <v>54.7</v>
      </c>
      <c r="H1090" s="18">
        <v>0</v>
      </c>
      <c r="I1090" s="18">
        <v>0</v>
      </c>
      <c r="J1090" s="18">
        <v>0</v>
      </c>
      <c r="K1090" s="53">
        <v>0.62315972222222216</v>
      </c>
      <c r="L1090" s="54">
        <v>43314</v>
      </c>
    </row>
    <row r="1091" spans="1:12" x14ac:dyDescent="0.3">
      <c r="A1091" s="18">
        <v>13</v>
      </c>
      <c r="B1091" s="18">
        <v>23</v>
      </c>
      <c r="C1091" s="18">
        <v>2536</v>
      </c>
      <c r="D1091" s="18" t="s">
        <v>12</v>
      </c>
      <c r="E1091" s="18">
        <v>1.27</v>
      </c>
      <c r="F1091" s="18">
        <v>-11</v>
      </c>
      <c r="G1091" s="18">
        <v>47</v>
      </c>
      <c r="H1091" s="18">
        <v>0</v>
      </c>
      <c r="I1091" s="18">
        <v>0</v>
      </c>
      <c r="J1091" s="18">
        <v>-4.8</v>
      </c>
      <c r="K1091" s="53">
        <v>0.63269675925925928</v>
      </c>
      <c r="L1091" s="54">
        <v>43314</v>
      </c>
    </row>
    <row r="1092" spans="1:12" x14ac:dyDescent="0.3">
      <c r="A1092" s="18">
        <v>14</v>
      </c>
      <c r="B1092" s="18">
        <v>24</v>
      </c>
      <c r="C1092" s="18">
        <v>894</v>
      </c>
      <c r="D1092" s="18" t="s">
        <v>12</v>
      </c>
      <c r="E1092" s="18">
        <v>2.6</v>
      </c>
      <c r="F1092" s="18">
        <v>-5.9</v>
      </c>
      <c r="G1092" s="18">
        <v>63</v>
      </c>
      <c r="H1092" s="18">
        <v>0</v>
      </c>
      <c r="I1092" s="18">
        <v>0</v>
      </c>
      <c r="J1092" s="18">
        <v>7.1</v>
      </c>
      <c r="K1092" s="53">
        <v>0.63812499999999994</v>
      </c>
      <c r="L1092" s="54">
        <v>43314</v>
      </c>
    </row>
    <row r="1093" spans="1:12" x14ac:dyDescent="0.3">
      <c r="A1093" s="18">
        <v>14</v>
      </c>
      <c r="B1093" s="18">
        <v>25</v>
      </c>
      <c r="C1093" s="18">
        <v>918</v>
      </c>
      <c r="D1093" s="18" t="s">
        <v>12</v>
      </c>
      <c r="E1093" s="18">
        <v>0.83</v>
      </c>
      <c r="F1093" s="18">
        <v>-13.4</v>
      </c>
      <c r="G1093" s="18">
        <v>35.1</v>
      </c>
      <c r="H1093" s="18">
        <v>0</v>
      </c>
      <c r="I1093" s="18">
        <v>0</v>
      </c>
      <c r="J1093" s="18">
        <v>0</v>
      </c>
      <c r="K1093" s="53">
        <v>0.6381944444444444</v>
      </c>
      <c r="L1093" s="54">
        <v>43314</v>
      </c>
    </row>
    <row r="1094" spans="1:12" x14ac:dyDescent="0.3">
      <c r="A1094" s="18">
        <v>14</v>
      </c>
      <c r="B1094" s="18">
        <v>26</v>
      </c>
      <c r="C1094" s="18">
        <v>1986</v>
      </c>
      <c r="D1094" s="18" t="s">
        <v>12</v>
      </c>
      <c r="E1094" s="18">
        <v>2.31</v>
      </c>
      <c r="F1094" s="18">
        <v>-4.8</v>
      </c>
      <c r="G1094" s="18">
        <v>42.9</v>
      </c>
      <c r="H1094" s="18">
        <v>0</v>
      </c>
      <c r="I1094" s="18">
        <v>0</v>
      </c>
      <c r="J1094" s="18">
        <v>0</v>
      </c>
      <c r="K1094" s="53">
        <v>0.64143518518518516</v>
      </c>
      <c r="L1094" s="54">
        <v>43314</v>
      </c>
    </row>
    <row r="1095" spans="1:12" x14ac:dyDescent="0.3">
      <c r="A1095" s="18">
        <v>15</v>
      </c>
      <c r="B1095" s="18">
        <v>27</v>
      </c>
      <c r="C1095" s="18">
        <v>1617</v>
      </c>
      <c r="D1095" s="18" t="s">
        <v>12</v>
      </c>
      <c r="E1095" s="18">
        <v>2.95</v>
      </c>
      <c r="F1095" s="18">
        <v>-5.0999999999999996</v>
      </c>
      <c r="G1095" s="18">
        <v>64.400000000000006</v>
      </c>
      <c r="H1095" s="18">
        <v>0</v>
      </c>
      <c r="I1095" s="18">
        <v>0</v>
      </c>
      <c r="J1095" s="18">
        <v>14</v>
      </c>
      <c r="K1095" s="53">
        <v>0.65072916666666669</v>
      </c>
      <c r="L1095" s="54">
        <v>43314</v>
      </c>
    </row>
    <row r="1096" spans="1:12" x14ac:dyDescent="0.3">
      <c r="A1096" s="18">
        <v>15</v>
      </c>
      <c r="B1096" s="18">
        <v>28</v>
      </c>
      <c r="C1096" s="18">
        <v>2063</v>
      </c>
      <c r="D1096" s="18" t="s">
        <v>12</v>
      </c>
      <c r="E1096" s="18">
        <v>1.33</v>
      </c>
      <c r="F1096" s="18">
        <v>-14.3</v>
      </c>
      <c r="G1096" s="18">
        <v>56.8</v>
      </c>
      <c r="H1096" s="18">
        <v>0</v>
      </c>
      <c r="I1096" s="18">
        <v>0</v>
      </c>
      <c r="J1096" s="18">
        <v>15.9</v>
      </c>
      <c r="K1096" s="53">
        <v>0.65208333333333335</v>
      </c>
      <c r="L1096" s="54">
        <v>43314</v>
      </c>
    </row>
    <row r="1097" spans="1:12" x14ac:dyDescent="0.3">
      <c r="A1097" s="18">
        <v>15</v>
      </c>
      <c r="B1097" s="18">
        <v>29</v>
      </c>
      <c r="C1097" s="18">
        <v>2999</v>
      </c>
      <c r="D1097" s="18" t="s">
        <v>12</v>
      </c>
      <c r="E1097" s="18">
        <v>0.83</v>
      </c>
      <c r="F1097" s="18">
        <v>-14.3</v>
      </c>
      <c r="G1097" s="18">
        <v>42.9</v>
      </c>
      <c r="H1097" s="18">
        <v>0</v>
      </c>
      <c r="I1097" s="18">
        <v>0</v>
      </c>
      <c r="J1097" s="18">
        <v>0</v>
      </c>
      <c r="K1097" s="53">
        <v>0.65491898148148142</v>
      </c>
      <c r="L1097" s="54">
        <v>43314</v>
      </c>
    </row>
    <row r="1098" spans="1:12" x14ac:dyDescent="0.3">
      <c r="A1098" s="18">
        <v>15</v>
      </c>
      <c r="B1098" s="18">
        <v>30</v>
      </c>
      <c r="C1098" s="18">
        <v>3291</v>
      </c>
      <c r="D1098" s="18" t="s">
        <v>12</v>
      </c>
      <c r="E1098" s="18">
        <v>2.14</v>
      </c>
      <c r="F1098" s="18">
        <v>-5</v>
      </c>
      <c r="G1098" s="18">
        <v>59.9</v>
      </c>
      <c r="H1098" s="18">
        <v>0</v>
      </c>
      <c r="I1098" s="18">
        <v>0</v>
      </c>
      <c r="J1098" s="18">
        <v>11.3</v>
      </c>
      <c r="K1098" s="53">
        <v>0.65581018518518519</v>
      </c>
      <c r="L1098" s="54">
        <v>43314</v>
      </c>
    </row>
    <row r="1099" spans="1:12" x14ac:dyDescent="0.3">
      <c r="A1099" s="18">
        <v>16</v>
      </c>
      <c r="B1099" s="18">
        <v>31</v>
      </c>
      <c r="C1099" s="18">
        <v>1744</v>
      </c>
      <c r="D1099" s="18" t="s">
        <v>12</v>
      </c>
      <c r="E1099" s="18">
        <v>1.99</v>
      </c>
      <c r="F1099" s="18">
        <v>-8</v>
      </c>
      <c r="G1099" s="18">
        <v>43.1</v>
      </c>
      <c r="H1099" s="18">
        <v>0</v>
      </c>
      <c r="I1099" s="18">
        <v>0</v>
      </c>
      <c r="J1099" s="18">
        <v>-5.2</v>
      </c>
      <c r="K1099" s="53">
        <v>0.66153935185185186</v>
      </c>
      <c r="L1099" s="54">
        <v>43314</v>
      </c>
    </row>
    <row r="1100" spans="1:12" x14ac:dyDescent="0.3">
      <c r="A1100" s="18">
        <v>16</v>
      </c>
      <c r="B1100" s="18">
        <v>32</v>
      </c>
      <c r="C1100" s="18">
        <v>2333</v>
      </c>
      <c r="D1100" s="18" t="s">
        <v>12</v>
      </c>
      <c r="E1100" s="18">
        <v>0.95</v>
      </c>
      <c r="F1100" s="18">
        <v>-14.3</v>
      </c>
      <c r="G1100" s="18">
        <v>42.9</v>
      </c>
      <c r="H1100" s="18">
        <v>0</v>
      </c>
      <c r="I1100" s="18">
        <v>0</v>
      </c>
      <c r="J1100" s="18">
        <v>0</v>
      </c>
      <c r="K1100" s="53">
        <v>0.66332175925925929</v>
      </c>
      <c r="L1100" s="54">
        <v>43314</v>
      </c>
    </row>
    <row r="1101" spans="1:12" x14ac:dyDescent="0.3">
      <c r="A1101" s="18">
        <v>16</v>
      </c>
      <c r="B1101" s="18">
        <v>33</v>
      </c>
      <c r="C1101" s="18">
        <v>3092</v>
      </c>
      <c r="D1101" s="18" t="s">
        <v>12</v>
      </c>
      <c r="E1101" s="18">
        <v>1.8</v>
      </c>
      <c r="F1101" s="18">
        <v>-10.6</v>
      </c>
      <c r="G1101" s="18">
        <v>47.5</v>
      </c>
      <c r="H1101" s="18">
        <v>0</v>
      </c>
      <c r="I1101" s="18">
        <v>0</v>
      </c>
      <c r="J1101" s="18">
        <v>9.5</v>
      </c>
      <c r="K1101" s="53">
        <v>0.66562500000000002</v>
      </c>
      <c r="L1101" s="54">
        <v>43314</v>
      </c>
    </row>
    <row r="1102" spans="1:12" x14ac:dyDescent="0.3">
      <c r="A1102" s="18">
        <v>16</v>
      </c>
      <c r="B1102" s="18">
        <v>34</v>
      </c>
      <c r="C1102" s="18">
        <v>3307</v>
      </c>
      <c r="D1102" s="18" t="s">
        <v>12</v>
      </c>
      <c r="E1102" s="18">
        <v>0.98</v>
      </c>
      <c r="F1102" s="18">
        <v>-13.5</v>
      </c>
      <c r="G1102" s="18">
        <v>39</v>
      </c>
      <c r="H1102" s="18">
        <v>0</v>
      </c>
      <c r="I1102" s="18">
        <v>0</v>
      </c>
      <c r="J1102" s="18">
        <v>0</v>
      </c>
      <c r="K1102" s="53">
        <v>0.66628472222222224</v>
      </c>
      <c r="L1102" s="54">
        <v>43314</v>
      </c>
    </row>
    <row r="1103" spans="1:12" x14ac:dyDescent="0.3">
      <c r="A1103" s="18">
        <v>17</v>
      </c>
      <c r="B1103" s="18">
        <v>35</v>
      </c>
      <c r="C1103" s="18">
        <v>449</v>
      </c>
      <c r="D1103" s="18" t="s">
        <v>12</v>
      </c>
      <c r="E1103" s="18">
        <v>2.9</v>
      </c>
      <c r="F1103" s="18">
        <v>-6.9</v>
      </c>
      <c r="G1103" s="18">
        <v>58.6</v>
      </c>
      <c r="H1103" s="18">
        <v>0</v>
      </c>
      <c r="I1103" s="18">
        <v>0</v>
      </c>
      <c r="J1103" s="18">
        <v>0</v>
      </c>
      <c r="K1103" s="53">
        <v>0.66803240740740744</v>
      </c>
      <c r="L1103" s="54">
        <v>43314</v>
      </c>
    </row>
    <row r="1104" spans="1:12" x14ac:dyDescent="0.3">
      <c r="A1104" s="18">
        <v>17</v>
      </c>
      <c r="B1104" s="18">
        <v>36</v>
      </c>
      <c r="C1104" s="18">
        <v>883</v>
      </c>
      <c r="D1104" s="18" t="s">
        <v>12</v>
      </c>
      <c r="E1104" s="18">
        <v>0.98</v>
      </c>
      <c r="F1104" s="18">
        <v>-11.8</v>
      </c>
      <c r="G1104" s="18">
        <v>35.299999999999997</v>
      </c>
      <c r="H1104" s="18">
        <v>0</v>
      </c>
      <c r="I1104" s="18">
        <v>0</v>
      </c>
      <c r="J1104" s="18">
        <v>-6.3</v>
      </c>
      <c r="K1104" s="53">
        <v>0.66935185185185186</v>
      </c>
      <c r="L1104" s="54">
        <v>43314</v>
      </c>
    </row>
    <row r="1105" spans="1:12" x14ac:dyDescent="0.3">
      <c r="A1105" s="18">
        <v>17</v>
      </c>
      <c r="B1105" s="18">
        <v>37</v>
      </c>
      <c r="C1105" s="18">
        <v>1228</v>
      </c>
      <c r="D1105" s="18" t="s">
        <v>12</v>
      </c>
      <c r="E1105" s="18">
        <v>1.25</v>
      </c>
      <c r="F1105" s="18">
        <v>-14.3</v>
      </c>
      <c r="G1105" s="18">
        <v>53.1</v>
      </c>
      <c r="H1105" s="18">
        <v>0</v>
      </c>
      <c r="I1105" s="18">
        <v>0</v>
      </c>
      <c r="J1105" s="18">
        <v>17.100000000000001</v>
      </c>
      <c r="K1105" s="53">
        <v>0.67039351851851858</v>
      </c>
      <c r="L1105" s="54">
        <v>43314</v>
      </c>
    </row>
    <row r="1106" spans="1:12" x14ac:dyDescent="0.3">
      <c r="A1106" s="18">
        <v>17</v>
      </c>
      <c r="B1106" s="18">
        <v>38</v>
      </c>
      <c r="C1106" s="18">
        <v>2234</v>
      </c>
      <c r="D1106" s="18" t="s">
        <v>12</v>
      </c>
      <c r="E1106" s="18">
        <v>2.27</v>
      </c>
      <c r="F1106" s="18">
        <v>-13.6</v>
      </c>
      <c r="G1106" s="18">
        <v>77.5</v>
      </c>
      <c r="H1106" s="18">
        <v>0</v>
      </c>
      <c r="I1106" s="18">
        <v>0</v>
      </c>
      <c r="J1106" s="18">
        <v>11.9</v>
      </c>
      <c r="K1106" s="53">
        <v>0.67344907407407406</v>
      </c>
      <c r="L1106" s="54">
        <v>43314</v>
      </c>
    </row>
    <row r="1107" spans="1:12" x14ac:dyDescent="0.3">
      <c r="A1107" s="18">
        <v>17</v>
      </c>
      <c r="B1107" s="18">
        <v>39</v>
      </c>
      <c r="C1107" s="18">
        <v>2454</v>
      </c>
      <c r="D1107" s="18" t="s">
        <v>12</v>
      </c>
      <c r="E1107" s="18">
        <v>0.94</v>
      </c>
      <c r="F1107" s="18">
        <v>-14.3</v>
      </c>
      <c r="G1107" s="18">
        <v>39.200000000000003</v>
      </c>
      <c r="H1107" s="18">
        <v>0</v>
      </c>
      <c r="I1107" s="18">
        <v>0</v>
      </c>
      <c r="J1107" s="18">
        <v>5.7</v>
      </c>
      <c r="K1107" s="53">
        <v>0.67412037037037031</v>
      </c>
      <c r="L1107" s="54">
        <v>43314</v>
      </c>
    </row>
    <row r="1108" spans="1:12" x14ac:dyDescent="0.3">
      <c r="A1108" s="18">
        <v>17</v>
      </c>
      <c r="B1108" s="18">
        <v>40</v>
      </c>
      <c r="C1108" s="18">
        <v>2698</v>
      </c>
      <c r="D1108" s="18" t="s">
        <v>12</v>
      </c>
      <c r="E1108" s="18">
        <v>1.1299999999999999</v>
      </c>
      <c r="F1108" s="18">
        <v>-14</v>
      </c>
      <c r="G1108" s="18">
        <v>44.5</v>
      </c>
      <c r="H1108" s="18">
        <v>0</v>
      </c>
      <c r="I1108" s="18">
        <v>0</v>
      </c>
      <c r="J1108" s="18">
        <v>15.3</v>
      </c>
      <c r="K1108" s="53">
        <v>0.67486111111111102</v>
      </c>
      <c r="L1108" s="54">
        <v>43314</v>
      </c>
    </row>
    <row r="1109" spans="1:12" x14ac:dyDescent="0.3">
      <c r="A1109" s="18">
        <v>18</v>
      </c>
      <c r="B1109" s="18">
        <v>41</v>
      </c>
      <c r="C1109" s="18">
        <v>1220</v>
      </c>
      <c r="D1109" s="18" t="s">
        <v>12</v>
      </c>
      <c r="E1109" s="18">
        <v>1.18</v>
      </c>
      <c r="F1109" s="18">
        <v>-13.6</v>
      </c>
      <c r="G1109" s="18">
        <v>43.1</v>
      </c>
      <c r="H1109" s="18">
        <v>0</v>
      </c>
      <c r="I1109" s="18">
        <v>0</v>
      </c>
      <c r="J1109" s="18">
        <v>-5.2</v>
      </c>
      <c r="K1109" s="53">
        <v>0.68077546296296287</v>
      </c>
      <c r="L1109" s="54">
        <v>43314</v>
      </c>
    </row>
    <row r="1110" spans="1:12" x14ac:dyDescent="0.3">
      <c r="A1110" s="18">
        <v>19</v>
      </c>
      <c r="B1110" s="18">
        <v>42</v>
      </c>
      <c r="C1110" s="18">
        <v>179</v>
      </c>
      <c r="D1110" s="18" t="s">
        <v>12</v>
      </c>
      <c r="E1110" s="18">
        <v>2.0099999999999998</v>
      </c>
      <c r="F1110" s="18">
        <v>-2.1</v>
      </c>
      <c r="G1110" s="18">
        <v>40.700000000000003</v>
      </c>
      <c r="H1110" s="18">
        <v>0</v>
      </c>
      <c r="I1110" s="18">
        <v>0</v>
      </c>
      <c r="J1110" s="18">
        <v>16.7</v>
      </c>
      <c r="K1110" s="53">
        <v>0.68804398148148149</v>
      </c>
      <c r="L1110" s="54">
        <v>43314</v>
      </c>
    </row>
    <row r="1111" spans="1:12" x14ac:dyDescent="0.3">
      <c r="A1111" s="18">
        <v>19</v>
      </c>
      <c r="B1111" s="18">
        <v>43</v>
      </c>
      <c r="C1111" s="18">
        <v>1511</v>
      </c>
      <c r="D1111" s="18" t="s">
        <v>12</v>
      </c>
      <c r="E1111" s="18">
        <v>1.81</v>
      </c>
      <c r="F1111" s="18">
        <v>-8.9</v>
      </c>
      <c r="G1111" s="18">
        <v>61.7</v>
      </c>
      <c r="H1111" s="18">
        <v>0</v>
      </c>
      <c r="I1111" s="18">
        <v>0</v>
      </c>
      <c r="J1111" s="18">
        <v>18.399999999999999</v>
      </c>
      <c r="K1111" s="53">
        <v>0.69208333333333327</v>
      </c>
      <c r="L1111" s="54">
        <v>43314</v>
      </c>
    </row>
    <row r="1112" spans="1:12" x14ac:dyDescent="0.3">
      <c r="A1112" s="18">
        <v>19</v>
      </c>
      <c r="B1112" s="18">
        <v>44</v>
      </c>
      <c r="C1112" s="18">
        <v>3111</v>
      </c>
      <c r="D1112" s="18" t="s">
        <v>12</v>
      </c>
      <c r="E1112" s="18">
        <v>2.42</v>
      </c>
      <c r="F1112" s="18">
        <v>-11.8</v>
      </c>
      <c r="G1112" s="18">
        <v>68.400000000000006</v>
      </c>
      <c r="H1112" s="18">
        <v>0</v>
      </c>
      <c r="I1112" s="18">
        <v>0</v>
      </c>
      <c r="J1112" s="18">
        <v>0</v>
      </c>
      <c r="K1112" s="53">
        <v>0.69694444444444448</v>
      </c>
      <c r="L1112" s="54">
        <v>43314</v>
      </c>
    </row>
    <row r="1113" spans="1:12" x14ac:dyDescent="0.3">
      <c r="A1113" s="18">
        <v>20</v>
      </c>
      <c r="B1113" s="18">
        <v>45</v>
      </c>
      <c r="C1113" s="18">
        <v>1886</v>
      </c>
      <c r="D1113" s="18" t="s">
        <v>12</v>
      </c>
      <c r="E1113" s="18">
        <v>1.85</v>
      </c>
      <c r="F1113" s="18">
        <v>-1.2</v>
      </c>
      <c r="G1113" s="18">
        <v>31.5</v>
      </c>
      <c r="H1113" s="18">
        <v>0</v>
      </c>
      <c r="I1113" s="18">
        <v>0</v>
      </c>
      <c r="J1113" s="18">
        <v>-7.1</v>
      </c>
      <c r="K1113" s="53">
        <v>0.70363425925925915</v>
      </c>
      <c r="L1113" s="54">
        <v>43314</v>
      </c>
    </row>
    <row r="1114" spans="1:12" x14ac:dyDescent="0.3">
      <c r="A1114" s="18">
        <v>20</v>
      </c>
      <c r="B1114" s="18">
        <v>46</v>
      </c>
      <c r="C1114" s="18">
        <v>2501</v>
      </c>
      <c r="D1114" s="18" t="s">
        <v>12</v>
      </c>
      <c r="E1114" s="18">
        <v>2.84</v>
      </c>
      <c r="F1114" s="18">
        <v>-3.6</v>
      </c>
      <c r="G1114" s="18">
        <v>68.599999999999994</v>
      </c>
      <c r="H1114" s="18">
        <v>0</v>
      </c>
      <c r="I1114" s="18">
        <v>0</v>
      </c>
      <c r="J1114" s="18">
        <v>25</v>
      </c>
      <c r="K1114" s="53">
        <v>0.70549768518518519</v>
      </c>
      <c r="L1114" s="54">
        <v>43314</v>
      </c>
    </row>
    <row r="1115" spans="1:12" x14ac:dyDescent="0.3">
      <c r="A1115" s="18">
        <v>21</v>
      </c>
      <c r="B1115" s="18">
        <v>47</v>
      </c>
      <c r="C1115" s="18">
        <v>1753</v>
      </c>
      <c r="D1115" s="18" t="s">
        <v>12</v>
      </c>
      <c r="E1115" s="18">
        <v>2.9</v>
      </c>
      <c r="F1115" s="18">
        <v>-4.8</v>
      </c>
      <c r="G1115" s="18">
        <v>55.2</v>
      </c>
      <c r="H1115" s="18">
        <v>0</v>
      </c>
      <c r="I1115" s="18">
        <v>0</v>
      </c>
      <c r="J1115" s="18">
        <v>-8.1</v>
      </c>
      <c r="K1115" s="53">
        <v>0.71365740740740735</v>
      </c>
      <c r="L1115" s="54">
        <v>43314</v>
      </c>
    </row>
    <row r="1116" spans="1:12" x14ac:dyDescent="0.3">
      <c r="A1116" s="18">
        <v>21</v>
      </c>
      <c r="B1116" s="18">
        <v>48</v>
      </c>
      <c r="C1116" s="18">
        <v>3447</v>
      </c>
      <c r="D1116" s="18" t="s">
        <v>12</v>
      </c>
      <c r="E1116" s="18">
        <v>2.16</v>
      </c>
      <c r="F1116" s="18">
        <v>-8</v>
      </c>
      <c r="G1116" s="18">
        <v>54.4</v>
      </c>
      <c r="H1116" s="18">
        <v>0</v>
      </c>
      <c r="I1116" s="18">
        <v>0</v>
      </c>
      <c r="J1116" s="18">
        <v>-21</v>
      </c>
      <c r="K1116" s="53">
        <v>0.71866898148148151</v>
      </c>
      <c r="L1116" s="54">
        <v>43314</v>
      </c>
    </row>
    <row r="1117" spans="1:12" x14ac:dyDescent="0.3">
      <c r="A1117" s="18">
        <v>22</v>
      </c>
      <c r="B1117" s="18">
        <v>49</v>
      </c>
      <c r="C1117" s="18">
        <v>2779</v>
      </c>
      <c r="D1117" s="18" t="s">
        <v>12</v>
      </c>
      <c r="E1117" s="18">
        <v>2.9</v>
      </c>
      <c r="F1117" s="18">
        <v>-5.8</v>
      </c>
      <c r="G1117" s="18">
        <v>61.7</v>
      </c>
      <c r="H1117" s="18">
        <v>0</v>
      </c>
      <c r="I1117" s="18">
        <v>0</v>
      </c>
      <c r="J1117" s="18">
        <v>18.399999999999999</v>
      </c>
      <c r="K1117" s="53">
        <v>0.7267824074074074</v>
      </c>
      <c r="L1117" s="54">
        <v>43314</v>
      </c>
    </row>
    <row r="1118" spans="1:12" x14ac:dyDescent="0.3">
      <c r="A1118" s="18">
        <v>22</v>
      </c>
      <c r="B1118" s="18">
        <v>50</v>
      </c>
      <c r="C1118" s="18">
        <v>3172</v>
      </c>
      <c r="D1118" s="18" t="s">
        <v>12</v>
      </c>
      <c r="E1118" s="18">
        <v>0.98</v>
      </c>
      <c r="F1118" s="18">
        <v>-13.6</v>
      </c>
      <c r="G1118" s="18">
        <v>45.7</v>
      </c>
      <c r="H1118" s="18">
        <v>0</v>
      </c>
      <c r="I1118" s="18">
        <v>0</v>
      </c>
      <c r="J1118" s="18">
        <v>20</v>
      </c>
      <c r="K1118" s="53">
        <v>0.7279282407407407</v>
      </c>
      <c r="L1118" s="54">
        <v>43314</v>
      </c>
    </row>
    <row r="1119" spans="1:12" x14ac:dyDescent="0.3">
      <c r="A1119" s="18">
        <v>22</v>
      </c>
      <c r="B1119" s="18">
        <v>51</v>
      </c>
      <c r="C1119" s="18">
        <v>3386</v>
      </c>
      <c r="D1119" s="18" t="s">
        <v>12</v>
      </c>
      <c r="E1119" s="18">
        <v>0.85</v>
      </c>
      <c r="F1119" s="18">
        <v>-14.3</v>
      </c>
      <c r="G1119" s="18">
        <v>50.7</v>
      </c>
      <c r="H1119" s="18">
        <v>0</v>
      </c>
      <c r="I1119" s="18">
        <v>0</v>
      </c>
      <c r="J1119" s="18">
        <v>0</v>
      </c>
      <c r="K1119" s="53">
        <v>0.72854166666666664</v>
      </c>
      <c r="L1119" s="54">
        <v>43314</v>
      </c>
    </row>
    <row r="1120" spans="1:12" x14ac:dyDescent="0.3">
      <c r="A1120" s="18">
        <v>22</v>
      </c>
      <c r="B1120" s="18">
        <v>52</v>
      </c>
      <c r="C1120" s="18">
        <v>3494</v>
      </c>
      <c r="D1120" s="18" t="s">
        <v>12</v>
      </c>
      <c r="E1120" s="18">
        <v>1.19</v>
      </c>
      <c r="F1120" s="18">
        <v>-8.6</v>
      </c>
      <c r="G1120" s="18">
        <v>44.5</v>
      </c>
      <c r="H1120" s="18">
        <v>0</v>
      </c>
      <c r="I1120" s="18">
        <v>0</v>
      </c>
      <c r="J1120" s="18">
        <v>15.3</v>
      </c>
      <c r="K1120" s="53">
        <v>0.72885416666666669</v>
      </c>
      <c r="L1120" s="54">
        <v>43314</v>
      </c>
    </row>
    <row r="1121" spans="1:12" x14ac:dyDescent="0.3">
      <c r="A1121" s="18">
        <v>22</v>
      </c>
      <c r="B1121" s="18">
        <v>54</v>
      </c>
      <c r="C1121" s="18">
        <v>3493</v>
      </c>
      <c r="D1121" s="18" t="s">
        <v>12</v>
      </c>
      <c r="E1121" s="18">
        <v>1.18</v>
      </c>
      <c r="F1121" s="18">
        <v>-11.6</v>
      </c>
      <c r="G1121" s="18">
        <v>45.7</v>
      </c>
      <c r="H1121" s="18">
        <v>0</v>
      </c>
      <c r="I1121" s="18">
        <v>0</v>
      </c>
      <c r="J1121" s="18">
        <v>20</v>
      </c>
      <c r="K1121" s="53">
        <v>0.72885416666666669</v>
      </c>
      <c r="L1121" s="54">
        <v>43314</v>
      </c>
    </row>
    <row r="1122" spans="1:12" x14ac:dyDescent="0.3">
      <c r="A1122" s="18">
        <v>22</v>
      </c>
      <c r="B1122" s="18">
        <v>55</v>
      </c>
      <c r="C1122" s="18">
        <v>3504</v>
      </c>
      <c r="D1122" s="18" t="s">
        <v>12</v>
      </c>
      <c r="E1122" s="18">
        <v>1.25</v>
      </c>
      <c r="F1122" s="18">
        <v>-14.3</v>
      </c>
      <c r="G1122" s="18">
        <v>39.200000000000003</v>
      </c>
      <c r="H1122" s="18">
        <v>0</v>
      </c>
      <c r="I1122" s="18">
        <v>0</v>
      </c>
      <c r="J1122" s="18">
        <v>-5.7</v>
      </c>
      <c r="K1122" s="53">
        <v>0.72888888888888881</v>
      </c>
      <c r="L1122" s="54">
        <v>43314</v>
      </c>
    </row>
    <row r="1123" spans="1:12" x14ac:dyDescent="0.3">
      <c r="A1123" s="18">
        <v>23</v>
      </c>
      <c r="B1123" s="18">
        <v>56</v>
      </c>
      <c r="C1123" s="18">
        <v>82</v>
      </c>
      <c r="D1123" s="18" t="s">
        <v>12</v>
      </c>
      <c r="E1123" s="18">
        <v>0.87</v>
      </c>
      <c r="F1123" s="18">
        <v>-7.4</v>
      </c>
      <c r="G1123" s="18">
        <v>27.6</v>
      </c>
      <c r="H1123" s="18">
        <v>0</v>
      </c>
      <c r="I1123" s="18">
        <v>0</v>
      </c>
      <c r="J1123" s="18">
        <v>8.1</v>
      </c>
      <c r="K1123" s="53">
        <v>0.72939814814814818</v>
      </c>
      <c r="L1123" s="54">
        <v>43314</v>
      </c>
    </row>
    <row r="1124" spans="1:12" x14ac:dyDescent="0.3">
      <c r="A1124" s="18">
        <v>23</v>
      </c>
      <c r="B1124" s="18">
        <v>57</v>
      </c>
      <c r="C1124" s="18">
        <v>481</v>
      </c>
      <c r="D1124" s="18" t="s">
        <v>12</v>
      </c>
      <c r="E1124" s="18">
        <v>1.71</v>
      </c>
      <c r="F1124" s="18">
        <v>-5.2</v>
      </c>
      <c r="G1124" s="18">
        <v>50.9</v>
      </c>
      <c r="H1124" s="18">
        <v>0</v>
      </c>
      <c r="I1124" s="18">
        <v>0</v>
      </c>
      <c r="J1124" s="18">
        <v>4.4000000000000004</v>
      </c>
      <c r="K1124" s="53">
        <v>0.73055555555555562</v>
      </c>
      <c r="L1124" s="54">
        <v>43314</v>
      </c>
    </row>
    <row r="1125" spans="1:12" x14ac:dyDescent="0.3">
      <c r="A1125" s="18">
        <v>23</v>
      </c>
      <c r="B1125" s="18">
        <v>58</v>
      </c>
      <c r="C1125" s="18">
        <v>562</v>
      </c>
      <c r="D1125" s="18" t="s">
        <v>12</v>
      </c>
      <c r="E1125" s="18">
        <v>1.54</v>
      </c>
      <c r="F1125" s="18">
        <v>-5.7</v>
      </c>
      <c r="G1125" s="18">
        <v>43.1</v>
      </c>
      <c r="H1125" s="18">
        <v>0</v>
      </c>
      <c r="I1125" s="18">
        <v>0</v>
      </c>
      <c r="J1125" s="18">
        <v>5.2</v>
      </c>
      <c r="K1125" s="53">
        <v>0.73078703703703696</v>
      </c>
      <c r="L1125" s="54">
        <v>43314</v>
      </c>
    </row>
    <row r="1126" spans="1:12" x14ac:dyDescent="0.3">
      <c r="A1126" s="18">
        <v>23</v>
      </c>
      <c r="B1126" s="18">
        <v>59</v>
      </c>
      <c r="C1126" s="18">
        <v>2629</v>
      </c>
      <c r="D1126" s="18" t="s">
        <v>12</v>
      </c>
      <c r="E1126" s="18">
        <v>0.71</v>
      </c>
      <c r="F1126" s="18">
        <v>-14.3</v>
      </c>
      <c r="G1126" s="18">
        <v>39</v>
      </c>
      <c r="H1126" s="18">
        <v>0</v>
      </c>
      <c r="I1126" s="18">
        <v>0</v>
      </c>
      <c r="J1126" s="18">
        <v>0</v>
      </c>
      <c r="K1126" s="53">
        <v>0.7367824074074073</v>
      </c>
      <c r="L1126" s="54">
        <v>43314</v>
      </c>
    </row>
    <row r="1127" spans="1:12" x14ac:dyDescent="0.3">
      <c r="A1127" s="18">
        <v>23</v>
      </c>
      <c r="B1127" s="18">
        <v>60</v>
      </c>
      <c r="C1127" s="18">
        <v>2803</v>
      </c>
      <c r="D1127" s="18" t="s">
        <v>12</v>
      </c>
      <c r="E1127" s="18">
        <v>1.72</v>
      </c>
      <c r="F1127" s="18">
        <v>-12.4</v>
      </c>
      <c r="G1127" s="18">
        <v>44.5</v>
      </c>
      <c r="H1127" s="18">
        <v>0</v>
      </c>
      <c r="I1127" s="18">
        <v>0</v>
      </c>
      <c r="J1127" s="18">
        <v>-15.3</v>
      </c>
      <c r="K1127" s="53">
        <v>0.73728009259259253</v>
      </c>
      <c r="L1127" s="54">
        <v>43314</v>
      </c>
    </row>
    <row r="1128" spans="1:12" x14ac:dyDescent="0.3">
      <c r="A1128" s="18">
        <v>24</v>
      </c>
      <c r="B1128" s="18">
        <v>61</v>
      </c>
      <c r="C1128" s="18">
        <v>441</v>
      </c>
      <c r="D1128" s="18" t="s">
        <v>12</v>
      </c>
      <c r="E1128" s="18">
        <v>1.56</v>
      </c>
      <c r="F1128" s="18">
        <v>-11.9</v>
      </c>
      <c r="G1128" s="18">
        <v>43.6</v>
      </c>
      <c r="H1128" s="18">
        <v>0</v>
      </c>
      <c r="I1128" s="18">
        <v>0</v>
      </c>
      <c r="J1128" s="18">
        <v>-10.3</v>
      </c>
      <c r="K1128" s="53">
        <v>0.74085648148148142</v>
      </c>
      <c r="L1128" s="54">
        <v>43314</v>
      </c>
    </row>
    <row r="1129" spans="1:12" x14ac:dyDescent="0.3">
      <c r="A1129" s="18">
        <v>24</v>
      </c>
      <c r="B1129" s="18">
        <v>62</v>
      </c>
      <c r="C1129" s="18">
        <v>1591</v>
      </c>
      <c r="D1129" s="18" t="s">
        <v>12</v>
      </c>
      <c r="E1129" s="18">
        <v>1.77</v>
      </c>
      <c r="F1129" s="18">
        <v>-6.8</v>
      </c>
      <c r="G1129" s="18">
        <v>50.7</v>
      </c>
      <c r="H1129" s="18">
        <v>0</v>
      </c>
      <c r="I1129" s="18">
        <v>0</v>
      </c>
      <c r="J1129" s="18">
        <v>22.6</v>
      </c>
      <c r="K1129" s="53">
        <v>0.74418981481481483</v>
      </c>
      <c r="L1129" s="54">
        <v>43314</v>
      </c>
    </row>
    <row r="1130" spans="1:12" x14ac:dyDescent="0.3">
      <c r="A1130" s="18">
        <v>24</v>
      </c>
      <c r="B1130" s="18">
        <v>63</v>
      </c>
      <c r="C1130" s="18">
        <v>2497</v>
      </c>
      <c r="D1130" s="18" t="s">
        <v>12</v>
      </c>
      <c r="E1130" s="18">
        <v>0.99</v>
      </c>
      <c r="F1130" s="18">
        <v>-14</v>
      </c>
      <c r="G1130" s="18">
        <v>48.3</v>
      </c>
      <c r="H1130" s="18">
        <v>0</v>
      </c>
      <c r="I1130" s="18">
        <v>0</v>
      </c>
      <c r="J1130" s="18">
        <v>14</v>
      </c>
      <c r="K1130" s="53">
        <v>0.74681712962962965</v>
      </c>
      <c r="L1130" s="54">
        <v>43314</v>
      </c>
    </row>
    <row r="1131" spans="1:12" x14ac:dyDescent="0.3">
      <c r="A1131" s="18">
        <v>24</v>
      </c>
      <c r="B1131" s="18">
        <v>64</v>
      </c>
      <c r="C1131" s="18">
        <v>2684</v>
      </c>
      <c r="D1131" s="18" t="s">
        <v>12</v>
      </c>
      <c r="E1131" s="18">
        <v>1.02</v>
      </c>
      <c r="F1131" s="18">
        <v>-10.1</v>
      </c>
      <c r="G1131" s="18">
        <v>36</v>
      </c>
      <c r="H1131" s="18">
        <v>0</v>
      </c>
      <c r="I1131" s="18">
        <v>0</v>
      </c>
      <c r="J1131" s="18">
        <v>12.5</v>
      </c>
      <c r="K1131" s="53">
        <v>0.74734953703703699</v>
      </c>
      <c r="L1131" s="54">
        <v>43314</v>
      </c>
    </row>
    <row r="1132" spans="1:12" x14ac:dyDescent="0.3">
      <c r="A1132" s="18">
        <v>24</v>
      </c>
      <c r="B1132" s="18">
        <v>65</v>
      </c>
      <c r="C1132" s="18">
        <v>2865</v>
      </c>
      <c r="D1132" s="18" t="s">
        <v>12</v>
      </c>
      <c r="E1132" s="18">
        <v>1.91</v>
      </c>
      <c r="F1132" s="18">
        <v>-14</v>
      </c>
      <c r="G1132" s="18">
        <v>52.1</v>
      </c>
      <c r="H1132" s="18">
        <v>0</v>
      </c>
      <c r="I1132" s="18">
        <v>0</v>
      </c>
      <c r="J1132" s="18">
        <v>13</v>
      </c>
      <c r="K1132" s="53">
        <v>0.74788194444444445</v>
      </c>
      <c r="L1132" s="54">
        <v>43314</v>
      </c>
    </row>
    <row r="1133" spans="1:12" x14ac:dyDescent="0.3">
      <c r="A1133" s="18">
        <v>24</v>
      </c>
      <c r="B1133" s="18">
        <v>66</v>
      </c>
      <c r="C1133" s="18">
        <v>3020</v>
      </c>
      <c r="D1133" s="18" t="s">
        <v>12</v>
      </c>
      <c r="E1133" s="18">
        <v>1.7</v>
      </c>
      <c r="F1133" s="18">
        <v>0</v>
      </c>
      <c r="G1133" s="18">
        <v>31.2</v>
      </c>
      <c r="H1133" s="18">
        <v>0</v>
      </c>
      <c r="I1133" s="18">
        <v>0</v>
      </c>
      <c r="J1133" s="18">
        <v>0</v>
      </c>
      <c r="K1133" s="53">
        <v>0.74832175925925926</v>
      </c>
      <c r="L1133" s="54">
        <v>43314</v>
      </c>
    </row>
    <row r="1134" spans="1:12" x14ac:dyDescent="0.3">
      <c r="A1134" s="18">
        <v>24</v>
      </c>
      <c r="B1134" s="18">
        <v>67</v>
      </c>
      <c r="C1134" s="18">
        <v>3094</v>
      </c>
      <c r="D1134" s="18" t="s">
        <v>12</v>
      </c>
      <c r="E1134" s="18">
        <v>1.06</v>
      </c>
      <c r="F1134" s="18">
        <v>-11.8</v>
      </c>
      <c r="G1134" s="18">
        <v>37</v>
      </c>
      <c r="H1134" s="18">
        <v>0</v>
      </c>
      <c r="I1134" s="18">
        <v>0</v>
      </c>
      <c r="J1134" s="18">
        <v>-18.399999999999999</v>
      </c>
      <c r="K1134" s="53">
        <v>0.74854166666666666</v>
      </c>
      <c r="L1134" s="54">
        <v>43314</v>
      </c>
    </row>
    <row r="1135" spans="1:12" x14ac:dyDescent="0.3">
      <c r="A1135" s="18">
        <v>24</v>
      </c>
      <c r="B1135" s="18">
        <v>68</v>
      </c>
      <c r="C1135" s="18">
        <v>3218</v>
      </c>
      <c r="D1135" s="18" t="s">
        <v>12</v>
      </c>
      <c r="E1135" s="18">
        <v>2.69</v>
      </c>
      <c r="F1135" s="18">
        <v>-0.8</v>
      </c>
      <c r="G1135" s="18">
        <v>54.4</v>
      </c>
      <c r="H1135" s="18">
        <v>0</v>
      </c>
      <c r="I1135" s="18">
        <v>0</v>
      </c>
      <c r="J1135" s="18">
        <v>21</v>
      </c>
      <c r="K1135" s="53">
        <v>0.74890046296296298</v>
      </c>
      <c r="L1135" s="54">
        <v>43314</v>
      </c>
    </row>
    <row r="1136" spans="1:12" x14ac:dyDescent="0.3">
      <c r="A1136" s="18">
        <v>25</v>
      </c>
      <c r="B1136" s="18">
        <v>69</v>
      </c>
      <c r="C1136" s="18">
        <v>884</v>
      </c>
      <c r="D1136" s="18" t="s">
        <v>12</v>
      </c>
      <c r="E1136" s="18">
        <v>0.98</v>
      </c>
      <c r="F1136" s="18">
        <v>-13.5</v>
      </c>
      <c r="G1136" s="18">
        <v>39</v>
      </c>
      <c r="H1136" s="18">
        <v>0</v>
      </c>
      <c r="I1136" s="18">
        <v>0</v>
      </c>
      <c r="J1136" s="18">
        <v>0</v>
      </c>
      <c r="K1136" s="53">
        <v>0.75255787037037036</v>
      </c>
      <c r="L1136" s="54">
        <v>43314</v>
      </c>
    </row>
    <row r="1137" spans="1:12" x14ac:dyDescent="0.3">
      <c r="A1137" s="18">
        <v>25</v>
      </c>
      <c r="B1137" s="18">
        <v>70</v>
      </c>
      <c r="C1137" s="18">
        <v>2309</v>
      </c>
      <c r="D1137" s="18" t="s">
        <v>12</v>
      </c>
      <c r="E1137" s="18">
        <v>1.18</v>
      </c>
      <c r="F1137" s="18">
        <v>-7.6</v>
      </c>
      <c r="G1137" s="18">
        <v>31.2</v>
      </c>
      <c r="H1137" s="18">
        <v>0</v>
      </c>
      <c r="I1137" s="18">
        <v>0</v>
      </c>
      <c r="J1137" s="18">
        <v>0</v>
      </c>
      <c r="K1137" s="53">
        <v>0.75668981481481479</v>
      </c>
      <c r="L1137" s="54">
        <v>43314</v>
      </c>
    </row>
    <row r="1138" spans="1:12" x14ac:dyDescent="0.3">
      <c r="A1138" s="18">
        <v>25</v>
      </c>
      <c r="B1138" s="18">
        <v>71</v>
      </c>
      <c r="C1138" s="18">
        <v>2511</v>
      </c>
      <c r="D1138" s="18" t="s">
        <v>12</v>
      </c>
      <c r="E1138" s="18">
        <v>1.29</v>
      </c>
      <c r="F1138" s="18">
        <v>-8.6</v>
      </c>
      <c r="G1138" s="18">
        <v>35.1</v>
      </c>
      <c r="H1138" s="18">
        <v>0</v>
      </c>
      <c r="I1138" s="18">
        <v>0</v>
      </c>
      <c r="J1138" s="18">
        <v>0</v>
      </c>
      <c r="K1138" s="53">
        <v>0.75728009259259255</v>
      </c>
      <c r="L1138" s="54">
        <v>43314</v>
      </c>
    </row>
    <row r="1139" spans="1:12" x14ac:dyDescent="0.3">
      <c r="A1139" s="18">
        <v>26</v>
      </c>
      <c r="B1139" s="18">
        <v>72</v>
      </c>
      <c r="C1139" s="18">
        <v>313</v>
      </c>
      <c r="D1139" s="18" t="s">
        <v>12</v>
      </c>
      <c r="E1139" s="18">
        <v>1.74</v>
      </c>
      <c r="F1139" s="18">
        <v>-2.2000000000000002</v>
      </c>
      <c r="G1139" s="18">
        <v>47.6</v>
      </c>
      <c r="H1139" s="18">
        <v>0</v>
      </c>
      <c r="I1139" s="18">
        <v>0</v>
      </c>
      <c r="J1139" s="18">
        <v>35</v>
      </c>
      <c r="K1139" s="53">
        <v>0.76131944444444455</v>
      </c>
      <c r="L1139" s="54">
        <v>43314</v>
      </c>
    </row>
    <row r="1140" spans="1:12" x14ac:dyDescent="0.3">
      <c r="A1140" s="18">
        <v>26</v>
      </c>
      <c r="B1140" s="18">
        <v>73</v>
      </c>
      <c r="C1140" s="18">
        <v>1408</v>
      </c>
      <c r="D1140" s="18" t="s">
        <v>12</v>
      </c>
      <c r="E1140" s="18">
        <v>1.62</v>
      </c>
      <c r="F1140" s="18">
        <v>-3.7</v>
      </c>
      <c r="G1140" s="18">
        <v>43.6</v>
      </c>
      <c r="H1140" s="18">
        <v>0</v>
      </c>
      <c r="I1140" s="18">
        <v>0</v>
      </c>
      <c r="J1140" s="18">
        <v>26.6</v>
      </c>
      <c r="K1140" s="53">
        <v>0.76449074074074075</v>
      </c>
      <c r="L1140" s="54">
        <v>43314</v>
      </c>
    </row>
    <row r="1141" spans="1:12" x14ac:dyDescent="0.3">
      <c r="A1141" s="18">
        <v>26</v>
      </c>
      <c r="B1141" s="18">
        <v>74</v>
      </c>
      <c r="C1141" s="18">
        <v>1837</v>
      </c>
      <c r="D1141" s="18" t="s">
        <v>12</v>
      </c>
      <c r="E1141" s="18">
        <v>0.9</v>
      </c>
      <c r="F1141" s="18">
        <v>-12.1</v>
      </c>
      <c r="G1141" s="18">
        <v>40.200000000000003</v>
      </c>
      <c r="H1141" s="18">
        <v>0</v>
      </c>
      <c r="I1141" s="18">
        <v>0</v>
      </c>
      <c r="J1141" s="18">
        <v>29.1</v>
      </c>
      <c r="K1141" s="53">
        <v>0.76572916666666668</v>
      </c>
      <c r="L1141" s="54">
        <v>43314</v>
      </c>
    </row>
    <row r="1142" spans="1:12" x14ac:dyDescent="0.3">
      <c r="A1142" s="18">
        <v>26</v>
      </c>
      <c r="B1142" s="18">
        <v>75</v>
      </c>
      <c r="C1142" s="18">
        <v>2355</v>
      </c>
      <c r="D1142" s="18" t="s">
        <v>12</v>
      </c>
      <c r="E1142" s="18">
        <v>1.73</v>
      </c>
      <c r="F1142" s="18">
        <v>-5.2</v>
      </c>
      <c r="G1142" s="18">
        <v>39</v>
      </c>
      <c r="H1142" s="18">
        <v>0</v>
      </c>
      <c r="I1142" s="18">
        <v>0</v>
      </c>
      <c r="J1142" s="18">
        <v>0</v>
      </c>
      <c r="K1142" s="53">
        <v>0.7672337962962964</v>
      </c>
      <c r="L1142" s="54">
        <v>43314</v>
      </c>
    </row>
    <row r="1143" spans="1:12" x14ac:dyDescent="0.3">
      <c r="A1143" s="18">
        <v>27</v>
      </c>
      <c r="B1143" s="18">
        <v>76</v>
      </c>
      <c r="C1143" s="18">
        <v>625</v>
      </c>
      <c r="D1143" s="18" t="s">
        <v>12</v>
      </c>
      <c r="E1143" s="18">
        <v>1.37</v>
      </c>
      <c r="F1143" s="18">
        <v>-12.5</v>
      </c>
      <c r="G1143" s="18">
        <v>54.7</v>
      </c>
      <c r="H1143" s="18">
        <v>0</v>
      </c>
      <c r="I1143" s="18">
        <v>0</v>
      </c>
      <c r="J1143" s="18">
        <v>4.8</v>
      </c>
      <c r="K1143" s="53">
        <v>0.77263888888888888</v>
      </c>
      <c r="L1143" s="54">
        <v>43314</v>
      </c>
    </row>
    <row r="1144" spans="1:12" x14ac:dyDescent="0.3">
      <c r="A1144" s="18">
        <v>27</v>
      </c>
      <c r="B1144" s="18">
        <v>77</v>
      </c>
      <c r="C1144" s="18">
        <v>921</v>
      </c>
      <c r="D1144" s="18" t="s">
        <v>12</v>
      </c>
      <c r="E1144" s="18">
        <v>1.03</v>
      </c>
      <c r="F1144" s="18">
        <v>-14.3</v>
      </c>
      <c r="G1144" s="18">
        <v>50.9</v>
      </c>
      <c r="H1144" s="18">
        <v>0</v>
      </c>
      <c r="I1144" s="18">
        <v>0</v>
      </c>
      <c r="J1144" s="18">
        <v>-4.8</v>
      </c>
      <c r="K1144" s="53">
        <v>0.77349537037037042</v>
      </c>
      <c r="L1144" s="54">
        <v>43314</v>
      </c>
    </row>
    <row r="1145" spans="1:12" x14ac:dyDescent="0.3">
      <c r="A1145" s="18">
        <v>27</v>
      </c>
      <c r="B1145" s="18">
        <v>78</v>
      </c>
      <c r="C1145" s="18">
        <v>2421</v>
      </c>
      <c r="D1145" s="18" t="s">
        <v>12</v>
      </c>
      <c r="E1145" s="18">
        <v>1.34</v>
      </c>
      <c r="F1145" s="18">
        <v>-10</v>
      </c>
      <c r="G1145" s="18">
        <v>46.8</v>
      </c>
      <c r="H1145" s="18">
        <v>0</v>
      </c>
      <c r="I1145" s="18">
        <v>0</v>
      </c>
      <c r="J1145" s="18">
        <v>0</v>
      </c>
      <c r="K1145" s="53">
        <v>0.77784722222222225</v>
      </c>
      <c r="L1145" s="54">
        <v>43314</v>
      </c>
    </row>
    <row r="1146" spans="1:12" x14ac:dyDescent="0.3">
      <c r="A1146" s="18">
        <v>27</v>
      </c>
      <c r="B1146" s="18">
        <v>79</v>
      </c>
      <c r="C1146" s="18">
        <v>3184</v>
      </c>
      <c r="D1146" s="18" t="s">
        <v>12</v>
      </c>
      <c r="E1146" s="18">
        <v>1.66</v>
      </c>
      <c r="F1146" s="18">
        <v>-5</v>
      </c>
      <c r="G1146" s="18">
        <v>45.7</v>
      </c>
      <c r="H1146" s="18">
        <v>0</v>
      </c>
      <c r="I1146" s="18">
        <v>0</v>
      </c>
      <c r="J1146" s="18">
        <v>20</v>
      </c>
      <c r="K1146" s="53">
        <v>0.78005787037037033</v>
      </c>
      <c r="L1146" s="54">
        <v>43314</v>
      </c>
    </row>
    <row r="1147" spans="1:12" x14ac:dyDescent="0.3">
      <c r="A1147" s="18">
        <v>27</v>
      </c>
      <c r="B1147" s="18">
        <v>80</v>
      </c>
      <c r="C1147" s="18">
        <v>3356</v>
      </c>
      <c r="D1147" s="18" t="s">
        <v>12</v>
      </c>
      <c r="E1147" s="18">
        <v>1.76</v>
      </c>
      <c r="F1147" s="18">
        <v>-9</v>
      </c>
      <c r="G1147" s="18">
        <v>50.7</v>
      </c>
      <c r="H1147" s="18">
        <v>0</v>
      </c>
      <c r="I1147" s="18">
        <v>0</v>
      </c>
      <c r="J1147" s="18">
        <v>-5.2</v>
      </c>
      <c r="K1147" s="53">
        <v>0.78055555555555556</v>
      </c>
      <c r="L1147" s="54">
        <v>43314</v>
      </c>
    </row>
    <row r="1148" spans="1:12" x14ac:dyDescent="0.3">
      <c r="A1148" s="18">
        <v>28</v>
      </c>
      <c r="B1148" s="18">
        <v>81</v>
      </c>
      <c r="C1148" s="18">
        <v>582</v>
      </c>
      <c r="D1148" s="18" t="s">
        <v>12</v>
      </c>
      <c r="E1148" s="18">
        <v>3.28</v>
      </c>
      <c r="F1148" s="18">
        <v>-6.6</v>
      </c>
      <c r="G1148" s="18">
        <v>70.3</v>
      </c>
      <c r="H1148" s="18">
        <v>0</v>
      </c>
      <c r="I1148" s="18">
        <v>0</v>
      </c>
      <c r="J1148" s="18">
        <v>11.3</v>
      </c>
      <c r="K1148" s="53">
        <v>0.78292824074074074</v>
      </c>
      <c r="L1148" s="54">
        <v>43314</v>
      </c>
    </row>
    <row r="1149" spans="1:12" x14ac:dyDescent="0.3">
      <c r="A1149" s="18">
        <v>28</v>
      </c>
      <c r="B1149" s="18">
        <v>82</v>
      </c>
      <c r="C1149" s="18">
        <v>1011</v>
      </c>
      <c r="D1149" s="18" t="s">
        <v>12</v>
      </c>
      <c r="E1149" s="18">
        <v>1.3</v>
      </c>
      <c r="F1149" s="18">
        <v>-10.4</v>
      </c>
      <c r="G1149" s="18">
        <v>50.7</v>
      </c>
      <c r="H1149" s="18">
        <v>0</v>
      </c>
      <c r="I1149" s="18">
        <v>0</v>
      </c>
      <c r="J1149" s="18">
        <v>22.6</v>
      </c>
      <c r="K1149" s="53">
        <v>0.78417824074074083</v>
      </c>
      <c r="L1149" s="54">
        <v>43314</v>
      </c>
    </row>
    <row r="1150" spans="1:12" x14ac:dyDescent="0.3">
      <c r="A1150" s="18">
        <v>28</v>
      </c>
      <c r="B1150" s="18">
        <v>83</v>
      </c>
      <c r="C1150" s="18">
        <v>1803</v>
      </c>
      <c r="D1150" s="18" t="s">
        <v>12</v>
      </c>
      <c r="E1150" s="18">
        <v>3.14</v>
      </c>
      <c r="F1150" s="18">
        <v>-6</v>
      </c>
      <c r="G1150" s="18">
        <v>75.3</v>
      </c>
      <c r="H1150" s="18">
        <v>0</v>
      </c>
      <c r="I1150" s="18">
        <v>0</v>
      </c>
      <c r="J1150" s="18">
        <v>15.5</v>
      </c>
      <c r="K1150" s="53">
        <v>0.78646990740740741</v>
      </c>
      <c r="L1150" s="54">
        <v>43314</v>
      </c>
    </row>
    <row r="1151" spans="1:12" x14ac:dyDescent="0.3">
      <c r="A1151" s="18">
        <v>28</v>
      </c>
      <c r="B1151" s="18">
        <v>84</v>
      </c>
      <c r="C1151" s="18">
        <v>2096</v>
      </c>
      <c r="D1151" s="18" t="s">
        <v>12</v>
      </c>
      <c r="E1151" s="18">
        <v>1.1100000000000001</v>
      </c>
      <c r="F1151" s="18">
        <v>-9.1999999999999993</v>
      </c>
      <c r="G1151" s="18">
        <v>40.700000000000003</v>
      </c>
      <c r="H1151" s="18">
        <v>0</v>
      </c>
      <c r="I1151" s="18">
        <v>0</v>
      </c>
      <c r="J1151" s="18">
        <v>16.7</v>
      </c>
      <c r="K1151" s="53">
        <v>0.78731481481481491</v>
      </c>
      <c r="L1151" s="54">
        <v>43314</v>
      </c>
    </row>
    <row r="1152" spans="1:12" x14ac:dyDescent="0.3">
      <c r="A1152" s="18">
        <v>28</v>
      </c>
      <c r="B1152" s="18">
        <v>85</v>
      </c>
      <c r="C1152" s="18">
        <v>2344</v>
      </c>
      <c r="D1152" s="18" t="s">
        <v>12</v>
      </c>
      <c r="E1152" s="18">
        <v>1.62</v>
      </c>
      <c r="F1152" s="18">
        <v>-5.9</v>
      </c>
      <c r="G1152" s="18">
        <v>43.6</v>
      </c>
      <c r="H1152" s="18">
        <v>0</v>
      </c>
      <c r="I1152" s="18">
        <v>0</v>
      </c>
      <c r="J1152" s="18">
        <v>-10.3</v>
      </c>
      <c r="K1152" s="53">
        <v>0.78803240740740732</v>
      </c>
      <c r="L1152" s="54">
        <v>43314</v>
      </c>
    </row>
    <row r="1153" spans="1:12" x14ac:dyDescent="0.3">
      <c r="A1153" s="18">
        <v>28</v>
      </c>
      <c r="B1153" s="18">
        <v>86</v>
      </c>
      <c r="C1153" s="18">
        <v>3010</v>
      </c>
      <c r="D1153" s="18" t="s">
        <v>12</v>
      </c>
      <c r="E1153" s="18">
        <v>2.54</v>
      </c>
      <c r="F1153" s="18">
        <v>-13.8</v>
      </c>
      <c r="G1153" s="18">
        <v>66.400000000000006</v>
      </c>
      <c r="H1153" s="18">
        <v>0</v>
      </c>
      <c r="I1153" s="18">
        <v>0</v>
      </c>
      <c r="J1153" s="18">
        <v>0</v>
      </c>
      <c r="K1153" s="53">
        <v>0.78996527777777781</v>
      </c>
      <c r="L1153" s="54">
        <v>43314</v>
      </c>
    </row>
    <row r="1154" spans="1:12" x14ac:dyDescent="0.3">
      <c r="A1154" s="18">
        <v>28</v>
      </c>
      <c r="B1154" s="18">
        <v>87</v>
      </c>
      <c r="C1154" s="18">
        <v>3327</v>
      </c>
      <c r="D1154" s="18" t="s">
        <v>12</v>
      </c>
      <c r="E1154" s="18">
        <v>0.94</v>
      </c>
      <c r="F1154" s="18">
        <v>-12.3</v>
      </c>
      <c r="G1154" s="18">
        <v>31.5</v>
      </c>
      <c r="H1154" s="18">
        <v>0</v>
      </c>
      <c r="I1154" s="18">
        <v>0</v>
      </c>
      <c r="J1154" s="18">
        <v>-7.1</v>
      </c>
      <c r="K1154" s="53">
        <v>0.79087962962962965</v>
      </c>
      <c r="L1154" s="54">
        <v>43314</v>
      </c>
    </row>
    <row r="1155" spans="1:12" x14ac:dyDescent="0.3">
      <c r="A1155" s="18">
        <v>29</v>
      </c>
      <c r="B1155" s="18">
        <v>88</v>
      </c>
      <c r="C1155" s="18">
        <v>1567</v>
      </c>
      <c r="D1155" s="18" t="s">
        <v>12</v>
      </c>
      <c r="E1155" s="18">
        <v>1.31</v>
      </c>
      <c r="F1155" s="18">
        <v>-12</v>
      </c>
      <c r="G1155" s="18">
        <v>50.7</v>
      </c>
      <c r="H1155" s="18">
        <v>0</v>
      </c>
      <c r="I1155" s="18">
        <v>0</v>
      </c>
      <c r="J1155" s="18">
        <v>0</v>
      </c>
      <c r="K1155" s="53">
        <v>0.79620370370370364</v>
      </c>
      <c r="L1155" s="54">
        <v>43314</v>
      </c>
    </row>
    <row r="1156" spans="1:12" x14ac:dyDescent="0.3">
      <c r="A1156" s="18">
        <v>29</v>
      </c>
      <c r="B1156" s="18">
        <v>89</v>
      </c>
      <c r="C1156" s="18">
        <v>2821</v>
      </c>
      <c r="D1156" s="18" t="s">
        <v>12</v>
      </c>
      <c r="E1156" s="18">
        <v>2.87</v>
      </c>
      <c r="F1156" s="18">
        <v>-4.4000000000000004</v>
      </c>
      <c r="G1156" s="18">
        <v>65.5</v>
      </c>
      <c r="H1156" s="18">
        <v>0</v>
      </c>
      <c r="I1156" s="18">
        <v>0</v>
      </c>
      <c r="J1156" s="18">
        <v>17.399999999999999</v>
      </c>
      <c r="K1156" s="53">
        <v>0.79983796296296295</v>
      </c>
      <c r="L1156" s="54">
        <v>43314</v>
      </c>
    </row>
    <row r="1157" spans="1:12" x14ac:dyDescent="0.3">
      <c r="A1157" s="18">
        <v>29</v>
      </c>
      <c r="B1157" s="18">
        <v>90</v>
      </c>
      <c r="C1157" s="18">
        <v>3135</v>
      </c>
      <c r="D1157" s="18" t="s">
        <v>12</v>
      </c>
      <c r="E1157" s="18">
        <v>0.87</v>
      </c>
      <c r="F1157" s="18">
        <v>-14.3</v>
      </c>
      <c r="G1157" s="18">
        <v>47.5</v>
      </c>
      <c r="H1157" s="18">
        <v>0</v>
      </c>
      <c r="I1157" s="18">
        <v>0</v>
      </c>
      <c r="J1157" s="18">
        <v>10.3</v>
      </c>
      <c r="K1157" s="53">
        <v>0.80075231481481479</v>
      </c>
      <c r="L1157" s="54">
        <v>43314</v>
      </c>
    </row>
    <row r="1158" spans="1:12" x14ac:dyDescent="0.3">
      <c r="A1158" s="18">
        <v>29</v>
      </c>
      <c r="B1158" s="18">
        <v>91</v>
      </c>
      <c r="C1158" s="18">
        <v>3161</v>
      </c>
      <c r="D1158" s="18" t="s">
        <v>12</v>
      </c>
      <c r="E1158" s="18">
        <v>4.0999999999999996</v>
      </c>
      <c r="F1158" s="18">
        <v>-1.1000000000000001</v>
      </c>
      <c r="G1158" s="18">
        <v>66.8</v>
      </c>
      <c r="H1158" s="18">
        <v>0</v>
      </c>
      <c r="I1158" s="18">
        <v>0</v>
      </c>
      <c r="J1158" s="18">
        <v>6.7</v>
      </c>
      <c r="K1158" s="53">
        <v>0.80082175925925936</v>
      </c>
      <c r="L1158" s="54">
        <v>43314</v>
      </c>
    </row>
    <row r="1159" spans="1:12" x14ac:dyDescent="0.3">
      <c r="A1159" s="18">
        <v>30</v>
      </c>
      <c r="B1159" s="18">
        <v>92</v>
      </c>
      <c r="C1159" s="18">
        <v>190</v>
      </c>
      <c r="D1159" s="18" t="s">
        <v>12</v>
      </c>
      <c r="E1159" s="18">
        <v>2.6</v>
      </c>
      <c r="F1159" s="18">
        <v>-10.5</v>
      </c>
      <c r="G1159" s="18">
        <v>87.3</v>
      </c>
      <c r="H1159" s="18">
        <v>0</v>
      </c>
      <c r="I1159" s="18">
        <v>0</v>
      </c>
      <c r="J1159" s="18">
        <v>10.3</v>
      </c>
      <c r="K1159" s="53">
        <v>0.80262731481481486</v>
      </c>
      <c r="L1159" s="54">
        <v>43314</v>
      </c>
    </row>
    <row r="1160" spans="1:12" x14ac:dyDescent="0.3">
      <c r="A1160" s="18">
        <v>30</v>
      </c>
      <c r="B1160" s="18">
        <v>93</v>
      </c>
      <c r="C1160" s="18">
        <v>551</v>
      </c>
      <c r="D1160" s="18" t="s">
        <v>12</v>
      </c>
      <c r="E1160" s="18">
        <v>6.11</v>
      </c>
      <c r="F1160" s="18">
        <v>4.3</v>
      </c>
      <c r="G1160" s="18">
        <v>85.3</v>
      </c>
      <c r="H1160" s="18">
        <v>0</v>
      </c>
      <c r="I1160" s="18">
        <v>0</v>
      </c>
      <c r="J1160" s="18">
        <v>15.9</v>
      </c>
      <c r="K1160" s="53">
        <v>0.80368055555555562</v>
      </c>
      <c r="L1160" s="54">
        <v>43314</v>
      </c>
    </row>
    <row r="1161" spans="1:12" x14ac:dyDescent="0.3">
      <c r="A1161" s="18">
        <v>30</v>
      </c>
      <c r="B1161" s="18">
        <v>94</v>
      </c>
      <c r="C1161" s="18">
        <v>2835</v>
      </c>
      <c r="D1161" s="18" t="s">
        <v>12</v>
      </c>
      <c r="E1161" s="18">
        <v>1.83</v>
      </c>
      <c r="F1161" s="18">
        <v>-4.5999999999999996</v>
      </c>
      <c r="G1161" s="18">
        <v>53.1</v>
      </c>
      <c r="H1161" s="18">
        <v>0</v>
      </c>
      <c r="I1161" s="18">
        <v>0</v>
      </c>
      <c r="J1161" s="18">
        <v>17.100000000000001</v>
      </c>
      <c r="K1161" s="53">
        <v>0.81048611111111113</v>
      </c>
      <c r="L1161" s="54">
        <v>43314</v>
      </c>
    </row>
    <row r="1162" spans="1:12" x14ac:dyDescent="0.3">
      <c r="A1162" s="18">
        <v>30</v>
      </c>
      <c r="B1162" s="18">
        <v>95</v>
      </c>
      <c r="C1162" s="18">
        <v>2914</v>
      </c>
      <c r="D1162" s="18" t="s">
        <v>12</v>
      </c>
      <c r="E1162" s="18">
        <v>0.95</v>
      </c>
      <c r="F1162" s="18">
        <v>-14.3</v>
      </c>
      <c r="G1162" s="18">
        <v>42.9</v>
      </c>
      <c r="H1162" s="18">
        <v>0</v>
      </c>
      <c r="I1162" s="18">
        <v>0</v>
      </c>
      <c r="J1162" s="18">
        <v>0</v>
      </c>
      <c r="K1162" s="53">
        <v>0.81072916666666661</v>
      </c>
      <c r="L1162" s="54">
        <v>43314</v>
      </c>
    </row>
    <row r="1163" spans="1:12" x14ac:dyDescent="0.3">
      <c r="A1163" s="18">
        <v>31</v>
      </c>
      <c r="B1163" s="18">
        <v>96</v>
      </c>
      <c r="C1163" s="18">
        <v>448</v>
      </c>
      <c r="D1163" s="18" t="s">
        <v>12</v>
      </c>
      <c r="E1163" s="18">
        <v>2.71</v>
      </c>
      <c r="F1163" s="18">
        <v>-4.0999999999999996</v>
      </c>
      <c r="G1163" s="18">
        <v>46.8</v>
      </c>
      <c r="H1163" s="18">
        <v>0</v>
      </c>
      <c r="I1163" s="18">
        <v>0</v>
      </c>
      <c r="J1163" s="18">
        <v>0</v>
      </c>
      <c r="K1163" s="53">
        <v>0.81385416666666666</v>
      </c>
      <c r="L1163" s="54">
        <v>43314</v>
      </c>
    </row>
    <row r="1164" spans="1:12" x14ac:dyDescent="0.3">
      <c r="A1164" s="18">
        <v>31</v>
      </c>
      <c r="B1164" s="18">
        <v>97</v>
      </c>
      <c r="C1164" s="18">
        <v>859</v>
      </c>
      <c r="D1164" s="18" t="s">
        <v>12</v>
      </c>
      <c r="E1164" s="18">
        <v>3.04</v>
      </c>
      <c r="F1164" s="18">
        <v>-10.6</v>
      </c>
      <c r="G1164" s="18">
        <v>63</v>
      </c>
      <c r="H1164" s="18">
        <v>0</v>
      </c>
      <c r="I1164" s="18">
        <v>0</v>
      </c>
      <c r="J1164" s="18">
        <v>7.1</v>
      </c>
      <c r="K1164" s="53">
        <v>0.81510416666666663</v>
      </c>
      <c r="L1164" s="54">
        <v>43314</v>
      </c>
    </row>
    <row r="1165" spans="1:12" x14ac:dyDescent="0.3">
      <c r="A1165" s="18">
        <v>31</v>
      </c>
      <c r="B1165" s="18">
        <v>98</v>
      </c>
      <c r="C1165" s="18">
        <v>984</v>
      </c>
      <c r="D1165" s="18" t="s">
        <v>12</v>
      </c>
      <c r="E1165" s="18">
        <v>1.27</v>
      </c>
      <c r="F1165" s="18">
        <v>-12.2</v>
      </c>
      <c r="G1165" s="18">
        <v>58</v>
      </c>
      <c r="H1165" s="18">
        <v>0</v>
      </c>
      <c r="I1165" s="18">
        <v>0</v>
      </c>
      <c r="J1165" s="18">
        <v>19.7</v>
      </c>
      <c r="K1165" s="53">
        <v>0.81548611111111102</v>
      </c>
      <c r="L1165" s="54">
        <v>43314</v>
      </c>
    </row>
    <row r="1166" spans="1:12" x14ac:dyDescent="0.3">
      <c r="A1166" s="18">
        <v>31</v>
      </c>
      <c r="B1166" s="18">
        <v>99</v>
      </c>
      <c r="C1166" s="18">
        <v>2495</v>
      </c>
      <c r="D1166" s="18" t="s">
        <v>12</v>
      </c>
      <c r="E1166" s="18">
        <v>2.62</v>
      </c>
      <c r="F1166" s="18">
        <v>-4.8</v>
      </c>
      <c r="G1166" s="18">
        <v>50.7</v>
      </c>
      <c r="H1166" s="18">
        <v>0</v>
      </c>
      <c r="I1166" s="18">
        <v>0</v>
      </c>
      <c r="J1166" s="18">
        <v>22.6</v>
      </c>
      <c r="K1166" s="53">
        <v>0.82006944444444441</v>
      </c>
      <c r="L1166" s="54">
        <v>43314</v>
      </c>
    </row>
    <row r="1167" spans="1:12" x14ac:dyDescent="0.3">
      <c r="A1167" s="18">
        <v>31</v>
      </c>
      <c r="B1167" s="18">
        <v>100</v>
      </c>
      <c r="C1167" s="18">
        <v>2818</v>
      </c>
      <c r="D1167" s="18" t="s">
        <v>12</v>
      </c>
      <c r="E1167" s="18">
        <v>1.1000000000000001</v>
      </c>
      <c r="F1167" s="18">
        <v>-14.3</v>
      </c>
      <c r="G1167" s="18">
        <v>43.1</v>
      </c>
      <c r="H1167" s="18">
        <v>0</v>
      </c>
      <c r="I1167" s="18">
        <v>0</v>
      </c>
      <c r="J1167" s="18">
        <v>-5.2</v>
      </c>
      <c r="K1167" s="53">
        <v>0.82105324074074071</v>
      </c>
      <c r="L1167" s="54">
        <v>43314</v>
      </c>
    </row>
    <row r="1168" spans="1:12" x14ac:dyDescent="0.3">
      <c r="A1168" s="18">
        <v>31</v>
      </c>
      <c r="B1168" s="18">
        <v>101</v>
      </c>
      <c r="C1168" s="18">
        <v>2967</v>
      </c>
      <c r="D1168" s="18" t="s">
        <v>12</v>
      </c>
      <c r="E1168" s="18">
        <v>1.17</v>
      </c>
      <c r="F1168" s="18">
        <v>-8.9</v>
      </c>
      <c r="G1168" s="18">
        <v>32.200000000000003</v>
      </c>
      <c r="H1168" s="18">
        <v>0</v>
      </c>
      <c r="I1168" s="18">
        <v>0</v>
      </c>
      <c r="J1168" s="18">
        <v>14</v>
      </c>
      <c r="K1168" s="53">
        <v>0.82150462962962967</v>
      </c>
      <c r="L1168" s="54">
        <v>43314</v>
      </c>
    </row>
    <row r="1169" spans="1:12" x14ac:dyDescent="0.3">
      <c r="A1169" s="18">
        <v>31</v>
      </c>
      <c r="B1169" s="18">
        <v>102</v>
      </c>
      <c r="C1169" s="18">
        <v>3058</v>
      </c>
      <c r="D1169" s="18" t="s">
        <v>12</v>
      </c>
      <c r="E1169" s="18">
        <v>1.73</v>
      </c>
      <c r="F1169" s="18">
        <v>-11.5</v>
      </c>
      <c r="G1169" s="18">
        <v>61.7</v>
      </c>
      <c r="H1169" s="18">
        <v>0</v>
      </c>
      <c r="I1169" s="18">
        <v>0</v>
      </c>
      <c r="J1169" s="18">
        <v>18.399999999999999</v>
      </c>
      <c r="K1169" s="53">
        <v>0.82177083333333334</v>
      </c>
      <c r="L1169" s="54">
        <v>43314</v>
      </c>
    </row>
    <row r="1170" spans="1:12" x14ac:dyDescent="0.3">
      <c r="A1170" s="18">
        <v>32</v>
      </c>
      <c r="B1170" s="18">
        <v>103</v>
      </c>
      <c r="C1170" s="18">
        <v>348</v>
      </c>
      <c r="D1170" s="18" t="s">
        <v>12</v>
      </c>
      <c r="E1170" s="18">
        <v>1.21</v>
      </c>
      <c r="F1170" s="18">
        <v>-11.3</v>
      </c>
      <c r="G1170" s="18">
        <v>42</v>
      </c>
      <c r="H1170" s="18">
        <v>0</v>
      </c>
      <c r="I1170" s="18">
        <v>0</v>
      </c>
      <c r="J1170" s="18">
        <v>21.8</v>
      </c>
      <c r="K1170" s="53">
        <v>0.82396990740740739</v>
      </c>
      <c r="L1170" s="54">
        <v>43314</v>
      </c>
    </row>
    <row r="1171" spans="1:12" x14ac:dyDescent="0.3">
      <c r="A1171" s="18">
        <v>32</v>
      </c>
      <c r="B1171" s="18">
        <v>104</v>
      </c>
      <c r="C1171" s="18">
        <v>1400</v>
      </c>
      <c r="D1171" s="18" t="s">
        <v>12</v>
      </c>
      <c r="E1171" s="18">
        <v>1.84</v>
      </c>
      <c r="F1171" s="18">
        <v>-13.2</v>
      </c>
      <c r="G1171" s="18">
        <v>54.7</v>
      </c>
      <c r="H1171" s="18">
        <v>0</v>
      </c>
      <c r="I1171" s="18">
        <v>0</v>
      </c>
      <c r="J1171" s="18">
        <v>0</v>
      </c>
      <c r="K1171" s="53">
        <v>0.82715277777777774</v>
      </c>
      <c r="L1171" s="54">
        <v>43314</v>
      </c>
    </row>
    <row r="1172" spans="1:12" x14ac:dyDescent="0.3">
      <c r="A1172" s="18">
        <v>32</v>
      </c>
      <c r="B1172" s="18">
        <v>105</v>
      </c>
      <c r="C1172" s="18">
        <v>2316</v>
      </c>
      <c r="D1172" s="18" t="s">
        <v>12</v>
      </c>
      <c r="E1172" s="18">
        <v>2.81</v>
      </c>
      <c r="F1172" s="18">
        <v>-12.7</v>
      </c>
      <c r="G1172" s="18">
        <v>66.5</v>
      </c>
      <c r="H1172" s="18">
        <v>0</v>
      </c>
      <c r="I1172" s="18">
        <v>0</v>
      </c>
      <c r="J1172" s="18">
        <v>-3.4</v>
      </c>
      <c r="K1172" s="53">
        <v>0.82994212962962965</v>
      </c>
      <c r="L1172" s="54">
        <v>43314</v>
      </c>
    </row>
    <row r="1173" spans="1:12" x14ac:dyDescent="0.3">
      <c r="A1173" s="18">
        <v>32</v>
      </c>
      <c r="B1173" s="18">
        <v>106</v>
      </c>
      <c r="C1173" s="18">
        <v>2350</v>
      </c>
      <c r="D1173" s="18" t="s">
        <v>12</v>
      </c>
      <c r="E1173" s="18">
        <v>1.83</v>
      </c>
      <c r="F1173" s="18">
        <v>0</v>
      </c>
      <c r="G1173" s="18">
        <v>40.200000000000003</v>
      </c>
      <c r="H1173" s="18">
        <v>0</v>
      </c>
      <c r="I1173" s="18">
        <v>0</v>
      </c>
      <c r="J1173" s="18">
        <v>29.1</v>
      </c>
      <c r="K1173" s="53">
        <v>0.83004629629629623</v>
      </c>
      <c r="L1173" s="54">
        <v>43314</v>
      </c>
    </row>
    <row r="1174" spans="1:12" x14ac:dyDescent="0.3">
      <c r="A1174" s="18">
        <v>32</v>
      </c>
      <c r="B1174" s="18">
        <v>107</v>
      </c>
      <c r="C1174" s="18">
        <v>2594</v>
      </c>
      <c r="D1174" s="18" t="s">
        <v>12</v>
      </c>
      <c r="E1174" s="18">
        <v>1.99</v>
      </c>
      <c r="F1174" s="18">
        <v>-14.3</v>
      </c>
      <c r="G1174" s="18">
        <v>58.7</v>
      </c>
      <c r="H1174" s="18">
        <v>0</v>
      </c>
      <c r="I1174" s="18">
        <v>0</v>
      </c>
      <c r="J1174" s="18">
        <v>-4.0999999999999996</v>
      </c>
      <c r="K1174" s="53">
        <v>0.83078703703703705</v>
      </c>
      <c r="L1174" s="54">
        <v>43314</v>
      </c>
    </row>
    <row r="1175" spans="1:12" x14ac:dyDescent="0.3">
      <c r="A1175" s="18">
        <v>33</v>
      </c>
      <c r="B1175" s="18">
        <v>108</v>
      </c>
      <c r="C1175" s="18">
        <v>375</v>
      </c>
      <c r="D1175" s="18" t="s">
        <v>12</v>
      </c>
      <c r="E1175" s="18">
        <v>2.71</v>
      </c>
      <c r="F1175" s="18">
        <v>-6.3</v>
      </c>
      <c r="G1175" s="18">
        <v>60.6</v>
      </c>
      <c r="H1175" s="18">
        <v>0</v>
      </c>
      <c r="I1175" s="18">
        <v>0</v>
      </c>
      <c r="J1175" s="18">
        <v>14.9</v>
      </c>
      <c r="K1175" s="53">
        <v>0.83446759259259251</v>
      </c>
      <c r="L1175" s="54">
        <v>43314</v>
      </c>
    </row>
    <row r="1176" spans="1:12" x14ac:dyDescent="0.3">
      <c r="A1176" s="18">
        <v>33</v>
      </c>
      <c r="B1176" s="18">
        <v>109</v>
      </c>
      <c r="C1176" s="18">
        <v>455</v>
      </c>
      <c r="D1176" s="18" t="s">
        <v>12</v>
      </c>
      <c r="E1176" s="18">
        <v>2.72</v>
      </c>
      <c r="F1176" s="18">
        <v>-7.4</v>
      </c>
      <c r="G1176" s="18">
        <v>89.3</v>
      </c>
      <c r="H1176" s="18">
        <v>0</v>
      </c>
      <c r="I1176" s="18">
        <v>0</v>
      </c>
      <c r="J1176" s="18">
        <v>21.8</v>
      </c>
      <c r="K1176" s="53">
        <v>0.83471064814814822</v>
      </c>
      <c r="L1176" s="54">
        <v>43314</v>
      </c>
    </row>
    <row r="1177" spans="1:12" x14ac:dyDescent="0.3">
      <c r="A1177" s="18">
        <v>33</v>
      </c>
      <c r="B1177" s="18">
        <v>110</v>
      </c>
      <c r="C1177" s="18">
        <v>1806</v>
      </c>
      <c r="D1177" s="18" t="s">
        <v>12</v>
      </c>
      <c r="E1177" s="18">
        <v>1.6</v>
      </c>
      <c r="F1177" s="18">
        <v>-10.199999999999999</v>
      </c>
      <c r="G1177" s="18">
        <v>43.6</v>
      </c>
      <c r="H1177" s="18">
        <v>0</v>
      </c>
      <c r="I1177" s="18">
        <v>0</v>
      </c>
      <c r="J1177" s="18">
        <v>-10.3</v>
      </c>
      <c r="K1177" s="53">
        <v>0.83880787037037041</v>
      </c>
      <c r="L1177" s="54">
        <v>43314</v>
      </c>
    </row>
    <row r="1178" spans="1:12" x14ac:dyDescent="0.3">
      <c r="A1178" s="18">
        <v>33</v>
      </c>
      <c r="B1178" s="18">
        <v>111</v>
      </c>
      <c r="C1178" s="18">
        <v>3221</v>
      </c>
      <c r="D1178" s="18" t="s">
        <v>12</v>
      </c>
      <c r="E1178" s="18">
        <v>2.66</v>
      </c>
      <c r="F1178" s="18">
        <v>-8.8000000000000007</v>
      </c>
      <c r="G1178" s="18">
        <v>59.7</v>
      </c>
      <c r="H1178" s="18">
        <v>0</v>
      </c>
      <c r="I1178" s="18">
        <v>0</v>
      </c>
      <c r="J1178" s="18">
        <v>11.3</v>
      </c>
      <c r="K1178" s="53">
        <v>0.84310185185185194</v>
      </c>
      <c r="L1178" s="54">
        <v>43314</v>
      </c>
    </row>
    <row r="1179" spans="1:12" x14ac:dyDescent="0.3">
      <c r="A1179" s="18">
        <v>34</v>
      </c>
      <c r="B1179" s="18">
        <v>112</v>
      </c>
      <c r="C1179" s="18">
        <v>1406</v>
      </c>
      <c r="D1179" s="18" t="s">
        <v>12</v>
      </c>
      <c r="E1179" s="18">
        <v>1.19</v>
      </c>
      <c r="F1179" s="18">
        <v>-8.1</v>
      </c>
      <c r="G1179" s="18">
        <v>47.2</v>
      </c>
      <c r="H1179" s="18">
        <v>0</v>
      </c>
      <c r="I1179" s="18">
        <v>0</v>
      </c>
      <c r="J1179" s="18">
        <v>24.4</v>
      </c>
      <c r="K1179" s="53">
        <v>0.8480092592592593</v>
      </c>
      <c r="L1179" s="54">
        <v>43314</v>
      </c>
    </row>
    <row r="1180" spans="1:12" x14ac:dyDescent="0.3">
      <c r="A1180" s="18">
        <v>36</v>
      </c>
      <c r="B1180" s="18">
        <v>113</v>
      </c>
      <c r="C1180" s="18">
        <v>49</v>
      </c>
      <c r="D1180" s="18" t="s">
        <v>12</v>
      </c>
      <c r="E1180" s="18">
        <v>1.76</v>
      </c>
      <c r="F1180" s="18">
        <v>-7.9</v>
      </c>
      <c r="G1180" s="18">
        <v>39.799999999999997</v>
      </c>
      <c r="H1180" s="18">
        <v>0</v>
      </c>
      <c r="I1180" s="18">
        <v>0</v>
      </c>
      <c r="J1180" s="18">
        <v>-11.3</v>
      </c>
      <c r="K1180" s="53">
        <v>0.86472222222222228</v>
      </c>
      <c r="L1180" s="54">
        <v>43314</v>
      </c>
    </row>
    <row r="1181" spans="1:12" x14ac:dyDescent="0.3">
      <c r="A1181" s="18">
        <v>36</v>
      </c>
      <c r="B1181" s="18">
        <v>114</v>
      </c>
      <c r="C1181" s="18">
        <v>2152</v>
      </c>
      <c r="D1181" s="18" t="s">
        <v>12</v>
      </c>
      <c r="E1181" s="18">
        <v>2.97</v>
      </c>
      <c r="F1181" s="18">
        <v>-6.9</v>
      </c>
      <c r="G1181" s="18">
        <v>51.3</v>
      </c>
      <c r="H1181" s="18">
        <v>0</v>
      </c>
      <c r="I1181" s="18">
        <v>0</v>
      </c>
      <c r="J1181" s="18">
        <v>-8.6999999999999993</v>
      </c>
      <c r="K1181" s="53">
        <v>0.87081018518518516</v>
      </c>
      <c r="L1181" s="54">
        <v>43314</v>
      </c>
    </row>
    <row r="1182" spans="1:12" x14ac:dyDescent="0.3">
      <c r="A1182" s="18">
        <v>36</v>
      </c>
      <c r="B1182" s="18">
        <v>115</v>
      </c>
      <c r="C1182" s="18">
        <v>2256</v>
      </c>
      <c r="D1182" s="18" t="s">
        <v>12</v>
      </c>
      <c r="E1182" s="18">
        <v>2.31</v>
      </c>
      <c r="F1182" s="18">
        <v>-1.8</v>
      </c>
      <c r="G1182" s="18">
        <v>69.8</v>
      </c>
      <c r="H1182" s="18">
        <v>0</v>
      </c>
      <c r="I1182" s="18">
        <v>0</v>
      </c>
      <c r="J1182" s="18">
        <v>26.6</v>
      </c>
      <c r="K1182" s="53">
        <v>0.87111111111111106</v>
      </c>
      <c r="L1182" s="54">
        <v>43314</v>
      </c>
    </row>
    <row r="1183" spans="1:12" x14ac:dyDescent="0.3">
      <c r="A1183" s="18">
        <v>37</v>
      </c>
      <c r="B1183" s="18">
        <v>116</v>
      </c>
      <c r="C1183" s="18">
        <v>50</v>
      </c>
      <c r="D1183" s="18" t="s">
        <v>12</v>
      </c>
      <c r="E1183" s="18">
        <v>1.88</v>
      </c>
      <c r="F1183" s="18">
        <v>-2.2000000000000002</v>
      </c>
      <c r="G1183" s="18">
        <v>53.1</v>
      </c>
      <c r="H1183" s="18">
        <v>0</v>
      </c>
      <c r="I1183" s="18">
        <v>0</v>
      </c>
      <c r="J1183" s="18">
        <v>17.100000000000001</v>
      </c>
      <c r="K1183" s="53">
        <v>0.87513888888888891</v>
      </c>
      <c r="L1183" s="54">
        <v>43314</v>
      </c>
    </row>
    <row r="1184" spans="1:12" x14ac:dyDescent="0.3">
      <c r="A1184" s="18">
        <v>37</v>
      </c>
      <c r="B1184" s="18">
        <v>117</v>
      </c>
      <c r="C1184" s="18">
        <v>417</v>
      </c>
      <c r="D1184" s="18" t="s">
        <v>12</v>
      </c>
      <c r="E1184" s="18">
        <v>2.96</v>
      </c>
      <c r="F1184" s="18">
        <v>-7.4</v>
      </c>
      <c r="G1184" s="18">
        <v>39.200000000000003</v>
      </c>
      <c r="H1184" s="18">
        <v>0</v>
      </c>
      <c r="I1184" s="18">
        <v>0</v>
      </c>
      <c r="J1184" s="18">
        <v>5.7</v>
      </c>
      <c r="K1184" s="53">
        <v>0.87620370370370371</v>
      </c>
      <c r="L1184" s="54">
        <v>43314</v>
      </c>
    </row>
    <row r="1185" spans="1:12" x14ac:dyDescent="0.3">
      <c r="A1185" s="18">
        <v>37</v>
      </c>
      <c r="B1185" s="18">
        <v>118</v>
      </c>
      <c r="C1185" s="18">
        <v>1653</v>
      </c>
      <c r="D1185" s="18" t="s">
        <v>12</v>
      </c>
      <c r="E1185" s="18">
        <v>1.65</v>
      </c>
      <c r="F1185" s="18">
        <v>-9.6999999999999993</v>
      </c>
      <c r="G1185" s="18">
        <v>58</v>
      </c>
      <c r="H1185" s="18">
        <v>0</v>
      </c>
      <c r="I1185" s="18">
        <v>0</v>
      </c>
      <c r="J1185" s="18">
        <v>19.7</v>
      </c>
      <c r="K1185" s="53">
        <v>0.87979166666666664</v>
      </c>
      <c r="L1185" s="54">
        <v>43314</v>
      </c>
    </row>
    <row r="1186" spans="1:12" x14ac:dyDescent="0.3">
      <c r="A1186" s="18">
        <v>38</v>
      </c>
      <c r="B1186" s="18">
        <v>119</v>
      </c>
      <c r="C1186" s="18">
        <v>725</v>
      </c>
      <c r="D1186" s="18" t="s">
        <v>12</v>
      </c>
      <c r="E1186" s="18">
        <v>2.44</v>
      </c>
      <c r="F1186" s="18">
        <v>-1.7</v>
      </c>
      <c r="G1186" s="18">
        <v>70.599999999999994</v>
      </c>
      <c r="H1186" s="18">
        <v>0</v>
      </c>
      <c r="I1186" s="18">
        <v>0</v>
      </c>
      <c r="J1186" s="18">
        <v>20.6</v>
      </c>
      <c r="K1186" s="53">
        <v>0.88751157407407411</v>
      </c>
      <c r="L1186" s="54">
        <v>43314</v>
      </c>
    </row>
    <row r="1187" spans="1:12" x14ac:dyDescent="0.3">
      <c r="A1187" s="18">
        <v>38</v>
      </c>
      <c r="B1187" s="18">
        <v>120</v>
      </c>
      <c r="C1187" s="18">
        <v>2486</v>
      </c>
      <c r="D1187" s="18" t="s">
        <v>12</v>
      </c>
      <c r="E1187" s="18">
        <v>2.46</v>
      </c>
      <c r="F1187" s="18">
        <v>-9.5</v>
      </c>
      <c r="G1187" s="18">
        <v>59.7</v>
      </c>
      <c r="H1187" s="18">
        <v>0</v>
      </c>
      <c r="I1187" s="18">
        <v>0</v>
      </c>
      <c r="J1187" s="18">
        <v>-11.3</v>
      </c>
      <c r="K1187" s="53">
        <v>0.89261574074074079</v>
      </c>
      <c r="L1187" s="54">
        <v>43314</v>
      </c>
    </row>
    <row r="1188" spans="1:12" x14ac:dyDescent="0.3">
      <c r="A1188" s="18">
        <v>38</v>
      </c>
      <c r="B1188" s="18">
        <v>121</v>
      </c>
      <c r="C1188" s="18">
        <v>3153</v>
      </c>
      <c r="D1188" s="18" t="s">
        <v>12</v>
      </c>
      <c r="E1188" s="18">
        <v>1.83</v>
      </c>
      <c r="F1188" s="18">
        <v>-3.5</v>
      </c>
      <c r="G1188" s="18">
        <v>48.3</v>
      </c>
      <c r="H1188" s="18">
        <v>0</v>
      </c>
      <c r="I1188" s="18">
        <v>0</v>
      </c>
      <c r="J1188" s="18">
        <v>14</v>
      </c>
      <c r="K1188" s="53">
        <v>0.89454861111111106</v>
      </c>
      <c r="L1188" s="54">
        <v>43314</v>
      </c>
    </row>
    <row r="1189" spans="1:12" x14ac:dyDescent="0.3">
      <c r="A1189" s="18">
        <v>38</v>
      </c>
      <c r="B1189" s="18">
        <v>122</v>
      </c>
      <c r="C1189" s="18">
        <v>3559</v>
      </c>
      <c r="D1189" s="18" t="s">
        <v>12</v>
      </c>
      <c r="E1189" s="18">
        <v>1.86</v>
      </c>
      <c r="F1189" s="18">
        <v>-1.2</v>
      </c>
      <c r="G1189" s="18">
        <v>39.799999999999997</v>
      </c>
      <c r="H1189" s="18">
        <v>0</v>
      </c>
      <c r="I1189" s="18">
        <v>0</v>
      </c>
      <c r="J1189" s="18">
        <v>11.3</v>
      </c>
      <c r="K1189" s="53">
        <v>0.89572916666666658</v>
      </c>
      <c r="L1189" s="54">
        <v>43314</v>
      </c>
    </row>
    <row r="1190" spans="1:12" x14ac:dyDescent="0.3">
      <c r="A1190" s="18">
        <v>40</v>
      </c>
      <c r="B1190" s="18">
        <v>123</v>
      </c>
      <c r="C1190" s="18">
        <v>2360</v>
      </c>
      <c r="D1190" s="18" t="s">
        <v>12</v>
      </c>
      <c r="E1190" s="18">
        <v>3.4</v>
      </c>
      <c r="F1190" s="18">
        <v>0.6</v>
      </c>
      <c r="G1190" s="18">
        <v>57.6</v>
      </c>
      <c r="H1190" s="18">
        <v>0</v>
      </c>
      <c r="I1190" s="18">
        <v>0</v>
      </c>
      <c r="J1190" s="18">
        <v>28.3</v>
      </c>
      <c r="K1190" s="53">
        <v>0.9130787037037037</v>
      </c>
      <c r="L1190" s="54">
        <v>43314</v>
      </c>
    </row>
    <row r="1191" spans="1:12" x14ac:dyDescent="0.3">
      <c r="A1191" s="18">
        <v>40</v>
      </c>
      <c r="B1191" s="18">
        <v>124</v>
      </c>
      <c r="C1191" s="18">
        <v>2649</v>
      </c>
      <c r="D1191" s="18" t="s">
        <v>12</v>
      </c>
      <c r="E1191" s="18">
        <v>2.95</v>
      </c>
      <c r="F1191" s="18">
        <v>1.5</v>
      </c>
      <c r="G1191" s="18">
        <v>57.7</v>
      </c>
      <c r="H1191" s="18">
        <v>0</v>
      </c>
      <c r="I1191" s="18">
        <v>0</v>
      </c>
      <c r="J1191" s="18">
        <v>13</v>
      </c>
      <c r="K1191" s="53">
        <v>0.91392361111111109</v>
      </c>
      <c r="L1191" s="54">
        <v>43314</v>
      </c>
    </row>
    <row r="1192" spans="1:12" x14ac:dyDescent="0.3">
      <c r="A1192" s="18">
        <v>40</v>
      </c>
      <c r="B1192" s="18">
        <v>125</v>
      </c>
      <c r="C1192" s="18">
        <v>3512</v>
      </c>
      <c r="D1192" s="18" t="s">
        <v>12</v>
      </c>
      <c r="E1192" s="18">
        <v>1.68</v>
      </c>
      <c r="F1192" s="18">
        <v>-12</v>
      </c>
      <c r="G1192" s="18">
        <v>53.1</v>
      </c>
      <c r="H1192" s="18">
        <v>0</v>
      </c>
      <c r="I1192" s="18">
        <v>0</v>
      </c>
      <c r="J1192" s="18">
        <v>17.100000000000001</v>
      </c>
      <c r="K1192" s="53">
        <v>0.91642361111111104</v>
      </c>
      <c r="L1192" s="54">
        <v>43314</v>
      </c>
    </row>
    <row r="1193" spans="1:12" x14ac:dyDescent="0.3">
      <c r="A1193" s="18">
        <v>41</v>
      </c>
      <c r="B1193" s="18">
        <v>126</v>
      </c>
      <c r="C1193" s="18">
        <v>952</v>
      </c>
      <c r="D1193" s="18" t="s">
        <v>12</v>
      </c>
      <c r="E1193" s="18">
        <v>1.69</v>
      </c>
      <c r="F1193" s="18">
        <v>-9.9</v>
      </c>
      <c r="G1193" s="18">
        <v>52.1</v>
      </c>
      <c r="H1193" s="18">
        <v>0</v>
      </c>
      <c r="I1193" s="18">
        <v>0</v>
      </c>
      <c r="J1193" s="18">
        <v>-13</v>
      </c>
      <c r="K1193" s="53">
        <v>0.91942129629629632</v>
      </c>
      <c r="L1193" s="54">
        <v>43314</v>
      </c>
    </row>
    <row r="1194" spans="1:12" x14ac:dyDescent="0.3">
      <c r="A1194" s="18">
        <v>41</v>
      </c>
      <c r="B1194" s="18">
        <v>127</v>
      </c>
      <c r="C1194" s="18">
        <v>1956</v>
      </c>
      <c r="D1194" s="18" t="s">
        <v>12</v>
      </c>
      <c r="E1194" s="18">
        <v>2.54</v>
      </c>
      <c r="F1194" s="18">
        <v>-9.9</v>
      </c>
      <c r="G1194" s="18">
        <v>56.8</v>
      </c>
      <c r="H1194" s="18">
        <v>0</v>
      </c>
      <c r="I1194" s="18">
        <v>0</v>
      </c>
      <c r="J1194" s="18">
        <v>15.9</v>
      </c>
      <c r="K1194" s="53">
        <v>0.922337962962963</v>
      </c>
      <c r="L1194" s="54">
        <v>43314</v>
      </c>
    </row>
    <row r="1195" spans="1:12" x14ac:dyDescent="0.3">
      <c r="A1195" s="18">
        <v>41</v>
      </c>
      <c r="B1195" s="18">
        <v>128</v>
      </c>
      <c r="C1195" s="18">
        <v>3279</v>
      </c>
      <c r="D1195" s="18" t="s">
        <v>12</v>
      </c>
      <c r="E1195" s="18">
        <v>1.69</v>
      </c>
      <c r="F1195" s="18">
        <v>-8.5</v>
      </c>
      <c r="G1195" s="18">
        <v>53.1</v>
      </c>
      <c r="H1195" s="18">
        <v>0</v>
      </c>
      <c r="I1195" s="18">
        <v>0</v>
      </c>
      <c r="J1195" s="18">
        <v>17.100000000000001</v>
      </c>
      <c r="K1195" s="53">
        <v>0.92616898148148152</v>
      </c>
      <c r="L1195" s="54">
        <v>43314</v>
      </c>
    </row>
    <row r="1196" spans="1:12" x14ac:dyDescent="0.3">
      <c r="A1196" s="18">
        <v>42</v>
      </c>
      <c r="B1196" s="18">
        <v>129</v>
      </c>
      <c r="C1196" s="18">
        <v>1973</v>
      </c>
      <c r="D1196" s="18" t="s">
        <v>12</v>
      </c>
      <c r="E1196" s="18">
        <v>0.75</v>
      </c>
      <c r="F1196" s="18">
        <v>-14.3</v>
      </c>
      <c r="G1196" s="18">
        <v>31.2</v>
      </c>
      <c r="H1196" s="18">
        <v>0</v>
      </c>
      <c r="I1196" s="18">
        <v>0</v>
      </c>
      <c r="J1196" s="18">
        <v>0</v>
      </c>
      <c r="K1196" s="53">
        <v>0.93280092592592589</v>
      </c>
      <c r="L1196" s="54">
        <v>43314</v>
      </c>
    </row>
    <row r="1197" spans="1:12" x14ac:dyDescent="0.3">
      <c r="A1197" s="18">
        <v>42</v>
      </c>
      <c r="B1197" s="18">
        <v>130</v>
      </c>
      <c r="C1197" s="18">
        <v>3342</v>
      </c>
      <c r="D1197" s="18" t="s">
        <v>12</v>
      </c>
      <c r="E1197" s="18">
        <v>3.01</v>
      </c>
      <c r="F1197" s="18">
        <v>-5.9</v>
      </c>
      <c r="G1197" s="18">
        <v>54.7</v>
      </c>
      <c r="H1197" s="18">
        <v>0</v>
      </c>
      <c r="I1197" s="18">
        <v>0</v>
      </c>
      <c r="J1197" s="18">
        <v>0</v>
      </c>
      <c r="K1197" s="53">
        <v>0.93675925925925929</v>
      </c>
      <c r="L1197" s="54">
        <v>43314</v>
      </c>
    </row>
    <row r="1198" spans="1:12" x14ac:dyDescent="0.3">
      <c r="A1198" s="18">
        <v>43</v>
      </c>
      <c r="B1198" s="18">
        <v>131</v>
      </c>
      <c r="C1198" s="18">
        <v>23</v>
      </c>
      <c r="D1198" s="18" t="s">
        <v>12</v>
      </c>
      <c r="E1198" s="18">
        <v>1.96</v>
      </c>
      <c r="F1198" s="18">
        <v>-9.5</v>
      </c>
      <c r="G1198" s="18">
        <v>53.1</v>
      </c>
      <c r="H1198" s="18">
        <v>0</v>
      </c>
      <c r="I1198" s="18">
        <v>0</v>
      </c>
      <c r="J1198" s="18">
        <v>17.100000000000001</v>
      </c>
      <c r="K1198" s="53">
        <v>0.93755787037037042</v>
      </c>
      <c r="L1198" s="54">
        <v>43314</v>
      </c>
    </row>
    <row r="1199" spans="1:12" x14ac:dyDescent="0.3">
      <c r="A1199" s="18">
        <v>43</v>
      </c>
      <c r="B1199" s="18">
        <v>132</v>
      </c>
      <c r="C1199" s="18">
        <v>1719</v>
      </c>
      <c r="D1199" s="18" t="s">
        <v>12</v>
      </c>
      <c r="E1199" s="18">
        <v>1.29</v>
      </c>
      <c r="F1199" s="18">
        <v>-11</v>
      </c>
      <c r="G1199" s="18">
        <v>44.5</v>
      </c>
      <c r="H1199" s="18">
        <v>0</v>
      </c>
      <c r="I1199" s="18">
        <v>0</v>
      </c>
      <c r="J1199" s="18">
        <v>15.3</v>
      </c>
      <c r="K1199" s="53">
        <v>0.94247685185185182</v>
      </c>
      <c r="L1199" s="54">
        <v>43314</v>
      </c>
    </row>
    <row r="1200" spans="1:12" x14ac:dyDescent="0.3">
      <c r="A1200" s="18">
        <v>43</v>
      </c>
      <c r="B1200" s="18">
        <v>133</v>
      </c>
      <c r="C1200" s="18">
        <v>2107</v>
      </c>
      <c r="D1200" s="18" t="s">
        <v>12</v>
      </c>
      <c r="E1200" s="18">
        <v>1.18</v>
      </c>
      <c r="F1200" s="18">
        <v>-12.9</v>
      </c>
      <c r="G1200" s="18">
        <v>50.7</v>
      </c>
      <c r="H1200" s="18">
        <v>0</v>
      </c>
      <c r="I1200" s="18">
        <v>0</v>
      </c>
      <c r="J1200" s="18">
        <v>22.6</v>
      </c>
      <c r="K1200" s="53">
        <v>0.94359953703703703</v>
      </c>
      <c r="L1200" s="54">
        <v>43314</v>
      </c>
    </row>
    <row r="1201" spans="1:12" x14ac:dyDescent="0.3">
      <c r="A1201" s="18">
        <v>43</v>
      </c>
      <c r="B1201" s="18">
        <v>134</v>
      </c>
      <c r="C1201" s="18">
        <v>2777</v>
      </c>
      <c r="D1201" s="18" t="s">
        <v>12</v>
      </c>
      <c r="E1201" s="18">
        <v>1.49</v>
      </c>
      <c r="F1201" s="18">
        <v>-14.3</v>
      </c>
      <c r="G1201" s="18">
        <v>66.7</v>
      </c>
      <c r="H1201" s="18">
        <v>0</v>
      </c>
      <c r="I1201" s="18">
        <v>0</v>
      </c>
      <c r="J1201" s="18">
        <v>20.6</v>
      </c>
      <c r="K1201" s="53">
        <v>0.94554398148148155</v>
      </c>
      <c r="L1201" s="54">
        <v>43314</v>
      </c>
    </row>
    <row r="1202" spans="1:12" x14ac:dyDescent="0.3">
      <c r="A1202" s="18">
        <v>44</v>
      </c>
      <c r="B1202" s="18">
        <v>135</v>
      </c>
      <c r="C1202" s="18">
        <v>3155</v>
      </c>
      <c r="D1202" s="18" t="s">
        <v>12</v>
      </c>
      <c r="E1202" s="18">
        <v>2.39</v>
      </c>
      <c r="F1202" s="18">
        <v>5</v>
      </c>
      <c r="G1202" s="18">
        <v>29.7</v>
      </c>
      <c r="H1202" s="18">
        <v>0</v>
      </c>
      <c r="I1202" s="18">
        <v>0</v>
      </c>
      <c r="J1202" s="18">
        <v>-23.2</v>
      </c>
      <c r="K1202" s="53">
        <v>0.95747685185185183</v>
      </c>
      <c r="L1202" s="54">
        <v>43314</v>
      </c>
    </row>
    <row r="1203" spans="1:12" x14ac:dyDescent="0.3">
      <c r="A1203" s="18">
        <v>45</v>
      </c>
      <c r="B1203" s="18">
        <v>136</v>
      </c>
      <c r="C1203" s="18">
        <v>1828</v>
      </c>
      <c r="D1203" s="18" t="s">
        <v>12</v>
      </c>
      <c r="E1203" s="18">
        <v>0.98</v>
      </c>
      <c r="F1203" s="18">
        <v>-8.1</v>
      </c>
      <c r="G1203" s="18">
        <v>29.7</v>
      </c>
      <c r="H1203" s="18">
        <v>0</v>
      </c>
      <c r="I1203" s="18">
        <v>0</v>
      </c>
      <c r="J1203" s="18">
        <v>23.2</v>
      </c>
      <c r="K1203" s="53">
        <v>0.96387731481481476</v>
      </c>
      <c r="L1203" s="54">
        <v>43314</v>
      </c>
    </row>
    <row r="1204" spans="1:12" x14ac:dyDescent="0.3">
      <c r="A1204" s="18">
        <v>45</v>
      </c>
      <c r="B1204" s="18">
        <v>137</v>
      </c>
      <c r="C1204" s="18">
        <v>2169</v>
      </c>
      <c r="D1204" s="18" t="s">
        <v>12</v>
      </c>
      <c r="E1204" s="18">
        <v>3.16</v>
      </c>
      <c r="F1204" s="18">
        <v>-7.5</v>
      </c>
      <c r="G1204" s="18">
        <v>55.2</v>
      </c>
      <c r="H1204" s="18">
        <v>0</v>
      </c>
      <c r="I1204" s="18">
        <v>0</v>
      </c>
      <c r="J1204" s="18">
        <v>8.1</v>
      </c>
      <c r="K1204" s="53">
        <v>0.96491898148148147</v>
      </c>
      <c r="L1204" s="54">
        <v>43314</v>
      </c>
    </row>
    <row r="1205" spans="1:12" x14ac:dyDescent="0.3">
      <c r="A1205" s="18">
        <v>46</v>
      </c>
      <c r="B1205" s="18">
        <v>138</v>
      </c>
      <c r="C1205" s="18">
        <v>1082</v>
      </c>
      <c r="D1205" s="18" t="s">
        <v>12</v>
      </c>
      <c r="E1205" s="18">
        <v>1.66</v>
      </c>
      <c r="F1205" s="18">
        <v>-9.3000000000000007</v>
      </c>
      <c r="G1205" s="18">
        <v>64.599999999999994</v>
      </c>
      <c r="H1205" s="18">
        <v>0</v>
      </c>
      <c r="I1205" s="18">
        <v>0</v>
      </c>
      <c r="J1205" s="18">
        <v>25</v>
      </c>
      <c r="K1205" s="53">
        <v>0.97202546296296299</v>
      </c>
      <c r="L1205" s="54">
        <v>43314</v>
      </c>
    </row>
    <row r="1206" spans="1:12" x14ac:dyDescent="0.3">
      <c r="A1206" s="18">
        <v>47</v>
      </c>
      <c r="B1206" s="18">
        <v>139</v>
      </c>
      <c r="C1206" s="18">
        <v>2947</v>
      </c>
      <c r="D1206" s="18" t="s">
        <v>12</v>
      </c>
      <c r="E1206" s="18">
        <v>3.36</v>
      </c>
      <c r="F1206" s="18">
        <v>1.8</v>
      </c>
      <c r="G1206" s="18">
        <v>53.1</v>
      </c>
      <c r="H1206" s="18">
        <v>0</v>
      </c>
      <c r="I1206" s="18">
        <v>0</v>
      </c>
      <c r="J1206" s="18">
        <v>36</v>
      </c>
      <c r="K1206" s="53">
        <v>0.98810185185185195</v>
      </c>
      <c r="L1206" s="54">
        <v>43314</v>
      </c>
    </row>
    <row r="1207" spans="1:12" x14ac:dyDescent="0.3">
      <c r="A1207" s="18">
        <v>1</v>
      </c>
      <c r="B1207" s="18">
        <v>1</v>
      </c>
      <c r="C1207" s="18">
        <v>2362</v>
      </c>
      <c r="D1207" s="18" t="s">
        <v>12</v>
      </c>
      <c r="E1207" s="18">
        <v>1.18</v>
      </c>
      <c r="F1207" s="18">
        <v>-14</v>
      </c>
      <c r="G1207" s="18">
        <v>51.3</v>
      </c>
      <c r="H1207" s="18">
        <v>0</v>
      </c>
      <c r="I1207" s="18">
        <v>0</v>
      </c>
      <c r="J1207" s="18">
        <v>8.6999999999999993</v>
      </c>
      <c r="K1207" s="53">
        <v>1.741898148148148E-2</v>
      </c>
      <c r="L1207" s="54">
        <v>43314</v>
      </c>
    </row>
    <row r="1208" spans="1:12" x14ac:dyDescent="0.3">
      <c r="A1208" s="18">
        <v>4</v>
      </c>
      <c r="B1208" s="18">
        <v>2</v>
      </c>
      <c r="C1208" s="18">
        <v>677</v>
      </c>
      <c r="D1208" s="18" t="s">
        <v>12</v>
      </c>
      <c r="E1208" s="18">
        <v>1.1100000000000001</v>
      </c>
      <c r="F1208" s="18">
        <v>-14.3</v>
      </c>
      <c r="G1208" s="18">
        <v>50.9</v>
      </c>
      <c r="H1208" s="18">
        <v>0</v>
      </c>
      <c r="I1208" s="18">
        <v>0</v>
      </c>
      <c r="J1208" s="18">
        <v>-4.4000000000000004</v>
      </c>
      <c r="K1208" s="53">
        <v>4.372685185185185E-2</v>
      </c>
      <c r="L1208" s="54">
        <v>43314</v>
      </c>
    </row>
    <row r="1209" spans="1:12" x14ac:dyDescent="0.3">
      <c r="A1209" s="18">
        <v>5</v>
      </c>
      <c r="B1209" s="18">
        <v>3</v>
      </c>
      <c r="C1209" s="18">
        <v>2988</v>
      </c>
      <c r="D1209" s="18" t="s">
        <v>12</v>
      </c>
      <c r="E1209" s="18">
        <v>1.03</v>
      </c>
      <c r="F1209" s="18">
        <v>-14.3</v>
      </c>
      <c r="G1209" s="18">
        <v>47</v>
      </c>
      <c r="H1209" s="18">
        <v>0</v>
      </c>
      <c r="I1209" s="18">
        <v>0</v>
      </c>
      <c r="J1209" s="18">
        <v>4.8</v>
      </c>
      <c r="K1209" s="53">
        <v>6.1041666666666661E-2</v>
      </c>
      <c r="L1209" s="54">
        <v>43314</v>
      </c>
    </row>
    <row r="1210" spans="1:12" x14ac:dyDescent="0.3">
      <c r="A1210" s="18">
        <v>5</v>
      </c>
      <c r="B1210" s="18">
        <v>4</v>
      </c>
      <c r="C1210" s="18">
        <v>2985</v>
      </c>
      <c r="D1210" s="18" t="s">
        <v>12</v>
      </c>
      <c r="E1210" s="18">
        <v>1.59</v>
      </c>
      <c r="F1210" s="18">
        <v>-14</v>
      </c>
      <c r="G1210" s="18">
        <v>70.3</v>
      </c>
      <c r="H1210" s="18">
        <v>0</v>
      </c>
      <c r="I1210" s="18">
        <v>0</v>
      </c>
      <c r="J1210" s="18">
        <v>0</v>
      </c>
      <c r="K1210" s="53">
        <v>6.1030092592592594E-2</v>
      </c>
      <c r="L1210" s="54">
        <v>43314</v>
      </c>
    </row>
    <row r="1211" spans="1:12" x14ac:dyDescent="0.3">
      <c r="A1211" s="18">
        <v>6</v>
      </c>
      <c r="B1211" s="18">
        <v>5</v>
      </c>
      <c r="C1211" s="18">
        <v>3361</v>
      </c>
      <c r="D1211" s="18" t="s">
        <v>12</v>
      </c>
      <c r="E1211" s="18">
        <v>2.6</v>
      </c>
      <c r="F1211" s="18">
        <v>-6.3</v>
      </c>
      <c r="G1211" s="18">
        <v>71.8</v>
      </c>
      <c r="H1211" s="18">
        <v>0</v>
      </c>
      <c r="I1211" s="18">
        <v>0</v>
      </c>
      <c r="J1211" s="18">
        <v>22.4</v>
      </c>
      <c r="K1211" s="53">
        <v>7.2233796296296296E-2</v>
      </c>
      <c r="L1211" s="54">
        <v>43314</v>
      </c>
    </row>
    <row r="1212" spans="1:12" x14ac:dyDescent="0.3">
      <c r="A1212" s="18">
        <v>7</v>
      </c>
      <c r="B1212" s="18">
        <v>6</v>
      </c>
      <c r="C1212" s="18">
        <v>1964</v>
      </c>
      <c r="D1212" s="18" t="s">
        <v>12</v>
      </c>
      <c r="E1212" s="18">
        <v>2.84</v>
      </c>
      <c r="F1212" s="18">
        <v>-6.8</v>
      </c>
      <c r="G1212" s="18">
        <v>79</v>
      </c>
      <c r="H1212" s="18">
        <v>0</v>
      </c>
      <c r="I1212" s="18">
        <v>0</v>
      </c>
      <c r="J1212" s="18">
        <v>9</v>
      </c>
      <c r="K1212" s="53">
        <v>7.8599537037037037E-2</v>
      </c>
      <c r="L1212" s="54">
        <v>43314</v>
      </c>
    </row>
    <row r="1213" spans="1:12" x14ac:dyDescent="0.3">
      <c r="A1213" s="18">
        <v>7</v>
      </c>
      <c r="B1213" s="18">
        <v>7</v>
      </c>
      <c r="C1213" s="18">
        <v>3009</v>
      </c>
      <c r="D1213" s="18" t="s">
        <v>12</v>
      </c>
      <c r="E1213" s="18">
        <v>1.36</v>
      </c>
      <c r="F1213" s="18">
        <v>-11.6</v>
      </c>
      <c r="G1213" s="18">
        <v>58.6</v>
      </c>
      <c r="H1213" s="18">
        <v>0</v>
      </c>
      <c r="I1213" s="18">
        <v>0</v>
      </c>
      <c r="J1213" s="18">
        <v>0</v>
      </c>
      <c r="K1213" s="53">
        <v>8.1631944444444438E-2</v>
      </c>
      <c r="L1213" s="54">
        <v>43314</v>
      </c>
    </row>
    <row r="1214" spans="1:12" x14ac:dyDescent="0.3">
      <c r="A1214" s="18">
        <v>8</v>
      </c>
      <c r="B1214" s="18">
        <v>8</v>
      </c>
      <c r="C1214" s="18">
        <v>1920</v>
      </c>
      <c r="D1214" s="18" t="s">
        <v>12</v>
      </c>
      <c r="E1214" s="18">
        <v>2.8</v>
      </c>
      <c r="F1214" s="18">
        <v>0</v>
      </c>
      <c r="G1214" s="18">
        <v>62.5</v>
      </c>
      <c r="H1214" s="18">
        <v>0</v>
      </c>
      <c r="I1214" s="18">
        <v>0</v>
      </c>
      <c r="J1214" s="18">
        <v>0</v>
      </c>
      <c r="K1214" s="53">
        <v>8.8900462962962959E-2</v>
      </c>
      <c r="L1214" s="54">
        <v>43314</v>
      </c>
    </row>
    <row r="1215" spans="1:12" x14ac:dyDescent="0.3">
      <c r="A1215" s="18">
        <v>9</v>
      </c>
      <c r="B1215" s="18">
        <v>9</v>
      </c>
      <c r="C1215" s="18">
        <v>1639</v>
      </c>
      <c r="D1215" s="18" t="s">
        <v>12</v>
      </c>
      <c r="E1215" s="18">
        <v>2.2999999999999998</v>
      </c>
      <c r="F1215" s="18">
        <v>-7</v>
      </c>
      <c r="G1215" s="18">
        <v>79.099999999999994</v>
      </c>
      <c r="H1215" s="18">
        <v>0</v>
      </c>
      <c r="I1215" s="18">
        <v>0</v>
      </c>
      <c r="J1215" s="18">
        <v>20.2</v>
      </c>
      <c r="K1215" s="53">
        <v>9.8495370370370372E-2</v>
      </c>
      <c r="L1215" s="54">
        <v>43314</v>
      </c>
    </row>
    <row r="1216" spans="1:12" x14ac:dyDescent="0.3">
      <c r="A1216" s="18">
        <v>36</v>
      </c>
      <c r="B1216" s="18">
        <v>44</v>
      </c>
      <c r="C1216" s="18">
        <v>1442</v>
      </c>
      <c r="D1216" s="18" t="s">
        <v>12</v>
      </c>
      <c r="E1216" s="18">
        <v>3.12</v>
      </c>
      <c r="F1216" s="18">
        <v>-6.1</v>
      </c>
      <c r="G1216" s="18">
        <v>53.1</v>
      </c>
      <c r="H1216" s="18">
        <v>0</v>
      </c>
      <c r="I1216" s="18">
        <v>0</v>
      </c>
      <c r="J1216" s="18">
        <v>17.100000000000001</v>
      </c>
      <c r="K1216" s="53">
        <v>0.73334490740740732</v>
      </c>
      <c r="L1216" s="54">
        <v>43314</v>
      </c>
    </row>
    <row r="1217" spans="1:12" x14ac:dyDescent="0.3">
      <c r="A1217" s="18">
        <v>1</v>
      </c>
      <c r="B1217" s="18">
        <v>80</v>
      </c>
      <c r="C1217" s="18">
        <v>2542</v>
      </c>
      <c r="D1217" s="18" t="s">
        <v>12</v>
      </c>
      <c r="E1217" s="18">
        <v>1.99</v>
      </c>
      <c r="F1217" s="18">
        <v>-2</v>
      </c>
      <c r="G1217" s="18">
        <v>52.4</v>
      </c>
      <c r="H1217" s="18">
        <v>0</v>
      </c>
      <c r="I1217" s="18">
        <v>0</v>
      </c>
      <c r="J1217" s="18">
        <v>26.6</v>
      </c>
      <c r="K1217" s="53">
        <v>0.84104166666666658</v>
      </c>
      <c r="L1217" s="54">
        <v>43314</v>
      </c>
    </row>
    <row r="1218" spans="1:12" x14ac:dyDescent="0.3">
      <c r="A1218" s="18">
        <v>3</v>
      </c>
      <c r="B1218" s="18">
        <v>82</v>
      </c>
      <c r="C1218" s="18">
        <v>2594</v>
      </c>
      <c r="D1218" s="18" t="s">
        <v>12</v>
      </c>
      <c r="E1218" s="18">
        <v>1.03</v>
      </c>
      <c r="F1218" s="18">
        <v>-12.1</v>
      </c>
      <c r="G1218" s="18">
        <v>43.6</v>
      </c>
      <c r="H1218" s="18">
        <v>0</v>
      </c>
      <c r="I1218" s="18">
        <v>0</v>
      </c>
      <c r="J1218" s="18">
        <v>10.3</v>
      </c>
      <c r="K1218" s="53">
        <v>0.86173611111111104</v>
      </c>
      <c r="L1218" s="54">
        <v>43314</v>
      </c>
    </row>
    <row r="1219" spans="1:12" x14ac:dyDescent="0.3">
      <c r="A1219" s="18">
        <v>3</v>
      </c>
      <c r="B1219" s="18">
        <v>83</v>
      </c>
      <c r="C1219" s="18">
        <v>3426</v>
      </c>
      <c r="D1219" s="18" t="s">
        <v>12</v>
      </c>
      <c r="E1219" s="18">
        <v>3.05</v>
      </c>
      <c r="F1219" s="18">
        <v>2.1</v>
      </c>
      <c r="G1219" s="18">
        <v>60.6</v>
      </c>
      <c r="H1219" s="18">
        <v>0</v>
      </c>
      <c r="I1219" s="18">
        <v>0</v>
      </c>
      <c r="J1219" s="18">
        <v>14.9</v>
      </c>
      <c r="K1219" s="53">
        <v>0.86414351851851856</v>
      </c>
      <c r="L1219" s="54">
        <v>43314</v>
      </c>
    </row>
    <row r="1220" spans="1:12" x14ac:dyDescent="0.3">
      <c r="A1220" s="18">
        <v>8</v>
      </c>
      <c r="B1220" s="18">
        <v>89</v>
      </c>
      <c r="C1220" s="18">
        <v>2615</v>
      </c>
      <c r="D1220" s="18" t="s">
        <v>12</v>
      </c>
      <c r="E1220" s="18">
        <v>2.89</v>
      </c>
      <c r="F1220" s="18">
        <v>0.7</v>
      </c>
      <c r="G1220" s="18">
        <v>71.7</v>
      </c>
      <c r="H1220" s="18">
        <v>0</v>
      </c>
      <c r="I1220" s="18">
        <v>0</v>
      </c>
      <c r="J1220" s="18">
        <v>29.4</v>
      </c>
      <c r="K1220" s="53">
        <v>0.91381944444444441</v>
      </c>
      <c r="L1220" s="54">
        <v>43314</v>
      </c>
    </row>
    <row r="1221" spans="1:12" x14ac:dyDescent="0.3">
      <c r="A1221" s="18">
        <v>1</v>
      </c>
      <c r="B1221" s="18">
        <v>1</v>
      </c>
      <c r="C1221" s="18">
        <v>142</v>
      </c>
      <c r="D1221" s="18" t="s">
        <v>12</v>
      </c>
      <c r="E1221" s="18">
        <v>2.0499999999999998</v>
      </c>
      <c r="F1221" s="18">
        <v>-8</v>
      </c>
      <c r="G1221" s="18">
        <v>66.8</v>
      </c>
      <c r="H1221" s="18">
        <v>0</v>
      </c>
      <c r="I1221" s="18">
        <v>0</v>
      </c>
      <c r="J1221" s="18">
        <v>17.399999999999999</v>
      </c>
      <c r="K1221" s="53">
        <v>3.1678240740740743E-2</v>
      </c>
      <c r="L1221" s="54">
        <v>43315</v>
      </c>
    </row>
    <row r="1222" spans="1:12" x14ac:dyDescent="0.3">
      <c r="A1222" s="18">
        <v>17</v>
      </c>
      <c r="B1222" s="18">
        <v>2</v>
      </c>
      <c r="C1222" s="18">
        <v>2187</v>
      </c>
      <c r="D1222" s="18" t="s">
        <v>12</v>
      </c>
      <c r="E1222" s="18">
        <v>1.18</v>
      </c>
      <c r="F1222" s="18">
        <v>-10</v>
      </c>
      <c r="G1222" s="18">
        <v>48</v>
      </c>
      <c r="H1222" s="18">
        <v>0</v>
      </c>
      <c r="I1222" s="18">
        <v>0</v>
      </c>
      <c r="J1222" s="18">
        <v>20</v>
      </c>
      <c r="K1222" s="53">
        <v>0.20423611111111109</v>
      </c>
      <c r="L1222" s="54">
        <v>43315</v>
      </c>
    </row>
    <row r="1223" spans="1:12" x14ac:dyDescent="0.3">
      <c r="A1223" s="18">
        <v>28</v>
      </c>
      <c r="B1223" s="18">
        <v>3</v>
      </c>
      <c r="C1223" s="18">
        <v>1331</v>
      </c>
      <c r="D1223" s="18" t="s">
        <v>12</v>
      </c>
      <c r="E1223" s="18">
        <v>2.0099999999999998</v>
      </c>
      <c r="F1223" s="18">
        <v>-14.3</v>
      </c>
      <c r="G1223" s="18">
        <v>95.1</v>
      </c>
      <c r="H1223" s="18">
        <v>0</v>
      </c>
      <c r="I1223" s="18">
        <v>0</v>
      </c>
      <c r="J1223" s="18">
        <v>19.2</v>
      </c>
      <c r="K1223" s="53">
        <v>0.31634259259259262</v>
      </c>
      <c r="L1223" s="54">
        <v>43315</v>
      </c>
    </row>
    <row r="1224" spans="1:12" x14ac:dyDescent="0.3">
      <c r="A1224" s="18">
        <v>28</v>
      </c>
      <c r="B1224" s="18">
        <v>4</v>
      </c>
      <c r="C1224" s="18">
        <v>2656</v>
      </c>
      <c r="D1224" s="18" t="s">
        <v>12</v>
      </c>
      <c r="E1224" s="18">
        <v>1.21</v>
      </c>
      <c r="F1224" s="18">
        <v>-14.3</v>
      </c>
      <c r="G1224" s="18">
        <v>72.099999999999994</v>
      </c>
      <c r="H1224" s="18">
        <v>0</v>
      </c>
      <c r="I1224" s="18">
        <v>0</v>
      </c>
      <c r="J1224" s="18">
        <v>12.5</v>
      </c>
      <c r="K1224" s="53">
        <v>0.32018518518518518</v>
      </c>
      <c r="L1224" s="54">
        <v>43315</v>
      </c>
    </row>
    <row r="1225" spans="1:12" x14ac:dyDescent="0.3">
      <c r="A1225" s="18">
        <v>31</v>
      </c>
      <c r="B1225" s="18">
        <v>5</v>
      </c>
      <c r="C1225" s="18">
        <v>2801</v>
      </c>
      <c r="D1225" s="18" t="s">
        <v>12</v>
      </c>
      <c r="E1225" s="18">
        <v>2.82</v>
      </c>
      <c r="F1225" s="18">
        <v>-6.8</v>
      </c>
      <c r="G1225" s="18">
        <v>55.9</v>
      </c>
      <c r="H1225" s="18">
        <v>0</v>
      </c>
      <c r="I1225" s="18">
        <v>0</v>
      </c>
      <c r="J1225" s="18">
        <v>12.1</v>
      </c>
      <c r="K1225" s="53">
        <v>0.35185185185185186</v>
      </c>
      <c r="L1225" s="54">
        <v>43315</v>
      </c>
    </row>
    <row r="1226" spans="1:12" x14ac:dyDescent="0.3">
      <c r="A1226" s="18">
        <v>38</v>
      </c>
      <c r="B1226" s="18">
        <v>6</v>
      </c>
      <c r="C1226" s="18">
        <v>206</v>
      </c>
      <c r="D1226" s="18" t="s">
        <v>12</v>
      </c>
      <c r="E1226" s="18">
        <v>1.95</v>
      </c>
      <c r="F1226" s="18">
        <v>-2.2000000000000002</v>
      </c>
      <c r="G1226" s="18">
        <v>47.5</v>
      </c>
      <c r="H1226" s="18">
        <v>0</v>
      </c>
      <c r="I1226" s="18">
        <v>0</v>
      </c>
      <c r="J1226" s="18">
        <v>9.5</v>
      </c>
      <c r="K1226" s="53">
        <v>0.41729166666666667</v>
      </c>
      <c r="L1226" s="54">
        <v>43315</v>
      </c>
    </row>
    <row r="1227" spans="1:12" x14ac:dyDescent="0.3">
      <c r="A1227" s="18">
        <v>38</v>
      </c>
      <c r="B1227" s="18">
        <v>7</v>
      </c>
      <c r="C1227" s="18">
        <v>1571</v>
      </c>
      <c r="D1227" s="18" t="s">
        <v>12</v>
      </c>
      <c r="E1227" s="18">
        <v>1.92</v>
      </c>
      <c r="F1227" s="18">
        <v>-8.6999999999999993</v>
      </c>
      <c r="G1227" s="18">
        <v>53.2</v>
      </c>
      <c r="H1227" s="18">
        <v>0</v>
      </c>
      <c r="I1227" s="18">
        <v>0</v>
      </c>
      <c r="J1227" s="18">
        <v>13</v>
      </c>
      <c r="K1227" s="53">
        <v>0.42143518518518519</v>
      </c>
      <c r="L1227" s="54">
        <v>43315</v>
      </c>
    </row>
    <row r="1228" spans="1:12" x14ac:dyDescent="0.3">
      <c r="A1228" s="18">
        <v>39</v>
      </c>
      <c r="B1228" s="18">
        <v>8</v>
      </c>
      <c r="C1228" s="18">
        <v>11</v>
      </c>
      <c r="D1228" s="18" t="s">
        <v>12</v>
      </c>
      <c r="E1228" s="18">
        <v>1.93</v>
      </c>
      <c r="F1228" s="18">
        <v>-8.5</v>
      </c>
      <c r="G1228" s="18">
        <v>78.099999999999994</v>
      </c>
      <c r="H1228" s="18">
        <v>0</v>
      </c>
      <c r="I1228" s="18">
        <v>0</v>
      </c>
      <c r="J1228" s="18">
        <v>34.5</v>
      </c>
      <c r="K1228" s="53">
        <v>0.4271064814814815</v>
      </c>
      <c r="L1228" s="54">
        <v>43315</v>
      </c>
    </row>
    <row r="1229" spans="1:12" x14ac:dyDescent="0.3">
      <c r="A1229" s="18">
        <v>40</v>
      </c>
      <c r="B1229" s="18">
        <v>9</v>
      </c>
      <c r="C1229" s="18">
        <v>1079</v>
      </c>
      <c r="D1229" s="18" t="s">
        <v>12</v>
      </c>
      <c r="E1229" s="18">
        <v>2.3199999999999998</v>
      </c>
      <c r="F1229" s="18">
        <v>-8.8000000000000007</v>
      </c>
      <c r="G1229" s="18">
        <v>63</v>
      </c>
      <c r="H1229" s="18">
        <v>0</v>
      </c>
      <c r="I1229" s="18">
        <v>0</v>
      </c>
      <c r="J1229" s="18">
        <v>-3.6</v>
      </c>
      <c r="K1229" s="53">
        <v>0.44077546296296299</v>
      </c>
      <c r="L1229" s="54">
        <v>43315</v>
      </c>
    </row>
    <row r="1230" spans="1:12" x14ac:dyDescent="0.3">
      <c r="A1230" s="18">
        <v>40</v>
      </c>
      <c r="B1230" s="18">
        <v>10</v>
      </c>
      <c r="C1230" s="18">
        <v>3104</v>
      </c>
      <c r="D1230" s="18" t="s">
        <v>12</v>
      </c>
      <c r="E1230" s="18">
        <v>0.86</v>
      </c>
      <c r="F1230" s="18">
        <v>-12.1</v>
      </c>
      <c r="G1230" s="18">
        <v>39</v>
      </c>
      <c r="H1230" s="18">
        <v>0</v>
      </c>
      <c r="I1230" s="18">
        <v>0</v>
      </c>
      <c r="J1230" s="18">
        <v>36.9</v>
      </c>
      <c r="K1230" s="53">
        <v>0.44692129629629629</v>
      </c>
      <c r="L1230" s="54">
        <v>43315</v>
      </c>
    </row>
    <row r="1231" spans="1:12" x14ac:dyDescent="0.3">
      <c r="A1231" s="18">
        <v>41</v>
      </c>
      <c r="B1231" s="18">
        <v>11</v>
      </c>
      <c r="C1231" s="18">
        <v>2086</v>
      </c>
      <c r="D1231" s="18" t="s">
        <v>12</v>
      </c>
      <c r="E1231" s="18">
        <v>1.64</v>
      </c>
      <c r="F1231" s="18">
        <v>-6.3</v>
      </c>
      <c r="G1231" s="18">
        <v>40.200000000000003</v>
      </c>
      <c r="H1231" s="18">
        <v>0</v>
      </c>
      <c r="I1231" s="18">
        <v>0</v>
      </c>
      <c r="J1231" s="18">
        <v>18.399999999999999</v>
      </c>
      <c r="K1231" s="53">
        <v>0.45423611111111112</v>
      </c>
      <c r="L1231" s="54">
        <v>43315</v>
      </c>
    </row>
    <row r="1232" spans="1:12" x14ac:dyDescent="0.3">
      <c r="A1232" s="18">
        <v>42</v>
      </c>
      <c r="B1232" s="18">
        <v>12</v>
      </c>
      <c r="C1232" s="18">
        <v>1255</v>
      </c>
      <c r="D1232" s="18" t="s">
        <v>12</v>
      </c>
      <c r="E1232" s="18">
        <v>2.69</v>
      </c>
      <c r="F1232" s="18">
        <v>-10.9</v>
      </c>
      <c r="G1232" s="18">
        <v>66.2</v>
      </c>
      <c r="H1232" s="18">
        <v>0</v>
      </c>
      <c r="I1232" s="18">
        <v>0</v>
      </c>
      <c r="J1232" s="18">
        <v>14</v>
      </c>
      <c r="K1232" s="53">
        <v>0.46214120370370365</v>
      </c>
      <c r="L1232" s="54">
        <v>43315</v>
      </c>
    </row>
    <row r="1233" spans="1:12" x14ac:dyDescent="0.3">
      <c r="A1233" s="18">
        <v>42</v>
      </c>
      <c r="B1233" s="18">
        <v>13</v>
      </c>
      <c r="C1233" s="18">
        <v>3194</v>
      </c>
      <c r="D1233" s="18" t="s">
        <v>12</v>
      </c>
      <c r="E1233" s="18">
        <v>1.88</v>
      </c>
      <c r="F1233" s="18">
        <v>-8.3000000000000007</v>
      </c>
      <c r="G1233" s="18">
        <v>58.4</v>
      </c>
      <c r="H1233" s="18">
        <v>0</v>
      </c>
      <c r="I1233" s="18">
        <v>0</v>
      </c>
      <c r="J1233" s="18">
        <v>28.3</v>
      </c>
      <c r="K1233" s="53">
        <v>0.46803240740740742</v>
      </c>
      <c r="L1233" s="54">
        <v>43315</v>
      </c>
    </row>
    <row r="1234" spans="1:12" x14ac:dyDescent="0.3">
      <c r="A1234" s="18">
        <v>42</v>
      </c>
      <c r="B1234" s="18">
        <v>14</v>
      </c>
      <c r="C1234" s="18">
        <v>3215</v>
      </c>
      <c r="D1234" s="18" t="s">
        <v>12</v>
      </c>
      <c r="E1234" s="18">
        <v>0.66</v>
      </c>
      <c r="F1234" s="18">
        <v>-14.3</v>
      </c>
      <c r="G1234" s="18">
        <v>44.2</v>
      </c>
      <c r="H1234" s="18">
        <v>0</v>
      </c>
      <c r="I1234" s="18">
        <v>0</v>
      </c>
      <c r="J1234" s="18">
        <v>45</v>
      </c>
      <c r="K1234" s="53">
        <v>0.46809027777777779</v>
      </c>
      <c r="L1234" s="54">
        <v>43315</v>
      </c>
    </row>
    <row r="1235" spans="1:12" x14ac:dyDescent="0.3">
      <c r="A1235" s="18">
        <v>42</v>
      </c>
      <c r="B1235" s="18">
        <v>15</v>
      </c>
      <c r="C1235" s="18">
        <v>3417</v>
      </c>
      <c r="D1235" s="18" t="s">
        <v>12</v>
      </c>
      <c r="E1235" s="18">
        <v>1.53</v>
      </c>
      <c r="F1235" s="18">
        <v>-12.4</v>
      </c>
      <c r="G1235" s="18">
        <v>55.9</v>
      </c>
      <c r="H1235" s="18">
        <v>0</v>
      </c>
      <c r="I1235" s="18">
        <v>0</v>
      </c>
      <c r="J1235" s="18">
        <v>8.1</v>
      </c>
      <c r="K1235" s="53">
        <v>0.46870370370370368</v>
      </c>
      <c r="L1235" s="54">
        <v>43315</v>
      </c>
    </row>
    <row r="1236" spans="1:12" x14ac:dyDescent="0.3">
      <c r="A1236" s="18">
        <v>43</v>
      </c>
      <c r="B1236" s="18">
        <v>16</v>
      </c>
      <c r="C1236" s="18">
        <v>1039</v>
      </c>
      <c r="D1236" s="18" t="s">
        <v>12</v>
      </c>
      <c r="E1236" s="18">
        <v>2.4900000000000002</v>
      </c>
      <c r="F1236" s="18">
        <v>0.8</v>
      </c>
      <c r="G1236" s="18">
        <v>43.1</v>
      </c>
      <c r="H1236" s="18">
        <v>0</v>
      </c>
      <c r="I1236" s="18">
        <v>0</v>
      </c>
      <c r="J1236" s="18">
        <v>33.700000000000003</v>
      </c>
      <c r="K1236" s="53">
        <v>0.47189814814814812</v>
      </c>
      <c r="L1236" s="54">
        <v>43315</v>
      </c>
    </row>
    <row r="1237" spans="1:12" x14ac:dyDescent="0.3">
      <c r="A1237" s="18">
        <v>44</v>
      </c>
      <c r="B1237" s="18">
        <v>17</v>
      </c>
      <c r="C1237" s="18">
        <v>1735</v>
      </c>
      <c r="D1237" s="18" t="s">
        <v>12</v>
      </c>
      <c r="E1237" s="18">
        <v>0.98</v>
      </c>
      <c r="F1237" s="18">
        <v>-14.3</v>
      </c>
      <c r="G1237" s="18">
        <v>54.6</v>
      </c>
      <c r="H1237" s="18">
        <v>0</v>
      </c>
      <c r="I1237" s="18">
        <v>0</v>
      </c>
      <c r="J1237" s="18">
        <v>21</v>
      </c>
      <c r="K1237" s="53">
        <v>0.48442129629629632</v>
      </c>
      <c r="L1237" s="54">
        <v>43315</v>
      </c>
    </row>
    <row r="1238" spans="1:12" x14ac:dyDescent="0.3">
      <c r="A1238" s="18">
        <v>44</v>
      </c>
      <c r="B1238" s="18">
        <v>18</v>
      </c>
      <c r="C1238" s="18">
        <v>1925</v>
      </c>
      <c r="D1238" s="18" t="s">
        <v>12</v>
      </c>
      <c r="E1238" s="18">
        <v>2.78</v>
      </c>
      <c r="F1238" s="18">
        <v>-7</v>
      </c>
      <c r="G1238" s="18">
        <v>63</v>
      </c>
      <c r="H1238" s="18">
        <v>0</v>
      </c>
      <c r="I1238" s="18">
        <v>0</v>
      </c>
      <c r="J1238" s="18">
        <v>7.1</v>
      </c>
      <c r="K1238" s="53">
        <v>0.48500000000000004</v>
      </c>
      <c r="L1238" s="54">
        <v>43315</v>
      </c>
    </row>
    <row r="1239" spans="1:12" x14ac:dyDescent="0.3">
      <c r="A1239" s="18">
        <v>44</v>
      </c>
      <c r="B1239" s="18">
        <v>19</v>
      </c>
      <c r="C1239" s="18">
        <v>2267</v>
      </c>
      <c r="D1239" s="18" t="s">
        <v>12</v>
      </c>
      <c r="E1239" s="18">
        <v>2.66</v>
      </c>
      <c r="F1239" s="18">
        <v>-7.1</v>
      </c>
      <c r="G1239" s="18">
        <v>63.3</v>
      </c>
      <c r="H1239" s="18">
        <v>0</v>
      </c>
      <c r="I1239" s="18">
        <v>0</v>
      </c>
      <c r="J1239" s="18">
        <v>15.9</v>
      </c>
      <c r="K1239" s="53">
        <v>0.48604166666666665</v>
      </c>
      <c r="L1239" s="54">
        <v>43315</v>
      </c>
    </row>
    <row r="1240" spans="1:12" x14ac:dyDescent="0.3">
      <c r="A1240" s="18">
        <v>45</v>
      </c>
      <c r="B1240" s="18">
        <v>20</v>
      </c>
      <c r="C1240" s="18">
        <v>647</v>
      </c>
      <c r="D1240" s="18" t="s">
        <v>12</v>
      </c>
      <c r="E1240" s="18">
        <v>2.5099999999999998</v>
      </c>
      <c r="F1240" s="18">
        <v>-4.9000000000000004</v>
      </c>
      <c r="G1240" s="18">
        <v>56.6</v>
      </c>
      <c r="H1240" s="18">
        <v>0</v>
      </c>
      <c r="I1240" s="18">
        <v>0</v>
      </c>
      <c r="J1240" s="18">
        <v>24.8</v>
      </c>
      <c r="K1240" s="53">
        <v>0.49153935185185182</v>
      </c>
      <c r="L1240" s="54">
        <v>43315</v>
      </c>
    </row>
    <row r="1241" spans="1:12" x14ac:dyDescent="0.3">
      <c r="A1241" s="18">
        <v>45</v>
      </c>
      <c r="B1241" s="18">
        <v>21</v>
      </c>
      <c r="C1241" s="18">
        <v>1441</v>
      </c>
      <c r="D1241" s="18" t="s">
        <v>12</v>
      </c>
      <c r="E1241" s="18">
        <v>1.47</v>
      </c>
      <c r="F1241" s="18">
        <v>-13.7</v>
      </c>
      <c r="G1241" s="18">
        <v>83.8</v>
      </c>
      <c r="H1241" s="18">
        <v>0</v>
      </c>
      <c r="I1241" s="18">
        <v>0</v>
      </c>
      <c r="J1241" s="18">
        <v>22.8</v>
      </c>
      <c r="K1241" s="53">
        <v>0.49394675925925924</v>
      </c>
      <c r="L1241" s="54">
        <v>43315</v>
      </c>
    </row>
    <row r="1242" spans="1:12" x14ac:dyDescent="0.3">
      <c r="A1242" s="18">
        <v>45</v>
      </c>
      <c r="B1242" s="18">
        <v>22</v>
      </c>
      <c r="C1242" s="18">
        <v>2235</v>
      </c>
      <c r="D1242" s="18" t="s">
        <v>12</v>
      </c>
      <c r="E1242" s="18">
        <v>2.5299999999999998</v>
      </c>
      <c r="F1242" s="18">
        <v>-4.5</v>
      </c>
      <c r="G1242" s="18">
        <v>62.5</v>
      </c>
      <c r="H1242" s="18">
        <v>0</v>
      </c>
      <c r="I1242" s="18">
        <v>0</v>
      </c>
      <c r="J1242" s="18">
        <v>0</v>
      </c>
      <c r="K1242" s="53">
        <v>0.49636574074074075</v>
      </c>
      <c r="L1242" s="54">
        <v>43315</v>
      </c>
    </row>
    <row r="1243" spans="1:12" x14ac:dyDescent="0.3">
      <c r="A1243" s="18">
        <v>46</v>
      </c>
      <c r="B1243" s="18">
        <v>23</v>
      </c>
      <c r="C1243" s="18">
        <v>1210</v>
      </c>
      <c r="D1243" s="18" t="s">
        <v>12</v>
      </c>
      <c r="E1243" s="18">
        <v>0.92</v>
      </c>
      <c r="F1243" s="18">
        <v>-13.1</v>
      </c>
      <c r="G1243" s="18">
        <v>62.1</v>
      </c>
      <c r="H1243" s="18">
        <v>0</v>
      </c>
      <c r="I1243" s="18">
        <v>0</v>
      </c>
      <c r="J1243" s="18">
        <v>28.3</v>
      </c>
      <c r="K1243" s="53">
        <v>0.50366898148148154</v>
      </c>
      <c r="L1243" s="54">
        <v>43315</v>
      </c>
    </row>
    <row r="1244" spans="1:12" x14ac:dyDescent="0.3">
      <c r="A1244" s="18">
        <v>47</v>
      </c>
      <c r="B1244" s="18">
        <v>24</v>
      </c>
      <c r="C1244" s="18">
        <v>329</v>
      </c>
      <c r="D1244" s="18" t="s">
        <v>12</v>
      </c>
      <c r="E1244" s="18">
        <v>1.83</v>
      </c>
      <c r="F1244" s="18">
        <v>-8</v>
      </c>
      <c r="G1244" s="18">
        <v>70.099999999999994</v>
      </c>
      <c r="H1244" s="18">
        <v>0</v>
      </c>
      <c r="I1244" s="18">
        <v>0</v>
      </c>
      <c r="J1244" s="18">
        <v>13.2</v>
      </c>
      <c r="K1244" s="53">
        <v>0.51141203703703708</v>
      </c>
      <c r="L1244" s="54">
        <v>43315</v>
      </c>
    </row>
    <row r="1245" spans="1:12" x14ac:dyDescent="0.3">
      <c r="A1245" s="18">
        <v>2</v>
      </c>
      <c r="B1245" s="18">
        <v>1</v>
      </c>
      <c r="C1245" s="18">
        <v>931</v>
      </c>
      <c r="D1245" s="18" t="s">
        <v>45</v>
      </c>
      <c r="E1245" s="18">
        <v>1.6</v>
      </c>
      <c r="F1245" s="18">
        <v>13.7</v>
      </c>
      <c r="G1245" s="18">
        <v>74.3</v>
      </c>
      <c r="H1245" s="18">
        <v>0</v>
      </c>
      <c r="I1245" s="18">
        <v>0</v>
      </c>
      <c r="J1245" s="18">
        <v>-3</v>
      </c>
      <c r="K1245" s="53">
        <v>0.40907407407407409</v>
      </c>
      <c r="L1245" s="54">
        <v>43318</v>
      </c>
    </row>
    <row r="1246" spans="1:12" x14ac:dyDescent="0.3">
      <c r="A1246" s="18">
        <v>1</v>
      </c>
      <c r="B1246" s="18">
        <v>1</v>
      </c>
      <c r="C1246" s="18">
        <v>1412</v>
      </c>
      <c r="D1246" s="18" t="s">
        <v>12</v>
      </c>
      <c r="E1246" s="18">
        <v>2.2999999999999998</v>
      </c>
      <c r="F1246" s="18">
        <v>-7.5</v>
      </c>
      <c r="G1246" s="18">
        <v>75.099999999999994</v>
      </c>
      <c r="H1246" s="18">
        <v>0</v>
      </c>
      <c r="I1246" s="18">
        <v>0</v>
      </c>
      <c r="J1246" s="18">
        <v>9</v>
      </c>
      <c r="K1246" s="53">
        <v>0.40011574074074074</v>
      </c>
      <c r="L1246" s="54">
        <v>43318</v>
      </c>
    </row>
    <row r="1247" spans="1:12" x14ac:dyDescent="0.3">
      <c r="A1247" s="18">
        <v>2</v>
      </c>
      <c r="B1247" s="18">
        <v>2</v>
      </c>
      <c r="C1247" s="18">
        <v>877</v>
      </c>
      <c r="D1247" s="18" t="s">
        <v>12</v>
      </c>
      <c r="E1247" s="18">
        <v>1.49</v>
      </c>
      <c r="F1247" s="18">
        <v>-9.1999999999999993</v>
      </c>
      <c r="G1247" s="18">
        <v>62.5</v>
      </c>
      <c r="H1247" s="18">
        <v>0</v>
      </c>
      <c r="I1247" s="18">
        <v>0</v>
      </c>
      <c r="J1247" s="18">
        <v>0</v>
      </c>
      <c r="K1247" s="53">
        <v>0.40891203703703699</v>
      </c>
      <c r="L1247" s="54">
        <v>43318</v>
      </c>
    </row>
    <row r="1248" spans="1:12" x14ac:dyDescent="0.3">
      <c r="A1248" s="18">
        <v>2</v>
      </c>
      <c r="B1248" s="18">
        <v>3</v>
      </c>
      <c r="C1248" s="18">
        <v>1034</v>
      </c>
      <c r="D1248" s="18" t="s">
        <v>12</v>
      </c>
      <c r="E1248" s="18">
        <v>1.58</v>
      </c>
      <c r="F1248" s="18">
        <v>-13.3</v>
      </c>
      <c r="G1248" s="18">
        <v>78.2</v>
      </c>
      <c r="H1248" s="18">
        <v>0</v>
      </c>
      <c r="I1248" s="18">
        <v>0</v>
      </c>
      <c r="J1248" s="18">
        <v>-2.9</v>
      </c>
      <c r="K1248" s="53">
        <v>0.40938657407407408</v>
      </c>
      <c r="L1248" s="54">
        <v>43318</v>
      </c>
    </row>
    <row r="1249" spans="1:12" x14ac:dyDescent="0.3">
      <c r="A1249" s="18">
        <v>2</v>
      </c>
      <c r="B1249" s="18">
        <v>4</v>
      </c>
      <c r="C1249" s="18">
        <v>1993</v>
      </c>
      <c r="D1249" s="18" t="s">
        <v>12</v>
      </c>
      <c r="E1249" s="18">
        <v>2.56</v>
      </c>
      <c r="F1249" s="18">
        <v>-7.5</v>
      </c>
      <c r="G1249" s="18">
        <v>75.099999999999994</v>
      </c>
      <c r="H1249" s="18">
        <v>0</v>
      </c>
      <c r="I1249" s="18">
        <v>0</v>
      </c>
      <c r="J1249" s="18">
        <v>9</v>
      </c>
      <c r="K1249" s="53">
        <v>0.41229166666666667</v>
      </c>
      <c r="L1249" s="54">
        <v>43318</v>
      </c>
    </row>
    <row r="1250" spans="1:12" x14ac:dyDescent="0.3">
      <c r="A1250" s="18">
        <v>3</v>
      </c>
      <c r="B1250" s="18">
        <v>5</v>
      </c>
      <c r="C1250" s="18">
        <v>2340</v>
      </c>
      <c r="D1250" s="18" t="s">
        <v>12</v>
      </c>
      <c r="E1250" s="18">
        <v>1.62</v>
      </c>
      <c r="F1250" s="18">
        <v>-6.8</v>
      </c>
      <c r="G1250" s="18">
        <v>47</v>
      </c>
      <c r="H1250" s="18">
        <v>0</v>
      </c>
      <c r="I1250" s="18">
        <v>0</v>
      </c>
      <c r="J1250" s="18">
        <v>4.8</v>
      </c>
      <c r="K1250" s="53">
        <v>0.42344907407407412</v>
      </c>
      <c r="L1250" s="54">
        <v>43318</v>
      </c>
    </row>
    <row r="1251" spans="1:12" x14ac:dyDescent="0.3">
      <c r="A1251" s="18">
        <v>5</v>
      </c>
      <c r="B1251" s="18">
        <v>6</v>
      </c>
      <c r="C1251" s="18">
        <v>1099</v>
      </c>
      <c r="D1251" s="18" t="s">
        <v>12</v>
      </c>
      <c r="E1251" s="18">
        <v>1.69</v>
      </c>
      <c r="F1251" s="18">
        <v>-9.6999999999999993</v>
      </c>
      <c r="G1251" s="18">
        <v>70.400000000000006</v>
      </c>
      <c r="H1251" s="18">
        <v>0</v>
      </c>
      <c r="I1251" s="18">
        <v>0</v>
      </c>
      <c r="J1251" s="18">
        <v>-3.2</v>
      </c>
      <c r="K1251" s="53">
        <v>0.44068287037037041</v>
      </c>
      <c r="L1251" s="54">
        <v>43318</v>
      </c>
    </row>
    <row r="1252" spans="1:12" x14ac:dyDescent="0.3">
      <c r="A1252" s="18">
        <v>12</v>
      </c>
      <c r="B1252" s="18">
        <v>7</v>
      </c>
      <c r="C1252" s="18">
        <v>3358</v>
      </c>
      <c r="D1252" s="18" t="s">
        <v>12</v>
      </c>
      <c r="E1252" s="18">
        <v>4.16</v>
      </c>
      <c r="F1252" s="18">
        <v>-2.2000000000000002</v>
      </c>
      <c r="G1252" s="18">
        <v>62.5</v>
      </c>
      <c r="H1252" s="18">
        <v>0</v>
      </c>
      <c r="I1252" s="18">
        <v>0</v>
      </c>
      <c r="J1252" s="18">
        <v>0</v>
      </c>
      <c r="K1252" s="53">
        <v>0.52012731481481478</v>
      </c>
      <c r="L1252" s="54">
        <v>43318</v>
      </c>
    </row>
    <row r="1253" spans="1:12" x14ac:dyDescent="0.3">
      <c r="A1253" s="18">
        <v>17</v>
      </c>
      <c r="B1253" s="18">
        <v>8</v>
      </c>
      <c r="C1253" s="18">
        <v>1529</v>
      </c>
      <c r="D1253" s="18" t="s">
        <v>12</v>
      </c>
      <c r="E1253" s="18">
        <v>3.48</v>
      </c>
      <c r="F1253" s="18">
        <v>-9.4</v>
      </c>
      <c r="G1253" s="18">
        <v>79.2</v>
      </c>
      <c r="H1253" s="18">
        <v>0</v>
      </c>
      <c r="I1253" s="18">
        <v>0</v>
      </c>
      <c r="J1253" s="18">
        <v>5.7</v>
      </c>
      <c r="K1253" s="53">
        <v>0.56714120370370369</v>
      </c>
      <c r="L1253" s="54">
        <v>43318</v>
      </c>
    </row>
    <row r="1254" spans="1:12" x14ac:dyDescent="0.3">
      <c r="A1254" s="18">
        <v>1</v>
      </c>
      <c r="B1254" s="18">
        <v>1</v>
      </c>
      <c r="C1254" s="18">
        <v>1121</v>
      </c>
      <c r="D1254" s="18" t="s">
        <v>12</v>
      </c>
      <c r="E1254" s="18">
        <v>1.1100000000000001</v>
      </c>
      <c r="F1254" s="18">
        <v>-13.2</v>
      </c>
      <c r="G1254" s="18">
        <v>53.1</v>
      </c>
      <c r="H1254" s="18">
        <v>0</v>
      </c>
      <c r="I1254" s="18">
        <v>0</v>
      </c>
      <c r="J1254" s="18">
        <v>17.100000000000001</v>
      </c>
      <c r="K1254" s="53">
        <v>0.62666666666666659</v>
      </c>
      <c r="L1254" s="54">
        <v>43346</v>
      </c>
    </row>
    <row r="1255" spans="1:12" x14ac:dyDescent="0.3">
      <c r="A1255" s="18">
        <v>1</v>
      </c>
      <c r="B1255" s="18">
        <v>1</v>
      </c>
      <c r="C1255" s="18">
        <v>796</v>
      </c>
      <c r="D1255" s="18" t="s">
        <v>12</v>
      </c>
      <c r="E1255" s="18">
        <v>1.93</v>
      </c>
      <c r="F1255" s="18">
        <v>-4.9000000000000004</v>
      </c>
      <c r="G1255" s="18">
        <v>49.4</v>
      </c>
      <c r="H1255" s="18">
        <v>0</v>
      </c>
      <c r="I1255" s="18">
        <v>0</v>
      </c>
      <c r="J1255" s="18">
        <v>18.399999999999999</v>
      </c>
      <c r="K1255" s="53">
        <v>0.68868055555555552</v>
      </c>
      <c r="L1255" s="54">
        <v>43346</v>
      </c>
    </row>
    <row r="1256" spans="1:12" x14ac:dyDescent="0.3">
      <c r="A1256" s="18">
        <v>1</v>
      </c>
      <c r="B1256" s="18">
        <v>1</v>
      </c>
      <c r="C1256" s="18">
        <v>3415</v>
      </c>
      <c r="D1256" s="18" t="s">
        <v>12</v>
      </c>
      <c r="E1256" s="18">
        <v>1.67</v>
      </c>
      <c r="F1256" s="18">
        <v>-9.6</v>
      </c>
      <c r="G1256" s="18">
        <v>56.2</v>
      </c>
      <c r="H1256" s="18">
        <v>0</v>
      </c>
      <c r="I1256" s="18">
        <v>0</v>
      </c>
      <c r="J1256" s="18">
        <v>20.3</v>
      </c>
      <c r="K1256" s="53">
        <v>0.76534722222222218</v>
      </c>
      <c r="L1256" s="54">
        <v>43346</v>
      </c>
    </row>
    <row r="1257" spans="1:12" x14ac:dyDescent="0.3">
      <c r="A1257" s="18">
        <v>1</v>
      </c>
      <c r="B1257" s="18">
        <v>2</v>
      </c>
      <c r="C1257" s="18">
        <v>3452</v>
      </c>
      <c r="D1257" s="18" t="s">
        <v>12</v>
      </c>
      <c r="E1257" s="18">
        <v>1.05</v>
      </c>
      <c r="F1257" s="18">
        <v>-11.1</v>
      </c>
      <c r="G1257" s="18">
        <v>47.5</v>
      </c>
      <c r="H1257" s="18">
        <v>0</v>
      </c>
      <c r="I1257" s="18">
        <v>0</v>
      </c>
      <c r="J1257" s="18">
        <v>19.2</v>
      </c>
      <c r="K1257" s="53">
        <v>0.7654050925925926</v>
      </c>
      <c r="L1257" s="54">
        <v>43346</v>
      </c>
    </row>
    <row r="1258" spans="1:12" x14ac:dyDescent="0.3">
      <c r="A1258" s="18">
        <v>1</v>
      </c>
      <c r="B1258" s="18">
        <v>1</v>
      </c>
      <c r="C1258" s="18">
        <v>4704</v>
      </c>
      <c r="D1258" s="18" t="s">
        <v>12</v>
      </c>
      <c r="E1258" s="18">
        <v>1.93</v>
      </c>
      <c r="F1258" s="18">
        <v>-7.4</v>
      </c>
      <c r="G1258" s="18">
        <v>59.9</v>
      </c>
      <c r="H1258" s="18">
        <v>0</v>
      </c>
      <c r="I1258" s="18">
        <v>0</v>
      </c>
      <c r="J1258" s="18">
        <v>19</v>
      </c>
      <c r="K1258" s="53">
        <v>0.94430555555555562</v>
      </c>
      <c r="L1258" s="54">
        <v>43346</v>
      </c>
    </row>
    <row r="1259" spans="1:12" x14ac:dyDescent="0.3">
      <c r="A1259" s="18">
        <v>1</v>
      </c>
      <c r="B1259" s="18">
        <v>1</v>
      </c>
      <c r="C1259" s="18">
        <v>3010</v>
      </c>
      <c r="D1259" s="18" t="s">
        <v>12</v>
      </c>
      <c r="E1259" s="18">
        <v>1.83</v>
      </c>
      <c r="F1259" s="18">
        <v>-5.7</v>
      </c>
      <c r="G1259" s="18">
        <v>60.6</v>
      </c>
      <c r="H1259" s="18">
        <v>0</v>
      </c>
      <c r="I1259" s="18">
        <v>0</v>
      </c>
      <c r="J1259" s="18">
        <v>14.9</v>
      </c>
      <c r="K1259" s="53">
        <v>7.7268518518518514E-2</v>
      </c>
      <c r="L1259" s="54">
        <v>43347</v>
      </c>
    </row>
    <row r="1260" spans="1:12" x14ac:dyDescent="0.3">
      <c r="A1260" s="18">
        <v>2</v>
      </c>
      <c r="B1260" s="18">
        <v>2</v>
      </c>
      <c r="C1260" s="18">
        <v>5603</v>
      </c>
      <c r="D1260" s="18" t="s">
        <v>12</v>
      </c>
      <c r="E1260" s="18">
        <v>1.05</v>
      </c>
      <c r="F1260" s="18">
        <v>-11.3</v>
      </c>
      <c r="G1260" s="18">
        <v>41.2</v>
      </c>
      <c r="H1260" s="18">
        <v>0</v>
      </c>
      <c r="I1260" s="18">
        <v>0</v>
      </c>
      <c r="J1260" s="18">
        <v>5.4</v>
      </c>
      <c r="K1260" s="53">
        <v>9.1481481481481483E-2</v>
      </c>
      <c r="L1260" s="54">
        <v>43347</v>
      </c>
    </row>
    <row r="1261" spans="1:12" x14ac:dyDescent="0.3">
      <c r="A1261" s="18">
        <v>1</v>
      </c>
      <c r="B1261" s="18">
        <v>1</v>
      </c>
      <c r="C1261" s="18">
        <v>1382</v>
      </c>
      <c r="D1261" s="18" t="s">
        <v>12</v>
      </c>
      <c r="E1261" s="18">
        <v>2.63</v>
      </c>
      <c r="F1261" s="18">
        <v>-9.1999999999999993</v>
      </c>
      <c r="G1261" s="18">
        <v>49.9</v>
      </c>
      <c r="H1261" s="18">
        <v>0</v>
      </c>
      <c r="I1261" s="18">
        <v>0</v>
      </c>
      <c r="J1261" s="18">
        <v>30.6</v>
      </c>
      <c r="K1261" s="53">
        <v>0.26240740740740742</v>
      </c>
      <c r="L1261" s="54">
        <v>43347</v>
      </c>
    </row>
    <row r="1262" spans="1:12" x14ac:dyDescent="0.3">
      <c r="A1262" s="18">
        <v>1</v>
      </c>
      <c r="B1262" s="18">
        <v>2</v>
      </c>
      <c r="C1262" s="18">
        <v>3933</v>
      </c>
      <c r="D1262" s="18" t="s">
        <v>12</v>
      </c>
      <c r="E1262" s="18">
        <v>2.06</v>
      </c>
      <c r="F1262" s="18">
        <v>-7.4</v>
      </c>
      <c r="G1262" s="18">
        <v>60.5</v>
      </c>
      <c r="H1262" s="18">
        <v>0</v>
      </c>
      <c r="I1262" s="18">
        <v>0</v>
      </c>
      <c r="J1262" s="18">
        <v>20.8</v>
      </c>
      <c r="K1262" s="53">
        <v>0.26609953703703704</v>
      </c>
      <c r="L1262" s="54">
        <v>43347</v>
      </c>
    </row>
    <row r="1263" spans="1:12" x14ac:dyDescent="0.3">
      <c r="A1263" s="18">
        <v>9</v>
      </c>
      <c r="B1263" s="18">
        <v>3</v>
      </c>
      <c r="C1263" s="18">
        <v>4920</v>
      </c>
      <c r="D1263" s="18" t="s">
        <v>12</v>
      </c>
      <c r="E1263" s="18">
        <v>1.49</v>
      </c>
      <c r="F1263" s="18">
        <v>-13.4</v>
      </c>
      <c r="G1263" s="18">
        <v>72.5</v>
      </c>
      <c r="H1263" s="18">
        <v>0</v>
      </c>
      <c r="I1263" s="18">
        <v>0</v>
      </c>
      <c r="J1263" s="18">
        <v>14</v>
      </c>
      <c r="K1263" s="53">
        <v>0.16353009259259257</v>
      </c>
      <c r="L1263" s="54">
        <v>43347</v>
      </c>
    </row>
    <row r="1264" spans="1:12" x14ac:dyDescent="0.3">
      <c r="A1264" s="18">
        <v>1</v>
      </c>
      <c r="B1264" s="18">
        <v>1</v>
      </c>
      <c r="C1264" s="18">
        <v>3032</v>
      </c>
      <c r="D1264" s="18" t="s">
        <v>12</v>
      </c>
      <c r="E1264" s="18">
        <v>1.18</v>
      </c>
      <c r="F1264" s="18">
        <v>-13.1</v>
      </c>
      <c r="G1264" s="18">
        <v>52.7</v>
      </c>
      <c r="H1264" s="18">
        <v>0</v>
      </c>
      <c r="I1264" s="18">
        <v>0</v>
      </c>
      <c r="J1264" s="18">
        <v>2.1</v>
      </c>
      <c r="K1264" s="53">
        <v>0.43153935185185183</v>
      </c>
      <c r="L1264" s="54">
        <v>43347</v>
      </c>
    </row>
    <row r="1265" spans="1:12" x14ac:dyDescent="0.3">
      <c r="A1265" s="18">
        <v>7</v>
      </c>
      <c r="B1265" s="18">
        <v>2</v>
      </c>
      <c r="C1265" s="18">
        <v>2191</v>
      </c>
      <c r="D1265" s="18" t="s">
        <v>12</v>
      </c>
      <c r="E1265" s="18">
        <v>1.1399999999999999</v>
      </c>
      <c r="F1265" s="18">
        <v>-13.4</v>
      </c>
      <c r="G1265" s="18">
        <v>47.8</v>
      </c>
      <c r="H1265" s="18">
        <v>0</v>
      </c>
      <c r="I1265" s="18">
        <v>0</v>
      </c>
      <c r="J1265" s="18">
        <v>11.8</v>
      </c>
      <c r="K1265" s="53">
        <v>0.49274305555555559</v>
      </c>
      <c r="L1265" s="54">
        <v>43347</v>
      </c>
    </row>
    <row r="1266" spans="1:12" x14ac:dyDescent="0.3">
      <c r="A1266" s="18">
        <v>9</v>
      </c>
      <c r="B1266" s="18">
        <v>3</v>
      </c>
      <c r="C1266" s="18">
        <v>4067</v>
      </c>
      <c r="D1266" s="18" t="s">
        <v>12</v>
      </c>
      <c r="E1266" s="18">
        <v>1.0900000000000001</v>
      </c>
      <c r="F1266" s="18">
        <v>-11.8</v>
      </c>
      <c r="G1266" s="18">
        <v>50.7</v>
      </c>
      <c r="H1266" s="18">
        <v>0</v>
      </c>
      <c r="I1266" s="18">
        <v>0</v>
      </c>
      <c r="J1266" s="18">
        <v>15.6</v>
      </c>
      <c r="K1266" s="53">
        <v>0.51629629629629636</v>
      </c>
      <c r="L1266" s="54">
        <v>43347</v>
      </c>
    </row>
    <row r="1267" spans="1:12" x14ac:dyDescent="0.3">
      <c r="A1267" s="18">
        <v>17</v>
      </c>
      <c r="B1267" s="18">
        <v>4</v>
      </c>
      <c r="C1267" s="18">
        <v>4411</v>
      </c>
      <c r="D1267" s="18" t="s">
        <v>12</v>
      </c>
      <c r="E1267" s="18">
        <v>1.0900000000000001</v>
      </c>
      <c r="F1267" s="18">
        <v>-11.3</v>
      </c>
      <c r="G1267" s="18">
        <v>49</v>
      </c>
      <c r="H1267" s="18">
        <v>0</v>
      </c>
      <c r="I1267" s="18">
        <v>0</v>
      </c>
      <c r="J1267" s="18">
        <v>23.5</v>
      </c>
      <c r="K1267" s="53">
        <v>0.60028935185185184</v>
      </c>
      <c r="L1267" s="54">
        <v>43347</v>
      </c>
    </row>
    <row r="1268" spans="1:12" x14ac:dyDescent="0.3">
      <c r="A1268" s="18">
        <v>22</v>
      </c>
      <c r="B1268" s="18">
        <v>5</v>
      </c>
      <c r="C1268" s="18">
        <v>2737</v>
      </c>
      <c r="D1268" s="18" t="s">
        <v>12</v>
      </c>
      <c r="E1268" s="18">
        <v>1</v>
      </c>
      <c r="F1268" s="18">
        <v>-13</v>
      </c>
      <c r="G1268" s="18">
        <v>45.1</v>
      </c>
      <c r="H1268" s="18">
        <v>0</v>
      </c>
      <c r="I1268" s="18">
        <v>0</v>
      </c>
      <c r="J1268" s="18">
        <v>5</v>
      </c>
      <c r="K1268" s="53">
        <v>0.64979166666666666</v>
      </c>
      <c r="L1268" s="54">
        <v>43347</v>
      </c>
    </row>
    <row r="1269" spans="1:12" x14ac:dyDescent="0.3">
      <c r="A1269" s="18">
        <v>22</v>
      </c>
      <c r="B1269" s="18">
        <v>6</v>
      </c>
      <c r="C1269" s="18">
        <v>6915</v>
      </c>
      <c r="D1269" s="18" t="s">
        <v>12</v>
      </c>
      <c r="E1269" s="18">
        <v>1.04</v>
      </c>
      <c r="F1269" s="18">
        <v>-13</v>
      </c>
      <c r="G1269" s="18">
        <v>46.8</v>
      </c>
      <c r="H1269" s="18">
        <v>0</v>
      </c>
      <c r="I1269" s="18">
        <v>0</v>
      </c>
      <c r="J1269" s="18">
        <v>0</v>
      </c>
      <c r="K1269" s="53">
        <v>0.65583333333333338</v>
      </c>
      <c r="L1269" s="54">
        <v>43347</v>
      </c>
    </row>
    <row r="1270" spans="1:12" x14ac:dyDescent="0.3">
      <c r="A1270" s="18">
        <v>23</v>
      </c>
      <c r="B1270" s="18">
        <v>7</v>
      </c>
      <c r="C1270" s="18">
        <v>2726</v>
      </c>
      <c r="D1270" s="18" t="s">
        <v>12</v>
      </c>
      <c r="E1270" s="18">
        <v>1.53</v>
      </c>
      <c r="F1270" s="18">
        <v>-8</v>
      </c>
      <c r="G1270" s="18">
        <v>56.8</v>
      </c>
      <c r="H1270" s="18">
        <v>0</v>
      </c>
      <c r="I1270" s="18">
        <v>0</v>
      </c>
      <c r="J1270" s="18">
        <v>15.9</v>
      </c>
      <c r="K1270" s="53">
        <v>0.66018518518518521</v>
      </c>
      <c r="L1270" s="54">
        <v>43347</v>
      </c>
    </row>
    <row r="1271" spans="1:12" x14ac:dyDescent="0.3">
      <c r="A1271" s="18">
        <v>33</v>
      </c>
      <c r="B1271" s="18">
        <v>8</v>
      </c>
      <c r="C1271" s="18">
        <v>2577</v>
      </c>
      <c r="D1271" s="18" t="s">
        <v>12</v>
      </c>
      <c r="E1271" s="18">
        <v>1.01</v>
      </c>
      <c r="F1271" s="18">
        <v>-12.4</v>
      </c>
      <c r="G1271" s="18">
        <v>43</v>
      </c>
      <c r="H1271" s="18">
        <v>0</v>
      </c>
      <c r="I1271" s="18">
        <v>0</v>
      </c>
      <c r="J1271" s="18">
        <v>-2.6</v>
      </c>
      <c r="K1271" s="53">
        <v>0.76417824074074081</v>
      </c>
      <c r="L1271" s="54">
        <v>43347</v>
      </c>
    </row>
    <row r="1272" spans="1:12" x14ac:dyDescent="0.3">
      <c r="A1272" s="18">
        <v>37</v>
      </c>
      <c r="B1272" s="18">
        <v>9</v>
      </c>
      <c r="C1272" s="18">
        <v>2903</v>
      </c>
      <c r="D1272" s="18" t="s">
        <v>12</v>
      </c>
      <c r="E1272" s="18">
        <v>1.95</v>
      </c>
      <c r="F1272" s="18">
        <v>-9.9</v>
      </c>
      <c r="G1272" s="18">
        <v>45.3</v>
      </c>
      <c r="H1272" s="18">
        <v>0</v>
      </c>
      <c r="I1272" s="18">
        <v>0</v>
      </c>
      <c r="J1272" s="18">
        <v>7.4</v>
      </c>
      <c r="K1272" s="53">
        <v>0.80637731481481489</v>
      </c>
      <c r="L1272" s="54">
        <v>43347</v>
      </c>
    </row>
    <row r="1273" spans="1:12" x14ac:dyDescent="0.3">
      <c r="A1273" s="18">
        <v>1</v>
      </c>
      <c r="B1273" s="18">
        <v>1</v>
      </c>
      <c r="C1273" s="18">
        <v>492</v>
      </c>
      <c r="D1273" s="18" t="s">
        <v>12</v>
      </c>
      <c r="E1273" s="18">
        <v>1.91</v>
      </c>
      <c r="F1273" s="18">
        <v>-13.2</v>
      </c>
      <c r="G1273" s="18">
        <v>53.7</v>
      </c>
      <c r="H1273" s="18">
        <v>0</v>
      </c>
      <c r="I1273" s="18">
        <v>0</v>
      </c>
      <c r="J1273" s="18">
        <v>19.100000000000001</v>
      </c>
      <c r="K1273" s="53">
        <v>0.8548958333333333</v>
      </c>
      <c r="L1273" s="54">
        <v>43347</v>
      </c>
    </row>
    <row r="1274" spans="1:12" x14ac:dyDescent="0.3">
      <c r="A1274" s="18">
        <v>13</v>
      </c>
      <c r="B1274" s="18">
        <v>2</v>
      </c>
      <c r="C1274" s="18">
        <v>6536</v>
      </c>
      <c r="D1274" s="18" t="s">
        <v>12</v>
      </c>
      <c r="E1274" s="18">
        <v>1</v>
      </c>
      <c r="F1274" s="18">
        <v>-11</v>
      </c>
      <c r="G1274" s="18">
        <v>44.5</v>
      </c>
      <c r="H1274" s="18">
        <v>0</v>
      </c>
      <c r="I1274" s="18">
        <v>0</v>
      </c>
      <c r="J1274" s="18">
        <v>28.8</v>
      </c>
      <c r="K1274" s="53">
        <v>0.9887731481481481</v>
      </c>
      <c r="L1274" s="54">
        <v>43347</v>
      </c>
    </row>
    <row r="1275" spans="1:12" x14ac:dyDescent="0.3">
      <c r="A1275" s="18">
        <v>1</v>
      </c>
      <c r="B1275" s="18">
        <v>1</v>
      </c>
      <c r="C1275" s="18">
        <v>83</v>
      </c>
      <c r="D1275" s="18" t="s">
        <v>12</v>
      </c>
      <c r="E1275" s="18">
        <v>2.7</v>
      </c>
      <c r="F1275" s="18">
        <v>-9.1999999999999993</v>
      </c>
      <c r="G1275" s="18">
        <v>72.900000000000006</v>
      </c>
      <c r="H1275" s="18">
        <v>0</v>
      </c>
      <c r="I1275" s="18">
        <v>0</v>
      </c>
      <c r="J1275" s="18">
        <v>15.5</v>
      </c>
      <c r="K1275" s="53">
        <v>1.0532407407407407E-2</v>
      </c>
      <c r="L1275" s="54">
        <v>43348</v>
      </c>
    </row>
    <row r="1276" spans="1:12" x14ac:dyDescent="0.3">
      <c r="A1276" s="18">
        <v>1</v>
      </c>
      <c r="B1276" s="18">
        <v>2</v>
      </c>
      <c r="C1276" s="18">
        <v>4191</v>
      </c>
      <c r="D1276" s="18" t="s">
        <v>12</v>
      </c>
      <c r="E1276" s="18">
        <v>1.92</v>
      </c>
      <c r="F1276" s="18">
        <v>-10.9</v>
      </c>
      <c r="G1276" s="18">
        <v>57.8</v>
      </c>
      <c r="H1276" s="18">
        <v>0</v>
      </c>
      <c r="I1276" s="18">
        <v>0</v>
      </c>
      <c r="J1276" s="18">
        <v>11.7</v>
      </c>
      <c r="K1276" s="53">
        <v>1.6620370370370372E-2</v>
      </c>
      <c r="L1276" s="54">
        <v>43348</v>
      </c>
    </row>
    <row r="1277" spans="1:12" x14ac:dyDescent="0.3">
      <c r="A1277" s="18">
        <v>4</v>
      </c>
      <c r="B1277" s="18">
        <v>3</v>
      </c>
      <c r="C1277" s="18">
        <v>2041</v>
      </c>
      <c r="D1277" s="18" t="s">
        <v>12</v>
      </c>
      <c r="E1277" s="18">
        <v>2.2599999999999998</v>
      </c>
      <c r="F1277" s="18">
        <v>-8.3000000000000007</v>
      </c>
      <c r="G1277" s="18">
        <v>69.900000000000006</v>
      </c>
      <c r="H1277" s="18">
        <v>0</v>
      </c>
      <c r="I1277" s="18">
        <v>0</v>
      </c>
      <c r="J1277" s="18">
        <v>26.6</v>
      </c>
      <c r="K1277" s="53">
        <v>4.4699074074074079E-2</v>
      </c>
      <c r="L1277" s="54">
        <v>43348</v>
      </c>
    </row>
    <row r="1278" spans="1:12" x14ac:dyDescent="0.3">
      <c r="A1278" s="18">
        <v>17</v>
      </c>
      <c r="B1278" s="18">
        <v>4</v>
      </c>
      <c r="C1278" s="18">
        <v>1053</v>
      </c>
      <c r="D1278" s="18" t="s">
        <v>12</v>
      </c>
      <c r="E1278" s="18">
        <v>1.91</v>
      </c>
      <c r="F1278" s="18">
        <v>-10.9</v>
      </c>
      <c r="G1278" s="18">
        <v>66.5</v>
      </c>
      <c r="H1278" s="18">
        <v>0</v>
      </c>
      <c r="I1278" s="18">
        <v>0</v>
      </c>
      <c r="J1278" s="18">
        <v>3.4</v>
      </c>
      <c r="K1278" s="53">
        <v>0.17863425925925924</v>
      </c>
      <c r="L1278" s="54">
        <v>43348</v>
      </c>
    </row>
    <row r="1279" spans="1:12" x14ac:dyDescent="0.3">
      <c r="A1279" s="18">
        <v>19</v>
      </c>
      <c r="B1279" s="18">
        <v>5</v>
      </c>
      <c r="C1279" s="18">
        <v>6495</v>
      </c>
      <c r="D1279" s="18" t="s">
        <v>12</v>
      </c>
      <c r="E1279" s="18">
        <v>2.34</v>
      </c>
      <c r="F1279" s="18">
        <v>-6.6</v>
      </c>
      <c r="G1279" s="18">
        <v>59.9</v>
      </c>
      <c r="H1279" s="18">
        <v>0</v>
      </c>
      <c r="I1279" s="18">
        <v>0</v>
      </c>
      <c r="J1279" s="18">
        <v>19</v>
      </c>
      <c r="K1279" s="53">
        <v>0.20730324074074072</v>
      </c>
      <c r="L1279" s="54">
        <v>43348</v>
      </c>
    </row>
    <row r="1280" spans="1:12" x14ac:dyDescent="0.3">
      <c r="A1280" s="18">
        <v>21</v>
      </c>
      <c r="B1280" s="18">
        <v>6</v>
      </c>
      <c r="C1280" s="18">
        <v>2277</v>
      </c>
      <c r="D1280" s="18" t="s">
        <v>12</v>
      </c>
      <c r="E1280" s="18">
        <v>1.83</v>
      </c>
      <c r="F1280" s="18">
        <v>-7.3</v>
      </c>
      <c r="G1280" s="18">
        <v>63</v>
      </c>
      <c r="H1280" s="18">
        <v>0</v>
      </c>
      <c r="I1280" s="18">
        <v>0</v>
      </c>
      <c r="J1280" s="18">
        <v>29.7</v>
      </c>
      <c r="K1280" s="53">
        <v>0.22203703703703703</v>
      </c>
      <c r="L1280" s="54">
        <v>43348</v>
      </c>
    </row>
    <row r="1281" spans="1:12" x14ac:dyDescent="0.3">
      <c r="A1281" s="18">
        <v>27</v>
      </c>
      <c r="B1281" s="18">
        <v>7</v>
      </c>
      <c r="C1281" s="18">
        <v>3422</v>
      </c>
      <c r="D1281" s="18" t="s">
        <v>12</v>
      </c>
      <c r="E1281" s="18">
        <v>1.1399999999999999</v>
      </c>
      <c r="F1281" s="18">
        <v>-10.5</v>
      </c>
      <c r="G1281" s="18">
        <v>56.7</v>
      </c>
      <c r="H1281" s="18">
        <v>0</v>
      </c>
      <c r="I1281" s="18">
        <v>0</v>
      </c>
      <c r="J1281" s="18">
        <v>26.6</v>
      </c>
      <c r="K1281" s="53">
        <v>0.28619212962962964</v>
      </c>
      <c r="L1281" s="54">
        <v>43348</v>
      </c>
    </row>
    <row r="1282" spans="1:12" x14ac:dyDescent="0.3">
      <c r="A1282" s="18">
        <v>1</v>
      </c>
      <c r="B1282" s="18">
        <v>8</v>
      </c>
      <c r="C1282" s="18">
        <v>6897</v>
      </c>
      <c r="D1282" s="18" t="s">
        <v>12</v>
      </c>
      <c r="E1282" s="18">
        <v>1.08</v>
      </c>
      <c r="F1282" s="18">
        <v>-10.1</v>
      </c>
      <c r="G1282" s="18">
        <v>47.5</v>
      </c>
      <c r="H1282" s="18">
        <v>0</v>
      </c>
      <c r="I1282" s="18">
        <v>0</v>
      </c>
      <c r="J1282" s="18">
        <v>19.2</v>
      </c>
      <c r="K1282" s="53">
        <v>0.44747685185185188</v>
      </c>
      <c r="L1282" s="54">
        <v>43348</v>
      </c>
    </row>
    <row r="1283" spans="1:12" x14ac:dyDescent="0.3">
      <c r="A1283" s="18">
        <v>1</v>
      </c>
      <c r="B1283" s="18">
        <v>9</v>
      </c>
      <c r="C1283" s="18">
        <v>6928</v>
      </c>
      <c r="D1283" s="18" t="s">
        <v>12</v>
      </c>
      <c r="E1283" s="18">
        <v>1.06</v>
      </c>
      <c r="F1283" s="18">
        <v>-12.7</v>
      </c>
      <c r="G1283" s="18">
        <v>53.7</v>
      </c>
      <c r="H1283" s="18">
        <v>0</v>
      </c>
      <c r="I1283" s="18">
        <v>0</v>
      </c>
      <c r="J1283" s="18">
        <v>19.100000000000001</v>
      </c>
      <c r="K1283" s="53">
        <v>0.80173611111111109</v>
      </c>
      <c r="L1283" s="54">
        <v>43348</v>
      </c>
    </row>
    <row r="1284" spans="1:12" x14ac:dyDescent="0.3">
      <c r="A1284" s="18">
        <v>2</v>
      </c>
      <c r="B1284" s="18">
        <v>10</v>
      </c>
      <c r="C1284" s="18">
        <v>4598</v>
      </c>
      <c r="D1284" s="18" t="s">
        <v>12</v>
      </c>
      <c r="E1284" s="18">
        <v>1.5</v>
      </c>
      <c r="F1284" s="18">
        <v>-12</v>
      </c>
      <c r="G1284" s="18">
        <v>64.900000000000006</v>
      </c>
      <c r="H1284" s="18">
        <v>0</v>
      </c>
      <c r="I1284" s="18">
        <v>0</v>
      </c>
      <c r="J1284" s="18">
        <v>15.7</v>
      </c>
      <c r="K1284" s="53">
        <v>0.80872685185185178</v>
      </c>
      <c r="L1284" s="54">
        <v>43348</v>
      </c>
    </row>
    <row r="1285" spans="1:12" x14ac:dyDescent="0.3">
      <c r="A1285" s="18">
        <v>15</v>
      </c>
      <c r="B1285" s="18">
        <v>11</v>
      </c>
      <c r="C1285" s="18">
        <v>5534</v>
      </c>
      <c r="D1285" s="18" t="s">
        <v>12</v>
      </c>
      <c r="E1285" s="18">
        <v>1.81</v>
      </c>
      <c r="F1285" s="18">
        <v>-8.5</v>
      </c>
      <c r="G1285" s="18">
        <v>58.7</v>
      </c>
      <c r="H1285" s="18">
        <v>0</v>
      </c>
      <c r="I1285" s="18">
        <v>0</v>
      </c>
      <c r="J1285" s="18">
        <v>15.4</v>
      </c>
      <c r="K1285" s="53">
        <v>0.94549768518518518</v>
      </c>
      <c r="L1285" s="54">
        <v>43348</v>
      </c>
    </row>
    <row r="1286" spans="1:12" x14ac:dyDescent="0.3">
      <c r="A1286" s="18">
        <v>1</v>
      </c>
      <c r="B1286" s="18">
        <v>1</v>
      </c>
      <c r="C1286" s="18">
        <v>4159</v>
      </c>
      <c r="D1286" s="18" t="s">
        <v>12</v>
      </c>
      <c r="E1286" s="18">
        <v>1.87</v>
      </c>
      <c r="F1286" s="18">
        <v>-7.9</v>
      </c>
      <c r="G1286" s="18">
        <v>60.5</v>
      </c>
      <c r="H1286" s="18">
        <v>0</v>
      </c>
      <c r="I1286" s="18">
        <v>0</v>
      </c>
      <c r="J1286" s="18">
        <v>24.9</v>
      </c>
      <c r="K1286" s="53">
        <v>6.030092592592593E-3</v>
      </c>
      <c r="L1286" s="54">
        <v>43349</v>
      </c>
    </row>
    <row r="1287" spans="1:12" x14ac:dyDescent="0.3">
      <c r="A1287" s="18">
        <v>1</v>
      </c>
      <c r="B1287" s="18">
        <v>1</v>
      </c>
      <c r="C1287" s="18">
        <v>6698</v>
      </c>
      <c r="D1287" s="18" t="s">
        <v>12</v>
      </c>
      <c r="E1287" s="18">
        <v>0.97</v>
      </c>
      <c r="F1287" s="18">
        <v>-7.4</v>
      </c>
      <c r="G1287" s="18">
        <v>32.700000000000003</v>
      </c>
      <c r="H1287" s="18">
        <v>0</v>
      </c>
      <c r="I1287" s="18">
        <v>0</v>
      </c>
      <c r="J1287" s="18">
        <v>17.399999999999999</v>
      </c>
      <c r="K1287" s="53">
        <v>7.2210648148148149E-2</v>
      </c>
      <c r="L1287" s="54">
        <v>43349</v>
      </c>
    </row>
    <row r="1288" spans="1:12" x14ac:dyDescent="0.3">
      <c r="A1288" s="18">
        <v>1</v>
      </c>
      <c r="B1288" s="18">
        <v>1</v>
      </c>
      <c r="C1288" s="18">
        <v>3257</v>
      </c>
      <c r="D1288" s="18" t="s">
        <v>12</v>
      </c>
      <c r="E1288" s="18">
        <v>1.57</v>
      </c>
      <c r="F1288" s="18">
        <v>-5.2</v>
      </c>
      <c r="G1288" s="18">
        <v>36.700000000000003</v>
      </c>
      <c r="H1288" s="18">
        <v>0</v>
      </c>
      <c r="I1288" s="18">
        <v>0</v>
      </c>
      <c r="J1288" s="18">
        <v>25.2</v>
      </c>
      <c r="K1288" s="53">
        <v>0.12973379629629631</v>
      </c>
      <c r="L1288" s="54">
        <v>43349</v>
      </c>
    </row>
    <row r="1289" spans="1:12" x14ac:dyDescent="0.3">
      <c r="A1289" s="18">
        <v>2</v>
      </c>
      <c r="B1289" s="18">
        <v>2</v>
      </c>
      <c r="C1289" s="18">
        <v>3968</v>
      </c>
      <c r="D1289" s="18" t="s">
        <v>12</v>
      </c>
      <c r="E1289" s="18">
        <v>0.92</v>
      </c>
      <c r="F1289" s="18">
        <v>-9.8000000000000007</v>
      </c>
      <c r="G1289" s="18">
        <v>37.9</v>
      </c>
      <c r="H1289" s="18">
        <v>0</v>
      </c>
      <c r="I1289" s="18">
        <v>0</v>
      </c>
      <c r="J1289" s="18">
        <v>34.5</v>
      </c>
      <c r="K1289" s="53">
        <v>0.14115740740740743</v>
      </c>
      <c r="L1289" s="54">
        <v>43349</v>
      </c>
    </row>
    <row r="1290" spans="1:12" x14ac:dyDescent="0.3">
      <c r="A1290" s="18">
        <v>3</v>
      </c>
      <c r="B1290" s="18">
        <v>3</v>
      </c>
      <c r="C1290" s="18">
        <v>1671</v>
      </c>
      <c r="D1290" s="18" t="s">
        <v>12</v>
      </c>
      <c r="E1290" s="18">
        <v>1.85</v>
      </c>
      <c r="F1290" s="18">
        <v>-10.4</v>
      </c>
      <c r="G1290" s="18">
        <v>51.9</v>
      </c>
      <c r="H1290" s="18">
        <v>0</v>
      </c>
      <c r="I1290" s="18">
        <v>0</v>
      </c>
      <c r="J1290" s="18">
        <v>19.8</v>
      </c>
      <c r="K1290" s="53">
        <v>0.18995370370370371</v>
      </c>
      <c r="L1290" s="54">
        <v>43349</v>
      </c>
    </row>
    <row r="1291" spans="1:12" x14ac:dyDescent="0.3">
      <c r="A1291" s="18">
        <v>4</v>
      </c>
      <c r="B1291" s="18">
        <v>4</v>
      </c>
      <c r="C1291" s="18">
        <v>2436</v>
      </c>
      <c r="D1291" s="18" t="s">
        <v>12</v>
      </c>
      <c r="E1291" s="18">
        <v>1.1200000000000001</v>
      </c>
      <c r="F1291" s="18">
        <v>-8.9</v>
      </c>
      <c r="G1291" s="18">
        <v>35.9</v>
      </c>
      <c r="H1291" s="18">
        <v>0</v>
      </c>
      <c r="I1291" s="18">
        <v>0</v>
      </c>
      <c r="J1291" s="18">
        <v>22.4</v>
      </c>
      <c r="K1291" s="53">
        <v>0.2744212962962963</v>
      </c>
      <c r="L1291" s="54">
        <v>43349</v>
      </c>
    </row>
    <row r="1292" spans="1:12" x14ac:dyDescent="0.3">
      <c r="A1292" s="18">
        <v>1</v>
      </c>
      <c r="B1292" s="18">
        <v>1</v>
      </c>
      <c r="C1292" s="18">
        <v>1831</v>
      </c>
      <c r="D1292" s="18" t="s">
        <v>12</v>
      </c>
      <c r="E1292" s="18">
        <v>0.83</v>
      </c>
      <c r="F1292" s="18">
        <v>-12.7</v>
      </c>
      <c r="G1292" s="18">
        <v>31.5</v>
      </c>
      <c r="H1292" s="18">
        <v>0</v>
      </c>
      <c r="I1292" s="18">
        <v>0</v>
      </c>
      <c r="J1292" s="18">
        <v>-7.1</v>
      </c>
      <c r="K1292" s="53">
        <v>0.47138888888888886</v>
      </c>
      <c r="L1292" s="54">
        <v>43349</v>
      </c>
    </row>
    <row r="1293" spans="1:12" x14ac:dyDescent="0.3">
      <c r="A1293" s="18">
        <v>1</v>
      </c>
      <c r="B1293" s="18">
        <v>1</v>
      </c>
      <c r="C1293" s="18">
        <v>144</v>
      </c>
      <c r="D1293" s="18" t="s">
        <v>12</v>
      </c>
      <c r="E1293" s="18">
        <v>1.75</v>
      </c>
      <c r="F1293" s="18">
        <v>-9.3000000000000007</v>
      </c>
      <c r="G1293" s="18">
        <v>34.9</v>
      </c>
      <c r="H1293" s="18">
        <v>0</v>
      </c>
      <c r="I1293" s="18">
        <v>0</v>
      </c>
      <c r="J1293" s="18">
        <v>26.6</v>
      </c>
      <c r="K1293" s="53">
        <v>0.58354166666666674</v>
      </c>
      <c r="L1293" s="54">
        <v>43349</v>
      </c>
    </row>
    <row r="1294" spans="1:12" x14ac:dyDescent="0.3">
      <c r="A1294" s="18">
        <v>1</v>
      </c>
      <c r="B1294" s="18">
        <v>1</v>
      </c>
      <c r="C1294" s="18">
        <v>2315</v>
      </c>
      <c r="D1294" s="18" t="s">
        <v>12</v>
      </c>
      <c r="E1294" s="18">
        <v>2.02</v>
      </c>
      <c r="F1294" s="18">
        <v>-10.199999999999999</v>
      </c>
      <c r="G1294" s="18">
        <v>76</v>
      </c>
      <c r="H1294" s="18">
        <v>0</v>
      </c>
      <c r="I1294" s="18">
        <v>0</v>
      </c>
      <c r="J1294" s="18">
        <v>29.2</v>
      </c>
      <c r="K1294" s="53">
        <v>0.75343749999999998</v>
      </c>
      <c r="L1294" s="54">
        <v>43349</v>
      </c>
    </row>
    <row r="1295" spans="1:12" x14ac:dyDescent="0.3">
      <c r="A1295" s="18">
        <v>3</v>
      </c>
      <c r="B1295" s="18">
        <v>1</v>
      </c>
      <c r="C1295" s="18">
        <v>1693</v>
      </c>
      <c r="D1295" s="18" t="s">
        <v>12</v>
      </c>
      <c r="E1295" s="18">
        <v>1.95</v>
      </c>
      <c r="F1295" s="18">
        <v>-9.1999999999999993</v>
      </c>
      <c r="G1295" s="18">
        <v>36.4</v>
      </c>
      <c r="H1295" s="18">
        <v>0</v>
      </c>
      <c r="I1295" s="18">
        <v>0</v>
      </c>
      <c r="J1295" s="18">
        <v>15.5</v>
      </c>
      <c r="K1295" s="53">
        <v>0.93994212962962964</v>
      </c>
      <c r="L1295" s="54">
        <v>43349</v>
      </c>
    </row>
    <row r="1296" spans="1:12" x14ac:dyDescent="0.3">
      <c r="A1296" s="18">
        <v>3</v>
      </c>
      <c r="B1296" s="18">
        <v>2</v>
      </c>
      <c r="C1296" s="18">
        <v>4958</v>
      </c>
      <c r="D1296" s="18" t="s">
        <v>12</v>
      </c>
      <c r="E1296" s="18">
        <v>1.21</v>
      </c>
      <c r="F1296" s="18">
        <v>-8.1</v>
      </c>
      <c r="G1296" s="18">
        <v>29.3</v>
      </c>
      <c r="H1296" s="18">
        <v>0</v>
      </c>
      <c r="I1296" s="18">
        <v>0</v>
      </c>
      <c r="J1296" s="18">
        <v>3.8</v>
      </c>
      <c r="K1296" s="53">
        <v>0.94478009259259255</v>
      </c>
      <c r="L1296" s="54">
        <v>43349</v>
      </c>
    </row>
    <row r="1297" spans="1:12" x14ac:dyDescent="0.3">
      <c r="A1297" s="18">
        <v>1</v>
      </c>
      <c r="B1297" s="18">
        <v>1</v>
      </c>
      <c r="C1297" s="18">
        <v>1989</v>
      </c>
      <c r="D1297" s="18" t="s">
        <v>12</v>
      </c>
      <c r="E1297" s="18">
        <v>0.99</v>
      </c>
      <c r="F1297" s="18">
        <v>-13</v>
      </c>
      <c r="G1297" s="18">
        <v>43.1</v>
      </c>
      <c r="H1297" s="18">
        <v>0</v>
      </c>
      <c r="I1297" s="18">
        <v>0</v>
      </c>
      <c r="J1297" s="18">
        <v>5.2</v>
      </c>
      <c r="K1297" s="53">
        <v>3.4166666666666672E-2</v>
      </c>
      <c r="L1297" s="54">
        <v>43350</v>
      </c>
    </row>
    <row r="1298" spans="1:12" x14ac:dyDescent="0.3">
      <c r="A1298" s="18">
        <v>10</v>
      </c>
      <c r="B1298" s="18">
        <v>2</v>
      </c>
      <c r="C1298" s="18">
        <v>138</v>
      </c>
      <c r="D1298" s="18" t="s">
        <v>12</v>
      </c>
      <c r="E1298" s="18">
        <v>2.48</v>
      </c>
      <c r="F1298" s="18">
        <v>-8.1</v>
      </c>
      <c r="G1298" s="18">
        <v>54.4</v>
      </c>
      <c r="H1298" s="18">
        <v>0</v>
      </c>
      <c r="I1298" s="18">
        <v>0</v>
      </c>
      <c r="J1298" s="18">
        <v>12.5</v>
      </c>
      <c r="K1298" s="53">
        <v>0.12520833333333334</v>
      </c>
      <c r="L1298" s="54">
        <v>43350</v>
      </c>
    </row>
    <row r="1299" spans="1:12" x14ac:dyDescent="0.3">
      <c r="A1299" s="18">
        <v>14</v>
      </c>
      <c r="B1299" s="18">
        <v>3</v>
      </c>
      <c r="C1299" s="18">
        <v>4427</v>
      </c>
      <c r="D1299" s="18" t="s">
        <v>12</v>
      </c>
      <c r="E1299" s="18">
        <v>2.89</v>
      </c>
      <c r="F1299" s="18">
        <v>-8.6</v>
      </c>
      <c r="G1299" s="18">
        <v>47.5</v>
      </c>
      <c r="H1299" s="18">
        <v>0</v>
      </c>
      <c r="I1299" s="18">
        <v>0</v>
      </c>
      <c r="J1299" s="18">
        <v>27.8</v>
      </c>
      <c r="K1299" s="53">
        <v>0.17310185185185187</v>
      </c>
      <c r="L1299" s="54">
        <v>43350</v>
      </c>
    </row>
    <row r="1300" spans="1:12" x14ac:dyDescent="0.3">
      <c r="A1300" s="18">
        <v>1</v>
      </c>
      <c r="B1300" s="18">
        <v>1</v>
      </c>
      <c r="C1300" s="18">
        <v>4278</v>
      </c>
      <c r="D1300" s="18" t="s">
        <v>12</v>
      </c>
      <c r="E1300" s="18">
        <v>0.55000000000000004</v>
      </c>
      <c r="F1300" s="18">
        <v>-12.5</v>
      </c>
      <c r="G1300" s="18">
        <v>21.5</v>
      </c>
      <c r="H1300" s="18">
        <v>0</v>
      </c>
      <c r="I1300" s="18">
        <v>0</v>
      </c>
      <c r="J1300" s="18">
        <v>-5.2</v>
      </c>
      <c r="K1300" s="53">
        <v>0.93326388888888889</v>
      </c>
      <c r="L1300" s="54">
        <v>43350</v>
      </c>
    </row>
    <row r="1301" spans="1:12" x14ac:dyDescent="0.3">
      <c r="A1301" s="18">
        <v>1</v>
      </c>
      <c r="B1301" s="18">
        <v>1</v>
      </c>
      <c r="C1301" s="18">
        <v>2869</v>
      </c>
      <c r="D1301" s="18" t="s">
        <v>12</v>
      </c>
      <c r="E1301" s="18">
        <v>1.1100000000000001</v>
      </c>
      <c r="F1301" s="18">
        <v>-8</v>
      </c>
      <c r="G1301" s="18">
        <v>27.3</v>
      </c>
      <c r="H1301" s="18">
        <v>0</v>
      </c>
      <c r="I1301" s="18">
        <v>0</v>
      </c>
      <c r="J1301" s="18">
        <v>0</v>
      </c>
      <c r="K1301" s="53">
        <v>4.2592592592592595E-3</v>
      </c>
      <c r="L1301" s="54">
        <v>43351</v>
      </c>
    </row>
    <row r="1302" spans="1:12" x14ac:dyDescent="0.3">
      <c r="A1302" s="18">
        <v>1</v>
      </c>
      <c r="B1302" s="18">
        <v>1</v>
      </c>
      <c r="C1302" s="18">
        <v>5542</v>
      </c>
      <c r="D1302" s="18" t="s">
        <v>12</v>
      </c>
      <c r="E1302" s="18">
        <v>1.03</v>
      </c>
      <c r="F1302" s="18">
        <v>-5.4</v>
      </c>
      <c r="G1302" s="18">
        <v>15.6</v>
      </c>
      <c r="H1302" s="18">
        <v>0</v>
      </c>
      <c r="I1302" s="18">
        <v>0</v>
      </c>
      <c r="J1302" s="18">
        <v>0</v>
      </c>
      <c r="K1302" s="53">
        <v>2.8993055555555553E-2</v>
      </c>
      <c r="L1302" s="54">
        <v>43351</v>
      </c>
    </row>
    <row r="1303" spans="1:12" x14ac:dyDescent="0.3">
      <c r="A1303" s="18">
        <v>1</v>
      </c>
      <c r="B1303" s="18">
        <v>1</v>
      </c>
      <c r="C1303" s="18">
        <v>186</v>
      </c>
      <c r="D1303" s="18" t="s">
        <v>12</v>
      </c>
      <c r="E1303" s="18">
        <v>1.06</v>
      </c>
      <c r="F1303" s="18">
        <v>-4.8</v>
      </c>
      <c r="G1303" s="18">
        <v>29.7</v>
      </c>
      <c r="H1303" s="18">
        <v>0</v>
      </c>
      <c r="I1303" s="18">
        <v>0</v>
      </c>
      <c r="J1303" s="18">
        <v>23.2</v>
      </c>
      <c r="K1303" s="53">
        <v>3.1516203703703706E-2</v>
      </c>
      <c r="L1303" s="54">
        <v>43351</v>
      </c>
    </row>
    <row r="1304" spans="1:12" x14ac:dyDescent="0.3">
      <c r="A1304" s="18">
        <v>2</v>
      </c>
      <c r="B1304" s="18">
        <v>2</v>
      </c>
      <c r="C1304" s="18">
        <v>1460</v>
      </c>
      <c r="D1304" s="18" t="s">
        <v>12</v>
      </c>
      <c r="E1304" s="18">
        <v>0.77</v>
      </c>
      <c r="F1304" s="18">
        <v>-14.3</v>
      </c>
      <c r="G1304" s="18">
        <v>33.200000000000003</v>
      </c>
      <c r="H1304" s="18">
        <v>0</v>
      </c>
      <c r="I1304" s="18">
        <v>0</v>
      </c>
      <c r="J1304" s="18">
        <v>0</v>
      </c>
      <c r="K1304" s="53">
        <v>5.424768518518519E-2</v>
      </c>
      <c r="L1304" s="54">
        <v>43351</v>
      </c>
    </row>
    <row r="1305" spans="1:12" x14ac:dyDescent="0.3">
      <c r="A1305" s="18">
        <v>3</v>
      </c>
      <c r="B1305" s="18">
        <v>3</v>
      </c>
      <c r="C1305" s="18">
        <v>1975</v>
      </c>
      <c r="D1305" s="18" t="s">
        <v>12</v>
      </c>
      <c r="E1305" s="18">
        <v>1.85</v>
      </c>
      <c r="F1305" s="18">
        <v>-12.4</v>
      </c>
      <c r="G1305" s="18">
        <v>44</v>
      </c>
      <c r="H1305" s="18">
        <v>0</v>
      </c>
      <c r="I1305" s="18">
        <v>0</v>
      </c>
      <c r="J1305" s="18">
        <v>12.8</v>
      </c>
      <c r="K1305" s="53">
        <v>0.14868055555555557</v>
      </c>
      <c r="L1305" s="54">
        <v>43351</v>
      </c>
    </row>
    <row r="1306" spans="1:12" x14ac:dyDescent="0.3">
      <c r="A1306" s="18">
        <v>1</v>
      </c>
      <c r="B1306" s="18">
        <v>1</v>
      </c>
      <c r="C1306" s="18">
        <v>6788</v>
      </c>
      <c r="D1306" s="18" t="s">
        <v>12</v>
      </c>
      <c r="E1306" s="18">
        <v>1.91</v>
      </c>
      <c r="F1306" s="18">
        <v>-10.4</v>
      </c>
      <c r="G1306" s="18">
        <v>31.5</v>
      </c>
      <c r="H1306" s="18">
        <v>0</v>
      </c>
      <c r="I1306" s="18">
        <v>0</v>
      </c>
      <c r="J1306" s="18">
        <v>21.8</v>
      </c>
      <c r="K1306" s="53">
        <v>0.29106481481481478</v>
      </c>
      <c r="L1306" s="54">
        <v>43351</v>
      </c>
    </row>
    <row r="1307" spans="1:12" x14ac:dyDescent="0.3">
      <c r="A1307" s="18">
        <v>1</v>
      </c>
      <c r="B1307" s="18">
        <v>1</v>
      </c>
      <c r="C1307" s="18">
        <v>2045</v>
      </c>
      <c r="D1307" s="18" t="s">
        <v>12</v>
      </c>
      <c r="E1307" s="18">
        <v>0.55000000000000004</v>
      </c>
      <c r="F1307" s="18">
        <v>-13.6</v>
      </c>
      <c r="G1307" s="18">
        <v>23.5</v>
      </c>
      <c r="H1307" s="18">
        <v>0</v>
      </c>
      <c r="I1307" s="18">
        <v>0</v>
      </c>
      <c r="J1307" s="18">
        <v>4.8</v>
      </c>
      <c r="K1307" s="53">
        <v>0.46454861111111106</v>
      </c>
      <c r="L1307" s="54">
        <v>43367</v>
      </c>
    </row>
    <row r="1308" spans="1:12" x14ac:dyDescent="0.3">
      <c r="A1308" s="18">
        <v>5</v>
      </c>
      <c r="B1308" s="18">
        <v>2</v>
      </c>
      <c r="C1308" s="18">
        <v>2641</v>
      </c>
      <c r="D1308" s="18" t="s">
        <v>12</v>
      </c>
      <c r="E1308" s="18">
        <v>0.83</v>
      </c>
      <c r="F1308" s="18">
        <v>-11.6</v>
      </c>
      <c r="G1308" s="18">
        <v>31.8</v>
      </c>
      <c r="H1308" s="18">
        <v>0</v>
      </c>
      <c r="I1308" s="18">
        <v>0</v>
      </c>
      <c r="J1308" s="18">
        <v>-10.6</v>
      </c>
      <c r="K1308" s="53">
        <v>0.50800925925925922</v>
      </c>
      <c r="L1308" s="54">
        <v>43367</v>
      </c>
    </row>
    <row r="1309" spans="1:12" x14ac:dyDescent="0.3">
      <c r="A1309" s="18">
        <v>7</v>
      </c>
      <c r="B1309" s="18">
        <v>3</v>
      </c>
      <c r="C1309" s="18">
        <v>2882</v>
      </c>
      <c r="D1309" s="18" t="s">
        <v>12</v>
      </c>
      <c r="E1309" s="18">
        <v>1.05</v>
      </c>
      <c r="F1309" s="18">
        <v>-8.4</v>
      </c>
      <c r="G1309" s="18">
        <v>35.200000000000003</v>
      </c>
      <c r="H1309" s="18">
        <v>0</v>
      </c>
      <c r="I1309" s="18">
        <v>0</v>
      </c>
      <c r="J1309" s="18">
        <v>3.2</v>
      </c>
      <c r="K1309" s="53">
        <v>0.52957175925925926</v>
      </c>
      <c r="L1309" s="54">
        <v>43367</v>
      </c>
    </row>
    <row r="1310" spans="1:12" x14ac:dyDescent="0.3">
      <c r="A1310" s="18">
        <v>7</v>
      </c>
      <c r="B1310" s="18">
        <v>4</v>
      </c>
      <c r="C1310" s="18">
        <v>3236</v>
      </c>
      <c r="D1310" s="18" t="s">
        <v>12</v>
      </c>
      <c r="E1310" s="18">
        <v>0.89</v>
      </c>
      <c r="F1310" s="18">
        <v>-7.4</v>
      </c>
      <c r="G1310" s="18">
        <v>27.4</v>
      </c>
      <c r="H1310" s="18">
        <v>0</v>
      </c>
      <c r="I1310" s="18">
        <v>0</v>
      </c>
      <c r="J1310" s="18">
        <v>4.0999999999999996</v>
      </c>
      <c r="K1310" s="53">
        <v>0.53064814814814809</v>
      </c>
      <c r="L1310" s="54">
        <v>43367</v>
      </c>
    </row>
    <row r="1311" spans="1:12" x14ac:dyDescent="0.3">
      <c r="A1311" s="18">
        <v>11</v>
      </c>
      <c r="B1311" s="18">
        <v>5</v>
      </c>
      <c r="C1311" s="18">
        <v>1219</v>
      </c>
      <c r="D1311" s="18" t="s">
        <v>12</v>
      </c>
      <c r="E1311" s="18">
        <v>0.91</v>
      </c>
      <c r="F1311" s="18">
        <v>-11.6</v>
      </c>
      <c r="G1311" s="18">
        <v>33.4</v>
      </c>
      <c r="H1311" s="18">
        <v>0</v>
      </c>
      <c r="I1311" s="18">
        <v>0</v>
      </c>
      <c r="J1311" s="18">
        <v>-6.7</v>
      </c>
      <c r="K1311" s="53">
        <v>0.56619212962962961</v>
      </c>
      <c r="L1311" s="54">
        <v>43367</v>
      </c>
    </row>
    <row r="1312" spans="1:12" x14ac:dyDescent="0.3">
      <c r="A1312" s="18">
        <v>13</v>
      </c>
      <c r="B1312" s="18">
        <v>6</v>
      </c>
      <c r="C1312" s="18">
        <v>3212</v>
      </c>
      <c r="D1312" s="18" t="s">
        <v>12</v>
      </c>
      <c r="E1312" s="18">
        <v>0.83</v>
      </c>
      <c r="F1312" s="18">
        <v>-14.3</v>
      </c>
      <c r="G1312" s="18">
        <v>41</v>
      </c>
      <c r="H1312" s="18">
        <v>0</v>
      </c>
      <c r="I1312" s="18">
        <v>0</v>
      </c>
      <c r="J1312" s="18">
        <v>-2.7</v>
      </c>
      <c r="K1312" s="53">
        <v>0.59307870370370364</v>
      </c>
      <c r="L1312" s="54">
        <v>43367</v>
      </c>
    </row>
    <row r="1313" spans="1:12" x14ac:dyDescent="0.3">
      <c r="A1313" s="18">
        <v>1</v>
      </c>
      <c r="B1313" s="18">
        <v>1</v>
      </c>
      <c r="C1313" s="18">
        <v>2965</v>
      </c>
      <c r="D1313" s="18" t="s">
        <v>12</v>
      </c>
      <c r="E1313" s="18">
        <v>1.36</v>
      </c>
      <c r="F1313" s="18">
        <v>-12.1</v>
      </c>
      <c r="G1313" s="18">
        <v>25.3</v>
      </c>
      <c r="H1313" s="18">
        <v>0</v>
      </c>
      <c r="I1313" s="18">
        <v>0</v>
      </c>
      <c r="J1313" s="18">
        <v>0</v>
      </c>
      <c r="K1313" s="53">
        <v>0.70689814814814811</v>
      </c>
      <c r="L1313" s="54">
        <v>43367</v>
      </c>
    </row>
    <row r="1314" spans="1:12" x14ac:dyDescent="0.3">
      <c r="A1314" s="18">
        <v>1</v>
      </c>
      <c r="B1314" s="18">
        <v>1</v>
      </c>
      <c r="C1314" s="18">
        <v>1209</v>
      </c>
      <c r="D1314" s="18" t="s">
        <v>12</v>
      </c>
      <c r="E1314" s="18">
        <v>1.29</v>
      </c>
      <c r="F1314" s="18">
        <v>-8.1</v>
      </c>
      <c r="G1314" s="18">
        <v>28.4</v>
      </c>
      <c r="H1314" s="18">
        <v>0</v>
      </c>
      <c r="I1314" s="18">
        <v>0</v>
      </c>
      <c r="J1314" s="18">
        <v>15.9</v>
      </c>
      <c r="K1314" s="53">
        <v>0.78491898148148154</v>
      </c>
      <c r="L1314" s="54">
        <v>43367</v>
      </c>
    </row>
    <row r="1315" spans="1:12" x14ac:dyDescent="0.3">
      <c r="A1315" s="18">
        <v>1</v>
      </c>
      <c r="B1315" s="18">
        <v>1</v>
      </c>
      <c r="C1315" s="18">
        <v>771</v>
      </c>
      <c r="D1315" s="18" t="s">
        <v>12</v>
      </c>
      <c r="E1315" s="18">
        <v>1.04</v>
      </c>
      <c r="F1315" s="18">
        <v>-8.6</v>
      </c>
      <c r="G1315" s="18">
        <v>31.2</v>
      </c>
      <c r="H1315" s="18">
        <v>0</v>
      </c>
      <c r="I1315" s="18">
        <v>0</v>
      </c>
      <c r="J1315" s="18">
        <v>0</v>
      </c>
      <c r="K1315" s="53">
        <v>0.85650462962962959</v>
      </c>
      <c r="L1315" s="54">
        <v>43367</v>
      </c>
    </row>
    <row r="1316" spans="1:12" x14ac:dyDescent="0.3">
      <c r="A1316" s="18">
        <v>1</v>
      </c>
      <c r="B1316" s="18">
        <v>1</v>
      </c>
      <c r="C1316" s="18">
        <v>2169</v>
      </c>
      <c r="D1316" s="18" t="s">
        <v>12</v>
      </c>
      <c r="E1316" s="18">
        <v>0.84</v>
      </c>
      <c r="F1316" s="18">
        <v>-10.3</v>
      </c>
      <c r="G1316" s="18">
        <v>27.4</v>
      </c>
      <c r="H1316" s="18">
        <v>0</v>
      </c>
      <c r="I1316" s="18">
        <v>0</v>
      </c>
      <c r="J1316" s="18">
        <v>4.0999999999999996</v>
      </c>
      <c r="K1316" s="53">
        <v>0.89200231481481485</v>
      </c>
      <c r="L1316" s="54">
        <v>43367</v>
      </c>
    </row>
    <row r="1317" spans="1:12" x14ac:dyDescent="0.3">
      <c r="A1317" s="18">
        <v>1</v>
      </c>
      <c r="B1317" s="18">
        <v>1</v>
      </c>
      <c r="C1317" s="18">
        <v>3106</v>
      </c>
      <c r="D1317" s="18" t="s">
        <v>12</v>
      </c>
      <c r="E1317" s="18">
        <v>1.03</v>
      </c>
      <c r="F1317" s="18">
        <v>-14.3</v>
      </c>
      <c r="G1317" s="18">
        <v>45.6</v>
      </c>
      <c r="H1317" s="18">
        <v>0</v>
      </c>
      <c r="I1317" s="18">
        <v>0</v>
      </c>
      <c r="J1317" s="18">
        <v>24.2</v>
      </c>
      <c r="K1317" s="53">
        <v>0.12400462962962962</v>
      </c>
      <c r="L1317" s="54">
        <v>43369</v>
      </c>
    </row>
    <row r="1318" spans="1:12" x14ac:dyDescent="0.3">
      <c r="A1318" s="18">
        <v>1</v>
      </c>
      <c r="B1318" s="18">
        <v>1</v>
      </c>
      <c r="C1318" s="18">
        <v>2989</v>
      </c>
      <c r="D1318" s="18" t="s">
        <v>12</v>
      </c>
      <c r="E1318" s="18">
        <v>1.1299999999999999</v>
      </c>
      <c r="F1318" s="18">
        <v>11.9</v>
      </c>
      <c r="G1318" s="18">
        <v>33.200000000000003</v>
      </c>
      <c r="H1318" s="18">
        <v>0</v>
      </c>
      <c r="I1318" s="18">
        <v>0</v>
      </c>
      <c r="J1318" s="18">
        <v>3.4</v>
      </c>
      <c r="K1318" s="53">
        <v>0.60239583333333335</v>
      </c>
      <c r="L1318" s="54">
        <v>43377</v>
      </c>
    </row>
    <row r="1319" spans="1:12" x14ac:dyDescent="0.3">
      <c r="A1319" s="18">
        <v>1</v>
      </c>
      <c r="B1319" s="18">
        <v>1</v>
      </c>
      <c r="C1319" s="18">
        <v>1952</v>
      </c>
      <c r="D1319" s="18" t="s">
        <v>12</v>
      </c>
      <c r="E1319" s="18">
        <v>1.04</v>
      </c>
      <c r="F1319" s="18">
        <v>7.5</v>
      </c>
      <c r="G1319" s="18">
        <v>39.1</v>
      </c>
      <c r="H1319" s="18">
        <v>0</v>
      </c>
      <c r="I1319" s="18">
        <v>0</v>
      </c>
      <c r="J1319" s="18">
        <v>-2.9</v>
      </c>
      <c r="K1319" s="53">
        <v>0.92231481481481481</v>
      </c>
      <c r="L1319" s="54">
        <v>43377</v>
      </c>
    </row>
    <row r="1320" spans="1:12" x14ac:dyDescent="0.3">
      <c r="A1320" s="18">
        <v>1</v>
      </c>
      <c r="B1320" s="18">
        <v>1</v>
      </c>
      <c r="C1320" s="18">
        <v>2462</v>
      </c>
      <c r="D1320" s="18" t="s">
        <v>12</v>
      </c>
      <c r="E1320" s="18">
        <v>0.83</v>
      </c>
      <c r="F1320" s="18">
        <v>-14</v>
      </c>
      <c r="G1320" s="18">
        <v>37.299999999999997</v>
      </c>
      <c r="H1320" s="18">
        <v>0</v>
      </c>
      <c r="I1320" s="18">
        <v>0</v>
      </c>
      <c r="J1320" s="18">
        <v>6</v>
      </c>
      <c r="K1320" s="53">
        <v>0.49706018518518519</v>
      </c>
      <c r="L1320" s="54">
        <v>43381</v>
      </c>
    </row>
    <row r="1321" spans="1:12" x14ac:dyDescent="0.3">
      <c r="A1321" s="18">
        <v>1</v>
      </c>
      <c r="B1321" s="18">
        <v>1</v>
      </c>
      <c r="C1321" s="18">
        <v>2270</v>
      </c>
      <c r="D1321" s="18" t="s">
        <v>12</v>
      </c>
      <c r="E1321" s="18">
        <v>1.03</v>
      </c>
      <c r="F1321" s="18">
        <v>-13.5</v>
      </c>
      <c r="G1321" s="18">
        <v>45.1</v>
      </c>
      <c r="H1321" s="18">
        <v>0</v>
      </c>
      <c r="I1321" s="18">
        <v>0</v>
      </c>
      <c r="J1321" s="18">
        <v>-5</v>
      </c>
      <c r="K1321" s="53">
        <v>0.10055555555555555</v>
      </c>
      <c r="L1321" s="54">
        <v>43382</v>
      </c>
    </row>
    <row r="1322" spans="1:12" x14ac:dyDescent="0.3">
      <c r="A1322" s="18">
        <v>1</v>
      </c>
      <c r="B1322" s="18">
        <v>1</v>
      </c>
      <c r="C1322" s="18">
        <v>3151</v>
      </c>
      <c r="D1322" s="18" t="s">
        <v>12</v>
      </c>
      <c r="E1322" s="18">
        <v>0.81</v>
      </c>
      <c r="F1322" s="18">
        <v>-13.1</v>
      </c>
      <c r="G1322" s="18">
        <v>35.299999999999997</v>
      </c>
      <c r="H1322" s="18">
        <v>0</v>
      </c>
      <c r="I1322" s="18">
        <v>0</v>
      </c>
      <c r="J1322" s="18">
        <v>6.3</v>
      </c>
      <c r="K1322" s="53">
        <v>0.51974537037037039</v>
      </c>
      <c r="L1322" s="54">
        <v>43385</v>
      </c>
    </row>
    <row r="1323" spans="1:12" x14ac:dyDescent="0.3">
      <c r="K1323" s="53"/>
      <c r="L1323" s="54"/>
    </row>
    <row r="1324" spans="1:12" x14ac:dyDescent="0.3">
      <c r="K1324" s="53"/>
      <c r="L1324" s="54"/>
    </row>
    <row r="1325" spans="1:12" x14ac:dyDescent="0.3">
      <c r="K1325" s="53"/>
      <c r="L1325" s="54"/>
    </row>
    <row r="1326" spans="1:12" x14ac:dyDescent="0.3">
      <c r="K1326" s="53"/>
      <c r="L1326" s="54"/>
    </row>
    <row r="1327" spans="1:12" x14ac:dyDescent="0.3">
      <c r="K1327" s="53"/>
      <c r="L1327" s="54"/>
    </row>
    <row r="1328" spans="1:12" x14ac:dyDescent="0.3">
      <c r="K1328" s="53"/>
      <c r="L1328" s="54"/>
    </row>
    <row r="1329" spans="11:12" x14ac:dyDescent="0.3">
      <c r="K1329" s="53"/>
      <c r="L1329" s="54"/>
    </row>
    <row r="1330" spans="11:12" x14ac:dyDescent="0.3">
      <c r="K1330" s="53"/>
      <c r="L1330" s="54"/>
    </row>
    <row r="1331" spans="11:12" x14ac:dyDescent="0.3">
      <c r="K1331" s="53"/>
      <c r="L1331" s="54"/>
    </row>
    <row r="1332" spans="11:12" x14ac:dyDescent="0.3">
      <c r="K1332" s="53"/>
      <c r="L1332" s="54"/>
    </row>
    <row r="1333" spans="11:12" x14ac:dyDescent="0.3">
      <c r="K1333" s="53"/>
      <c r="L1333" s="54"/>
    </row>
    <row r="1334" spans="11:12" x14ac:dyDescent="0.3">
      <c r="K1334" s="53"/>
      <c r="L1334" s="54"/>
    </row>
    <row r="1335" spans="11:12" x14ac:dyDescent="0.3">
      <c r="K1335" s="53"/>
      <c r="L1335" s="54"/>
    </row>
    <row r="1336" spans="11:12" x14ac:dyDescent="0.3">
      <c r="K1336" s="53"/>
      <c r="L1336" s="54"/>
    </row>
    <row r="1337" spans="11:12" x14ac:dyDescent="0.3">
      <c r="K1337" s="53"/>
      <c r="L1337" s="54"/>
    </row>
    <row r="1338" spans="11:12" x14ac:dyDescent="0.3">
      <c r="K1338" s="53"/>
      <c r="L1338" s="54"/>
    </row>
    <row r="1339" spans="11:12" x14ac:dyDescent="0.3">
      <c r="K1339" s="53"/>
      <c r="L1339" s="54"/>
    </row>
    <row r="1340" spans="11:12" x14ac:dyDescent="0.3">
      <c r="K1340" s="53"/>
      <c r="L1340" s="54"/>
    </row>
    <row r="1341" spans="11:12" x14ac:dyDescent="0.3">
      <c r="K1341" s="53"/>
      <c r="L1341" s="54"/>
    </row>
    <row r="1342" spans="11:12" x14ac:dyDescent="0.3">
      <c r="K1342" s="53"/>
      <c r="L1342" s="54"/>
    </row>
    <row r="1343" spans="11:12" x14ac:dyDescent="0.3">
      <c r="K1343" s="53"/>
      <c r="L1343" s="54"/>
    </row>
    <row r="1344" spans="11:12" x14ac:dyDescent="0.3">
      <c r="K1344" s="53"/>
      <c r="L1344" s="54"/>
    </row>
    <row r="1345" spans="11:12" x14ac:dyDescent="0.3">
      <c r="K1345" s="53"/>
      <c r="L1345" s="54"/>
    </row>
    <row r="1346" spans="11:12" x14ac:dyDescent="0.3">
      <c r="K1346" s="53"/>
      <c r="L1346" s="54"/>
    </row>
    <row r="1347" spans="11:12" x14ac:dyDescent="0.3">
      <c r="K1347" s="53"/>
      <c r="L1347" s="54"/>
    </row>
    <row r="1348" spans="11:12" x14ac:dyDescent="0.3">
      <c r="K1348" s="53"/>
      <c r="L1348" s="54"/>
    </row>
    <row r="1349" spans="11:12" x14ac:dyDescent="0.3">
      <c r="K1349" s="53"/>
      <c r="L1349" s="54"/>
    </row>
    <row r="1350" spans="11:12" x14ac:dyDescent="0.3">
      <c r="K1350" s="53"/>
      <c r="L1350" s="54"/>
    </row>
    <row r="1351" spans="11:12" x14ac:dyDescent="0.3">
      <c r="K1351" s="53"/>
      <c r="L1351" s="54"/>
    </row>
    <row r="1352" spans="11:12" x14ac:dyDescent="0.3">
      <c r="K1352" s="53"/>
      <c r="L1352" s="54"/>
    </row>
    <row r="1353" spans="11:12" x14ac:dyDescent="0.3">
      <c r="K1353" s="53"/>
      <c r="L1353" s="54"/>
    </row>
    <row r="1354" spans="11:12" x14ac:dyDescent="0.3">
      <c r="K1354" s="53"/>
      <c r="L1354" s="54"/>
    </row>
    <row r="1355" spans="11:12" x14ac:dyDescent="0.3">
      <c r="K1355" s="53"/>
      <c r="L1355" s="54"/>
    </row>
    <row r="1356" spans="11:12" x14ac:dyDescent="0.3">
      <c r="K1356" s="53"/>
      <c r="L1356" s="54"/>
    </row>
    <row r="1357" spans="11:12" x14ac:dyDescent="0.3">
      <c r="K1357" s="53"/>
      <c r="L1357" s="54"/>
    </row>
    <row r="1358" spans="11:12" x14ac:dyDescent="0.3">
      <c r="K1358" s="53"/>
      <c r="L1358" s="54"/>
    </row>
    <row r="1359" spans="11:12" x14ac:dyDescent="0.3">
      <c r="K1359" s="53"/>
      <c r="L1359" s="54"/>
    </row>
    <row r="1360" spans="11:12" x14ac:dyDescent="0.3">
      <c r="K1360" s="53"/>
      <c r="L1360" s="54"/>
    </row>
    <row r="1361" spans="11:12" x14ac:dyDescent="0.3">
      <c r="K1361" s="53"/>
      <c r="L1361" s="54"/>
    </row>
    <row r="1362" spans="11:12" x14ac:dyDescent="0.3">
      <c r="K1362" s="53"/>
      <c r="L1362" s="54"/>
    </row>
    <row r="1363" spans="11:12" x14ac:dyDescent="0.3">
      <c r="K1363" s="53"/>
      <c r="L1363" s="54"/>
    </row>
    <row r="1364" spans="11:12" x14ac:dyDescent="0.3">
      <c r="K1364" s="53"/>
      <c r="L1364" s="54"/>
    </row>
    <row r="1365" spans="11:12" x14ac:dyDescent="0.3">
      <c r="K1365" s="53"/>
      <c r="L1365" s="54"/>
    </row>
    <row r="1366" spans="11:12" x14ac:dyDescent="0.3">
      <c r="K1366" s="53"/>
      <c r="L1366" s="54"/>
    </row>
    <row r="1367" spans="11:12" x14ac:dyDescent="0.3">
      <c r="K1367" s="53"/>
      <c r="L1367" s="54"/>
    </row>
    <row r="1368" spans="11:12" x14ac:dyDescent="0.3">
      <c r="K1368" s="53"/>
      <c r="L1368" s="54"/>
    </row>
    <row r="1369" spans="11:12" x14ac:dyDescent="0.3">
      <c r="K1369" s="53"/>
      <c r="L1369" s="54"/>
    </row>
    <row r="1370" spans="11:12" x14ac:dyDescent="0.3">
      <c r="K1370" s="53"/>
      <c r="L1370" s="54"/>
    </row>
    <row r="1371" spans="11:12" x14ac:dyDescent="0.3">
      <c r="K1371" s="53"/>
      <c r="L1371" s="54"/>
    </row>
    <row r="1372" spans="11:12" x14ac:dyDescent="0.3">
      <c r="K1372" s="53"/>
      <c r="L1372" s="54"/>
    </row>
    <row r="1373" spans="11:12" x14ac:dyDescent="0.3">
      <c r="K1373" s="53"/>
      <c r="L1373" s="54"/>
    </row>
    <row r="1374" spans="11:12" x14ac:dyDescent="0.3">
      <c r="K1374" s="53"/>
      <c r="L1374" s="54"/>
    </row>
    <row r="1375" spans="11:12" x14ac:dyDescent="0.3">
      <c r="K1375" s="53"/>
      <c r="L1375" s="54"/>
    </row>
    <row r="1376" spans="11:12" x14ac:dyDescent="0.3">
      <c r="K1376" s="53"/>
      <c r="L1376" s="54"/>
    </row>
    <row r="1377" spans="11:12" x14ac:dyDescent="0.3">
      <c r="K1377" s="53"/>
      <c r="L1377" s="54"/>
    </row>
    <row r="1378" spans="11:12" x14ac:dyDescent="0.3">
      <c r="K1378" s="53"/>
      <c r="L1378" s="54"/>
    </row>
    <row r="1379" spans="11:12" x14ac:dyDescent="0.3">
      <c r="K1379" s="53"/>
      <c r="L1379" s="54"/>
    </row>
    <row r="1380" spans="11:12" x14ac:dyDescent="0.3">
      <c r="K1380" s="53"/>
      <c r="L1380" s="54"/>
    </row>
    <row r="1381" spans="11:12" x14ac:dyDescent="0.3">
      <c r="K1381" s="53"/>
      <c r="L1381" s="54"/>
    </row>
    <row r="1382" spans="11:12" x14ac:dyDescent="0.3">
      <c r="K1382" s="53"/>
      <c r="L1382" s="54"/>
    </row>
    <row r="1383" spans="11:12" x14ac:dyDescent="0.3">
      <c r="K1383" s="53"/>
      <c r="L1383" s="54"/>
    </row>
    <row r="1384" spans="11:12" x14ac:dyDescent="0.3">
      <c r="K1384" s="53"/>
      <c r="L1384" s="54"/>
    </row>
    <row r="1385" spans="11:12" x14ac:dyDescent="0.3">
      <c r="K1385" s="53"/>
      <c r="L1385" s="54"/>
    </row>
    <row r="1386" spans="11:12" x14ac:dyDescent="0.3">
      <c r="K1386" s="53"/>
      <c r="L1386" s="54"/>
    </row>
    <row r="1387" spans="11:12" x14ac:dyDescent="0.3">
      <c r="K1387" s="53"/>
      <c r="L1387" s="54"/>
    </row>
    <row r="1388" spans="11:12" x14ac:dyDescent="0.3">
      <c r="K1388" s="53"/>
      <c r="L1388" s="54"/>
    </row>
    <row r="1389" spans="11:12" x14ac:dyDescent="0.3">
      <c r="K1389" s="53"/>
      <c r="L1389" s="54"/>
    </row>
    <row r="1390" spans="11:12" x14ac:dyDescent="0.3">
      <c r="K1390" s="53"/>
      <c r="L1390" s="54"/>
    </row>
    <row r="1391" spans="11:12" x14ac:dyDescent="0.3">
      <c r="K1391" s="53"/>
      <c r="L1391" s="54"/>
    </row>
    <row r="1392" spans="11:12" x14ac:dyDescent="0.3">
      <c r="K1392" s="53"/>
      <c r="L1392" s="54"/>
    </row>
    <row r="1393" spans="11:12" x14ac:dyDescent="0.3">
      <c r="K1393" s="53"/>
      <c r="L1393" s="54"/>
    </row>
    <row r="1394" spans="11:12" x14ac:dyDescent="0.3">
      <c r="K1394" s="53"/>
      <c r="L1394" s="54"/>
    </row>
    <row r="1395" spans="11:12" x14ac:dyDescent="0.3">
      <c r="K1395" s="53"/>
      <c r="L1395" s="54"/>
    </row>
    <row r="1396" spans="11:12" x14ac:dyDescent="0.3">
      <c r="K1396" s="53"/>
      <c r="L1396" s="54"/>
    </row>
    <row r="1397" spans="11:12" x14ac:dyDescent="0.3">
      <c r="K1397" s="53"/>
      <c r="L1397" s="54"/>
    </row>
    <row r="1398" spans="11:12" x14ac:dyDescent="0.3">
      <c r="K1398" s="53"/>
      <c r="L1398" s="54"/>
    </row>
    <row r="1399" spans="11:12" x14ac:dyDescent="0.3">
      <c r="K1399" s="53"/>
      <c r="L1399" s="54"/>
    </row>
    <row r="1400" spans="11:12" x14ac:dyDescent="0.3">
      <c r="K1400" s="53"/>
      <c r="L1400" s="54"/>
    </row>
    <row r="1401" spans="11:12" x14ac:dyDescent="0.3">
      <c r="K1401" s="53"/>
      <c r="L1401" s="54"/>
    </row>
    <row r="1402" spans="11:12" x14ac:dyDescent="0.3">
      <c r="K1402" s="53"/>
      <c r="L1402" s="54"/>
    </row>
    <row r="1403" spans="11:12" x14ac:dyDescent="0.3">
      <c r="K1403" s="53"/>
      <c r="L1403" s="54"/>
    </row>
    <row r="1404" spans="11:12" x14ac:dyDescent="0.3">
      <c r="K1404" s="53"/>
      <c r="L1404" s="54"/>
    </row>
    <row r="1405" spans="11:12" x14ac:dyDescent="0.3">
      <c r="K1405" s="53"/>
      <c r="L1405" s="54"/>
    </row>
    <row r="1406" spans="11:12" x14ac:dyDescent="0.3">
      <c r="K1406" s="53"/>
      <c r="L1406" s="54"/>
    </row>
    <row r="1407" spans="11:12" x14ac:dyDescent="0.3">
      <c r="K1407" s="53"/>
      <c r="L1407" s="54"/>
    </row>
    <row r="1408" spans="11:12" x14ac:dyDescent="0.3">
      <c r="K1408" s="53"/>
      <c r="L1408" s="54"/>
    </row>
    <row r="1409" spans="11:12" x14ac:dyDescent="0.3">
      <c r="K1409" s="53"/>
      <c r="L1409" s="54"/>
    </row>
    <row r="1410" spans="11:12" x14ac:dyDescent="0.3">
      <c r="K1410" s="53"/>
      <c r="L1410" s="54"/>
    </row>
    <row r="1411" spans="11:12" x14ac:dyDescent="0.3">
      <c r="K1411" s="53"/>
      <c r="L1411" s="54"/>
    </row>
    <row r="1412" spans="11:12" x14ac:dyDescent="0.3">
      <c r="K1412" s="53"/>
      <c r="L1412" s="54"/>
    </row>
    <row r="1413" spans="11:12" x14ac:dyDescent="0.3">
      <c r="K1413" s="53"/>
      <c r="L1413" s="54"/>
    </row>
    <row r="1414" spans="11:12" x14ac:dyDescent="0.3">
      <c r="K1414" s="53"/>
      <c r="L1414" s="54"/>
    </row>
    <row r="1415" spans="11:12" x14ac:dyDescent="0.3">
      <c r="K1415" s="53"/>
      <c r="L1415" s="54"/>
    </row>
    <row r="1416" spans="11:12" x14ac:dyDescent="0.3">
      <c r="K1416" s="53"/>
      <c r="L1416" s="54"/>
    </row>
    <row r="1417" spans="11:12" x14ac:dyDescent="0.3">
      <c r="K1417" s="53"/>
      <c r="L1417" s="54"/>
    </row>
    <row r="1418" spans="11:12" x14ac:dyDescent="0.3">
      <c r="K1418" s="53"/>
      <c r="L1418" s="54"/>
    </row>
    <row r="1419" spans="11:12" x14ac:dyDescent="0.3">
      <c r="K1419" s="53"/>
      <c r="L1419" s="54"/>
    </row>
    <row r="1420" spans="11:12" x14ac:dyDescent="0.3">
      <c r="K1420" s="53"/>
      <c r="L1420" s="54"/>
    </row>
    <row r="1421" spans="11:12" x14ac:dyDescent="0.3">
      <c r="K1421" s="53"/>
      <c r="L1421" s="54"/>
    </row>
    <row r="1422" spans="11:12" x14ac:dyDescent="0.3">
      <c r="K1422" s="53"/>
      <c r="L1422" s="54"/>
    </row>
    <row r="1423" spans="11:12" x14ac:dyDescent="0.3">
      <c r="K1423" s="53"/>
      <c r="L1423" s="54"/>
    </row>
    <row r="1424" spans="11:12" x14ac:dyDescent="0.3">
      <c r="K1424" s="53"/>
      <c r="L1424" s="54"/>
    </row>
    <row r="1425" spans="11:12" x14ac:dyDescent="0.3">
      <c r="K1425" s="53"/>
      <c r="L1425" s="54"/>
    </row>
    <row r="1426" spans="11:12" x14ac:dyDescent="0.3">
      <c r="K1426" s="53"/>
      <c r="L1426" s="54"/>
    </row>
    <row r="1427" spans="11:12" x14ac:dyDescent="0.3">
      <c r="K1427" s="53"/>
      <c r="L1427" s="54"/>
    </row>
    <row r="1428" spans="11:12" x14ac:dyDescent="0.3">
      <c r="K1428" s="53"/>
      <c r="L1428" s="54"/>
    </row>
    <row r="1429" spans="11:12" x14ac:dyDescent="0.3">
      <c r="K1429" s="53"/>
      <c r="L1429" s="54"/>
    </row>
    <row r="1430" spans="11:12" x14ac:dyDescent="0.3">
      <c r="K1430" s="53"/>
      <c r="L1430" s="54"/>
    </row>
    <row r="1431" spans="11:12" x14ac:dyDescent="0.3">
      <c r="K1431" s="53"/>
      <c r="L1431" s="54"/>
    </row>
    <row r="1432" spans="11:12" x14ac:dyDescent="0.3">
      <c r="K1432" s="53"/>
      <c r="L1432" s="54"/>
    </row>
    <row r="1433" spans="11:12" x14ac:dyDescent="0.3">
      <c r="K1433" s="53"/>
      <c r="L1433" s="54"/>
    </row>
    <row r="1434" spans="11:12" x14ac:dyDescent="0.3">
      <c r="K1434" s="53"/>
      <c r="L1434" s="54"/>
    </row>
    <row r="1435" spans="11:12" x14ac:dyDescent="0.3">
      <c r="K1435" s="53"/>
      <c r="L1435" s="54"/>
    </row>
    <row r="1436" spans="11:12" x14ac:dyDescent="0.3">
      <c r="K1436" s="53"/>
      <c r="L1436" s="54"/>
    </row>
    <row r="1437" spans="11:12" x14ac:dyDescent="0.3">
      <c r="K1437" s="53"/>
      <c r="L1437" s="54"/>
    </row>
    <row r="1438" spans="11:12" x14ac:dyDescent="0.3">
      <c r="K1438" s="53"/>
      <c r="L1438" s="54"/>
    </row>
    <row r="1439" spans="11:12" x14ac:dyDescent="0.3">
      <c r="K1439" s="53"/>
      <c r="L1439" s="54"/>
    </row>
    <row r="1440" spans="11:12" x14ac:dyDescent="0.3">
      <c r="K1440" s="53"/>
      <c r="L1440" s="54"/>
    </row>
    <row r="1441" spans="11:12" x14ac:dyDescent="0.3">
      <c r="K1441" s="53"/>
      <c r="L1441" s="54"/>
    </row>
    <row r="1442" spans="11:12" x14ac:dyDescent="0.3">
      <c r="K1442" s="53"/>
      <c r="L1442" s="54"/>
    </row>
    <row r="1443" spans="11:12" x14ac:dyDescent="0.3">
      <c r="K1443" s="53"/>
      <c r="L1443" s="54"/>
    </row>
    <row r="1444" spans="11:12" x14ac:dyDescent="0.3">
      <c r="K1444" s="53"/>
      <c r="L1444" s="54"/>
    </row>
    <row r="1445" spans="11:12" x14ac:dyDescent="0.3">
      <c r="K1445" s="53"/>
      <c r="L1445" s="54"/>
    </row>
    <row r="1446" spans="11:12" x14ac:dyDescent="0.3">
      <c r="K1446" s="53"/>
      <c r="L1446" s="54"/>
    </row>
    <row r="1447" spans="11:12" x14ac:dyDescent="0.3">
      <c r="K1447" s="53"/>
      <c r="L1447" s="54"/>
    </row>
    <row r="1448" spans="11:12" x14ac:dyDescent="0.3">
      <c r="K1448" s="53"/>
      <c r="L1448" s="54"/>
    </row>
    <row r="1449" spans="11:12" x14ac:dyDescent="0.3">
      <c r="K1449" s="53"/>
      <c r="L1449" s="54"/>
    </row>
    <row r="1450" spans="11:12" x14ac:dyDescent="0.3">
      <c r="K1450" s="53"/>
      <c r="L1450" s="54"/>
    </row>
    <row r="1451" spans="11:12" x14ac:dyDescent="0.3">
      <c r="K1451" s="53"/>
      <c r="L1451" s="54"/>
    </row>
    <row r="1452" spans="11:12" x14ac:dyDescent="0.3">
      <c r="K1452" s="53"/>
      <c r="L1452" s="54"/>
    </row>
    <row r="1453" spans="11:12" x14ac:dyDescent="0.3">
      <c r="K1453" s="53"/>
      <c r="L1453" s="54"/>
    </row>
    <row r="1454" spans="11:12" x14ac:dyDescent="0.3">
      <c r="K1454" s="53"/>
      <c r="L1454" s="54"/>
    </row>
    <row r="1455" spans="11:12" x14ac:dyDescent="0.3">
      <c r="K1455" s="53"/>
      <c r="L1455" s="54"/>
    </row>
    <row r="1456" spans="11:12" x14ac:dyDescent="0.3">
      <c r="K1456" s="53"/>
      <c r="L1456" s="54"/>
    </row>
    <row r="1457" spans="11:12" x14ac:dyDescent="0.3">
      <c r="K1457" s="53"/>
      <c r="L1457" s="54"/>
    </row>
    <row r="1458" spans="11:12" x14ac:dyDescent="0.3">
      <c r="K1458" s="53"/>
      <c r="L1458" s="54"/>
    </row>
    <row r="1459" spans="11:12" x14ac:dyDescent="0.3">
      <c r="K1459" s="53"/>
      <c r="L1459" s="54"/>
    </row>
    <row r="1460" spans="11:12" x14ac:dyDescent="0.3">
      <c r="K1460" s="53"/>
      <c r="L1460" s="54"/>
    </row>
    <row r="1461" spans="11:12" x14ac:dyDescent="0.3">
      <c r="K1461" s="53"/>
      <c r="L1461" s="54"/>
    </row>
    <row r="1462" spans="11:12" x14ac:dyDescent="0.3">
      <c r="K1462" s="53"/>
      <c r="L1462" s="54"/>
    </row>
    <row r="1463" spans="11:12" x14ac:dyDescent="0.3">
      <c r="K1463" s="53"/>
      <c r="L1463" s="54"/>
    </row>
    <row r="1464" spans="11:12" x14ac:dyDescent="0.3">
      <c r="K1464" s="53"/>
      <c r="L1464" s="54"/>
    </row>
    <row r="1465" spans="11:12" x14ac:dyDescent="0.3">
      <c r="K1465" s="53"/>
      <c r="L1465" s="54"/>
    </row>
    <row r="1466" spans="11:12" x14ac:dyDescent="0.3">
      <c r="K1466" s="53"/>
      <c r="L1466" s="54"/>
    </row>
    <row r="1467" spans="11:12" x14ac:dyDescent="0.3">
      <c r="K1467" s="53"/>
      <c r="L1467" s="54"/>
    </row>
    <row r="1468" spans="11:12" x14ac:dyDescent="0.3">
      <c r="K1468" s="53"/>
      <c r="L1468" s="54"/>
    </row>
    <row r="1469" spans="11:12" x14ac:dyDescent="0.3">
      <c r="K1469" s="53"/>
      <c r="L1469" s="54"/>
    </row>
    <row r="1470" spans="11:12" x14ac:dyDescent="0.3">
      <c r="K1470" s="53"/>
      <c r="L1470" s="54"/>
    </row>
    <row r="1471" spans="11:12" x14ac:dyDescent="0.3">
      <c r="K1471" s="53"/>
      <c r="L1471" s="54"/>
    </row>
    <row r="1472" spans="11:12" x14ac:dyDescent="0.3">
      <c r="K1472" s="53"/>
      <c r="L1472" s="54"/>
    </row>
    <row r="1473" spans="11:12" x14ac:dyDescent="0.3">
      <c r="K1473" s="53"/>
      <c r="L1473" s="54"/>
    </row>
    <row r="1474" spans="11:12" x14ac:dyDescent="0.3">
      <c r="K1474" s="53"/>
      <c r="L1474" s="54"/>
    </row>
    <row r="1475" spans="11:12" x14ac:dyDescent="0.3">
      <c r="K1475" s="53"/>
      <c r="L1475" s="54"/>
    </row>
    <row r="1476" spans="11:12" x14ac:dyDescent="0.3">
      <c r="K1476" s="53"/>
      <c r="L1476" s="54"/>
    </row>
    <row r="1477" spans="11:12" x14ac:dyDescent="0.3">
      <c r="K1477" s="53"/>
      <c r="L1477" s="54"/>
    </row>
    <row r="1478" spans="11:12" x14ac:dyDescent="0.3">
      <c r="K1478" s="53"/>
      <c r="L1478" s="54"/>
    </row>
    <row r="1479" spans="11:12" x14ac:dyDescent="0.3">
      <c r="K1479" s="53"/>
      <c r="L1479" s="54"/>
    </row>
    <row r="1480" spans="11:12" x14ac:dyDescent="0.3">
      <c r="K1480" s="53"/>
      <c r="L1480" s="54"/>
    </row>
    <row r="1481" spans="11:12" x14ac:dyDescent="0.3">
      <c r="K1481" s="53"/>
      <c r="L1481" s="54"/>
    </row>
    <row r="1482" spans="11:12" x14ac:dyDescent="0.3">
      <c r="K1482" s="53"/>
      <c r="L1482" s="54"/>
    </row>
    <row r="1483" spans="11:12" x14ac:dyDescent="0.3">
      <c r="K1483" s="53"/>
      <c r="L1483" s="54"/>
    </row>
    <row r="1484" spans="11:12" x14ac:dyDescent="0.3">
      <c r="K1484" s="53"/>
      <c r="L1484" s="54"/>
    </row>
    <row r="1485" spans="11:12" x14ac:dyDescent="0.3">
      <c r="K1485" s="53"/>
      <c r="L1485" s="54"/>
    </row>
    <row r="1486" spans="11:12" x14ac:dyDescent="0.3">
      <c r="K1486" s="53"/>
      <c r="L1486" s="54"/>
    </row>
    <row r="1487" spans="11:12" x14ac:dyDescent="0.3">
      <c r="K1487" s="53"/>
      <c r="L1487" s="54"/>
    </row>
    <row r="1488" spans="11:12" x14ac:dyDescent="0.3">
      <c r="K1488" s="53"/>
      <c r="L1488" s="54"/>
    </row>
    <row r="1489" spans="11:12" x14ac:dyDescent="0.3">
      <c r="K1489" s="53"/>
      <c r="L1489" s="54"/>
    </row>
    <row r="1490" spans="11:12" x14ac:dyDescent="0.3">
      <c r="K1490" s="53"/>
      <c r="L1490" s="54"/>
    </row>
    <row r="1491" spans="11:12" x14ac:dyDescent="0.3">
      <c r="K1491" s="53"/>
      <c r="L1491" s="54"/>
    </row>
    <row r="1492" spans="11:12" x14ac:dyDescent="0.3">
      <c r="K1492" s="53"/>
      <c r="L1492" s="54"/>
    </row>
    <row r="1493" spans="11:12" x14ac:dyDescent="0.3">
      <c r="K1493" s="53"/>
      <c r="L1493" s="54"/>
    </row>
    <row r="1494" spans="11:12" x14ac:dyDescent="0.3">
      <c r="K1494" s="53"/>
      <c r="L1494" s="54"/>
    </row>
    <row r="1495" spans="11:12" x14ac:dyDescent="0.3">
      <c r="K1495" s="53"/>
      <c r="L1495" s="54"/>
    </row>
    <row r="1496" spans="11:12" x14ac:dyDescent="0.3">
      <c r="K1496" s="53"/>
      <c r="L1496" s="54"/>
    </row>
    <row r="1497" spans="11:12" x14ac:dyDescent="0.3">
      <c r="K1497" s="53"/>
      <c r="L1497" s="54"/>
    </row>
    <row r="1498" spans="11:12" x14ac:dyDescent="0.3">
      <c r="K1498" s="53"/>
      <c r="L1498" s="54"/>
    </row>
    <row r="1499" spans="11:12" x14ac:dyDescent="0.3">
      <c r="K1499" s="53"/>
      <c r="L1499" s="54"/>
    </row>
    <row r="1500" spans="11:12" x14ac:dyDescent="0.3">
      <c r="K1500" s="53"/>
      <c r="L1500" s="54"/>
    </row>
    <row r="1501" spans="11:12" x14ac:dyDescent="0.3">
      <c r="K1501" s="53"/>
      <c r="L1501" s="54"/>
    </row>
    <row r="1502" spans="11:12" x14ac:dyDescent="0.3">
      <c r="K1502" s="53"/>
      <c r="L1502" s="54"/>
    </row>
    <row r="1503" spans="11:12" x14ac:dyDescent="0.3">
      <c r="K1503" s="53"/>
      <c r="L1503" s="54"/>
    </row>
    <row r="1504" spans="11:12" x14ac:dyDescent="0.3">
      <c r="K1504" s="53"/>
      <c r="L1504" s="54"/>
    </row>
    <row r="1505" spans="11:12" x14ac:dyDescent="0.3">
      <c r="K1505" s="53"/>
      <c r="L1505" s="54"/>
    </row>
    <row r="1506" spans="11:12" x14ac:dyDescent="0.3">
      <c r="K1506" s="53"/>
      <c r="L1506" s="54"/>
    </row>
    <row r="1507" spans="11:12" x14ac:dyDescent="0.3">
      <c r="K1507" s="53"/>
      <c r="L1507" s="54"/>
    </row>
    <row r="1508" spans="11:12" x14ac:dyDescent="0.3">
      <c r="K1508" s="53"/>
      <c r="L1508" s="54"/>
    </row>
    <row r="1509" spans="11:12" x14ac:dyDescent="0.3">
      <c r="K1509" s="53"/>
      <c r="L1509" s="54"/>
    </row>
    <row r="1510" spans="11:12" x14ac:dyDescent="0.3">
      <c r="K1510" s="53"/>
      <c r="L1510" s="54"/>
    </row>
    <row r="1511" spans="11:12" x14ac:dyDescent="0.3">
      <c r="K1511" s="53"/>
      <c r="L1511" s="54"/>
    </row>
    <row r="1512" spans="11:12" x14ac:dyDescent="0.3">
      <c r="K1512" s="53"/>
      <c r="L1512" s="54"/>
    </row>
    <row r="1513" spans="11:12" x14ac:dyDescent="0.3">
      <c r="K1513" s="53"/>
      <c r="L1513" s="54"/>
    </row>
    <row r="1514" spans="11:12" x14ac:dyDescent="0.3">
      <c r="K1514" s="53"/>
      <c r="L1514" s="54"/>
    </row>
    <row r="1515" spans="11:12" x14ac:dyDescent="0.3">
      <c r="K1515" s="53"/>
      <c r="L1515" s="54"/>
    </row>
    <row r="1516" spans="11:12" x14ac:dyDescent="0.3">
      <c r="K1516" s="53"/>
      <c r="L1516" s="54"/>
    </row>
    <row r="1517" spans="11:12" x14ac:dyDescent="0.3">
      <c r="K1517" s="53"/>
      <c r="L1517" s="54"/>
    </row>
    <row r="1518" spans="11:12" x14ac:dyDescent="0.3">
      <c r="K1518" s="53"/>
      <c r="L1518" s="54"/>
    </row>
    <row r="1519" spans="11:12" x14ac:dyDescent="0.3">
      <c r="K1519" s="53"/>
      <c r="L1519" s="54"/>
    </row>
    <row r="1520" spans="11:12" x14ac:dyDescent="0.3">
      <c r="K1520" s="53"/>
      <c r="L1520" s="54"/>
    </row>
    <row r="1521" spans="11:12" x14ac:dyDescent="0.3">
      <c r="K1521" s="53"/>
      <c r="L1521" s="54"/>
    </row>
    <row r="1522" spans="11:12" x14ac:dyDescent="0.3">
      <c r="K1522" s="53"/>
      <c r="L1522" s="54"/>
    </row>
    <row r="1523" spans="11:12" x14ac:dyDescent="0.3">
      <c r="K1523" s="53"/>
      <c r="L1523" s="54"/>
    </row>
    <row r="1524" spans="11:12" x14ac:dyDescent="0.3">
      <c r="K1524" s="53"/>
      <c r="L1524" s="54"/>
    </row>
    <row r="1525" spans="11:12" x14ac:dyDescent="0.3">
      <c r="K1525" s="53"/>
      <c r="L1525" s="54"/>
    </row>
    <row r="1526" spans="11:12" x14ac:dyDescent="0.3">
      <c r="K1526" s="53"/>
      <c r="L1526" s="54"/>
    </row>
    <row r="1527" spans="11:12" x14ac:dyDescent="0.3">
      <c r="K1527" s="53"/>
      <c r="L1527" s="54"/>
    </row>
    <row r="1528" spans="11:12" x14ac:dyDescent="0.3">
      <c r="K1528" s="53"/>
      <c r="L1528" s="54"/>
    </row>
    <row r="1529" spans="11:12" x14ac:dyDescent="0.3">
      <c r="K1529" s="53"/>
      <c r="L1529" s="54"/>
    </row>
    <row r="1530" spans="11:12" x14ac:dyDescent="0.3">
      <c r="K1530" s="53"/>
      <c r="L1530" s="54"/>
    </row>
    <row r="1531" spans="11:12" x14ac:dyDescent="0.3">
      <c r="K1531" s="53"/>
      <c r="L1531" s="54"/>
    </row>
    <row r="1532" spans="11:12" x14ac:dyDescent="0.3">
      <c r="K1532" s="53"/>
      <c r="L1532" s="54"/>
    </row>
    <row r="1533" spans="11:12" x14ac:dyDescent="0.3">
      <c r="K1533" s="53"/>
      <c r="L1533" s="54"/>
    </row>
    <row r="1534" spans="11:12" x14ac:dyDescent="0.3">
      <c r="K1534" s="53"/>
      <c r="L1534" s="54"/>
    </row>
    <row r="1535" spans="11:12" x14ac:dyDescent="0.3">
      <c r="K1535" s="53"/>
      <c r="L1535" s="54"/>
    </row>
    <row r="1536" spans="11:12" x14ac:dyDescent="0.3">
      <c r="K1536" s="53"/>
      <c r="L1536" s="54"/>
    </row>
    <row r="1537" spans="11:12" x14ac:dyDescent="0.3">
      <c r="K1537" s="53"/>
      <c r="L1537" s="54"/>
    </row>
    <row r="1538" spans="11:12" x14ac:dyDescent="0.3">
      <c r="K1538" s="53"/>
      <c r="L1538" s="54"/>
    </row>
    <row r="1539" spans="11:12" x14ac:dyDescent="0.3">
      <c r="K1539" s="53"/>
      <c r="L1539" s="54"/>
    </row>
    <row r="1540" spans="11:12" x14ac:dyDescent="0.3">
      <c r="K1540" s="53"/>
      <c r="L1540" s="54"/>
    </row>
    <row r="1541" spans="11:12" x14ac:dyDescent="0.3">
      <c r="K1541" s="53"/>
      <c r="L1541" s="54"/>
    </row>
    <row r="1542" spans="11:12" x14ac:dyDescent="0.3">
      <c r="K1542" s="53"/>
      <c r="L1542" s="54"/>
    </row>
    <row r="1543" spans="11:12" x14ac:dyDescent="0.3">
      <c r="K1543" s="53"/>
      <c r="L1543" s="54"/>
    </row>
    <row r="1544" spans="11:12" x14ac:dyDescent="0.3">
      <c r="K1544" s="53"/>
      <c r="L1544" s="54"/>
    </row>
    <row r="1545" spans="11:12" x14ac:dyDescent="0.3">
      <c r="K1545" s="53"/>
      <c r="L1545" s="54"/>
    </row>
    <row r="1546" spans="11:12" x14ac:dyDescent="0.3">
      <c r="K1546" s="53"/>
      <c r="L1546" s="54"/>
    </row>
    <row r="1547" spans="11:12" x14ac:dyDescent="0.3">
      <c r="K1547" s="53"/>
      <c r="L1547" s="54"/>
    </row>
    <row r="1548" spans="11:12" x14ac:dyDescent="0.3">
      <c r="K1548" s="53"/>
      <c r="L1548" s="54"/>
    </row>
    <row r="1549" spans="11:12" x14ac:dyDescent="0.3">
      <c r="K1549" s="53"/>
      <c r="L1549" s="54"/>
    </row>
    <row r="1550" spans="11:12" x14ac:dyDescent="0.3">
      <c r="K1550" s="53"/>
      <c r="L1550" s="54"/>
    </row>
    <row r="1551" spans="11:12" x14ac:dyDescent="0.3">
      <c r="K1551" s="53"/>
      <c r="L1551" s="54"/>
    </row>
    <row r="1552" spans="11:12" x14ac:dyDescent="0.3">
      <c r="K1552" s="53"/>
      <c r="L1552" s="54"/>
    </row>
    <row r="1553" spans="11:12" x14ac:dyDescent="0.3">
      <c r="K1553" s="53"/>
      <c r="L1553" s="54"/>
    </row>
    <row r="1554" spans="11:12" x14ac:dyDescent="0.3">
      <c r="K1554" s="53"/>
      <c r="L1554" s="54"/>
    </row>
    <row r="1555" spans="11:12" x14ac:dyDescent="0.3">
      <c r="K1555" s="53"/>
      <c r="L1555" s="54"/>
    </row>
    <row r="1556" spans="11:12" x14ac:dyDescent="0.3">
      <c r="K1556" s="53"/>
      <c r="L1556" s="54"/>
    </row>
    <row r="1557" spans="11:12" x14ac:dyDescent="0.3">
      <c r="K1557" s="53"/>
      <c r="L1557" s="54"/>
    </row>
    <row r="1558" spans="11:12" x14ac:dyDescent="0.3">
      <c r="K1558" s="53"/>
      <c r="L1558" s="54"/>
    </row>
    <row r="1559" spans="11:12" x14ac:dyDescent="0.3">
      <c r="K1559" s="53"/>
      <c r="L1559" s="54"/>
    </row>
    <row r="1560" spans="11:12" x14ac:dyDescent="0.3">
      <c r="K1560" s="53"/>
      <c r="L1560" s="54"/>
    </row>
    <row r="1561" spans="11:12" x14ac:dyDescent="0.3">
      <c r="K1561" s="53"/>
      <c r="L1561" s="54"/>
    </row>
    <row r="1562" spans="11:12" x14ac:dyDescent="0.3">
      <c r="K1562" s="53"/>
      <c r="L1562" s="54"/>
    </row>
    <row r="1563" spans="11:12" x14ac:dyDescent="0.3">
      <c r="K1563" s="53"/>
      <c r="L1563" s="54"/>
    </row>
    <row r="1564" spans="11:12" x14ac:dyDescent="0.3">
      <c r="K1564" s="53"/>
      <c r="L1564" s="54"/>
    </row>
    <row r="1565" spans="11:12" x14ac:dyDescent="0.3">
      <c r="K1565" s="53"/>
      <c r="L1565" s="54"/>
    </row>
    <row r="1566" spans="11:12" x14ac:dyDescent="0.3">
      <c r="K1566" s="53"/>
      <c r="L1566" s="54"/>
    </row>
    <row r="1567" spans="11:12" x14ac:dyDescent="0.3">
      <c r="K1567" s="53"/>
      <c r="L1567" s="54"/>
    </row>
    <row r="1568" spans="11:12" x14ac:dyDescent="0.3">
      <c r="K1568" s="53"/>
      <c r="L1568" s="54"/>
    </row>
    <row r="1569" spans="11:12" x14ac:dyDescent="0.3">
      <c r="K1569" s="53"/>
      <c r="L1569" s="54"/>
    </row>
    <row r="1570" spans="11:12" x14ac:dyDescent="0.3">
      <c r="K1570" s="53"/>
      <c r="L1570" s="54"/>
    </row>
    <row r="1571" spans="11:12" x14ac:dyDescent="0.3">
      <c r="K1571" s="53"/>
      <c r="L1571" s="54"/>
    </row>
    <row r="1572" spans="11:12" x14ac:dyDescent="0.3">
      <c r="K1572" s="53"/>
      <c r="L1572" s="54"/>
    </row>
    <row r="1573" spans="11:12" x14ac:dyDescent="0.3">
      <c r="K1573" s="53"/>
      <c r="L1573" s="54"/>
    </row>
    <row r="1574" spans="11:12" x14ac:dyDescent="0.3">
      <c r="K1574" s="53"/>
      <c r="L1574" s="54"/>
    </row>
    <row r="1575" spans="11:12" x14ac:dyDescent="0.3">
      <c r="K1575" s="53"/>
      <c r="L1575" s="54"/>
    </row>
    <row r="1576" spans="11:12" x14ac:dyDescent="0.3">
      <c r="K1576" s="53"/>
      <c r="L1576" s="54"/>
    </row>
    <row r="1577" spans="11:12" x14ac:dyDescent="0.3">
      <c r="K1577" s="53"/>
      <c r="L1577" s="54"/>
    </row>
    <row r="1578" spans="11:12" x14ac:dyDescent="0.3">
      <c r="K1578" s="53"/>
      <c r="L1578" s="54"/>
    </row>
    <row r="1579" spans="11:12" x14ac:dyDescent="0.3">
      <c r="K1579" s="53"/>
      <c r="L1579" s="54"/>
    </row>
    <row r="1580" spans="11:12" x14ac:dyDescent="0.3">
      <c r="K1580" s="53"/>
      <c r="L1580" s="54"/>
    </row>
    <row r="1581" spans="11:12" x14ac:dyDescent="0.3">
      <c r="K1581" s="53"/>
      <c r="L1581" s="54"/>
    </row>
    <row r="1582" spans="11:12" x14ac:dyDescent="0.3">
      <c r="K1582" s="53"/>
      <c r="L1582" s="54"/>
    </row>
    <row r="1583" spans="11:12" x14ac:dyDescent="0.3">
      <c r="K1583" s="53"/>
      <c r="L1583" s="54"/>
    </row>
    <row r="1584" spans="11:12" x14ac:dyDescent="0.3">
      <c r="K1584" s="53"/>
      <c r="L1584" s="54"/>
    </row>
    <row r="1585" spans="11:12" x14ac:dyDescent="0.3">
      <c r="K1585" s="53"/>
      <c r="L1585" s="54"/>
    </row>
    <row r="1586" spans="11:12" x14ac:dyDescent="0.3">
      <c r="K1586" s="53"/>
      <c r="L1586" s="54"/>
    </row>
    <row r="1587" spans="11:12" x14ac:dyDescent="0.3">
      <c r="K1587" s="53"/>
      <c r="L1587" s="54"/>
    </row>
    <row r="1588" spans="11:12" x14ac:dyDescent="0.3">
      <c r="K1588" s="53"/>
      <c r="L1588" s="54"/>
    </row>
    <row r="1589" spans="11:12" x14ac:dyDescent="0.3">
      <c r="K1589" s="53"/>
      <c r="L1589" s="54"/>
    </row>
    <row r="1590" spans="11:12" x14ac:dyDescent="0.3">
      <c r="K1590" s="53"/>
      <c r="L1590" s="54"/>
    </row>
    <row r="1591" spans="11:12" x14ac:dyDescent="0.3">
      <c r="K1591" s="53"/>
      <c r="L1591" s="54"/>
    </row>
    <row r="1592" spans="11:12" x14ac:dyDescent="0.3">
      <c r="K1592" s="53"/>
      <c r="L1592" s="54"/>
    </row>
    <row r="1593" spans="11:12" x14ac:dyDescent="0.3">
      <c r="K1593" s="53"/>
      <c r="L1593" s="54"/>
    </row>
    <row r="1594" spans="11:12" x14ac:dyDescent="0.3">
      <c r="K1594" s="53"/>
      <c r="L1594" s="54"/>
    </row>
    <row r="1595" spans="11:12" x14ac:dyDescent="0.3">
      <c r="K1595" s="53"/>
      <c r="L1595" s="54"/>
    </row>
    <row r="1596" spans="11:12" x14ac:dyDescent="0.3">
      <c r="K1596" s="53"/>
      <c r="L1596" s="54"/>
    </row>
    <row r="1597" spans="11:12" x14ac:dyDescent="0.3">
      <c r="K1597" s="53"/>
      <c r="L1597" s="54"/>
    </row>
    <row r="1598" spans="11:12" x14ac:dyDescent="0.3">
      <c r="K1598" s="53"/>
      <c r="L1598" s="54"/>
    </row>
    <row r="1599" spans="11:12" x14ac:dyDescent="0.3">
      <c r="K1599" s="53"/>
      <c r="L1599" s="54"/>
    </row>
    <row r="1600" spans="11:12" x14ac:dyDescent="0.3">
      <c r="K1600" s="53"/>
      <c r="L1600" s="54"/>
    </row>
    <row r="1601" spans="11:12" x14ac:dyDescent="0.3">
      <c r="K1601" s="53"/>
      <c r="L1601" s="54"/>
    </row>
    <row r="1602" spans="11:12" x14ac:dyDescent="0.3">
      <c r="K1602" s="53"/>
      <c r="L1602" s="54"/>
    </row>
    <row r="1603" spans="11:12" x14ac:dyDescent="0.3">
      <c r="K1603" s="53"/>
      <c r="L1603" s="54"/>
    </row>
    <row r="1604" spans="11:12" x14ac:dyDescent="0.3">
      <c r="K1604" s="53"/>
      <c r="L1604" s="54"/>
    </row>
    <row r="1605" spans="11:12" x14ac:dyDescent="0.3">
      <c r="K1605" s="53"/>
      <c r="L1605" s="54"/>
    </row>
    <row r="1606" spans="11:12" x14ac:dyDescent="0.3">
      <c r="K1606" s="53"/>
      <c r="L1606" s="54"/>
    </row>
    <row r="1607" spans="11:12" x14ac:dyDescent="0.3">
      <c r="K1607" s="53"/>
      <c r="L1607" s="54"/>
    </row>
    <row r="1608" spans="11:12" x14ac:dyDescent="0.3">
      <c r="K1608" s="53"/>
      <c r="L1608" s="54"/>
    </row>
    <row r="1609" spans="11:12" x14ac:dyDescent="0.3">
      <c r="K1609" s="53"/>
      <c r="L1609" s="54"/>
    </row>
    <row r="1610" spans="11:12" x14ac:dyDescent="0.3">
      <c r="K1610" s="53"/>
      <c r="L1610" s="54"/>
    </row>
    <row r="1611" spans="11:12" x14ac:dyDescent="0.3">
      <c r="K1611" s="53"/>
      <c r="L1611" s="54"/>
    </row>
    <row r="1612" spans="11:12" x14ac:dyDescent="0.3">
      <c r="K1612" s="53"/>
      <c r="L1612" s="54"/>
    </row>
    <row r="1613" spans="11:12" x14ac:dyDescent="0.3">
      <c r="K1613" s="53"/>
      <c r="L1613" s="54"/>
    </row>
    <row r="1614" spans="11:12" x14ac:dyDescent="0.3">
      <c r="K1614" s="53"/>
      <c r="L1614" s="54"/>
    </row>
    <row r="1615" spans="11:12" x14ac:dyDescent="0.3">
      <c r="K1615" s="53"/>
      <c r="L1615" s="54"/>
    </row>
    <row r="1616" spans="11:12" x14ac:dyDescent="0.3">
      <c r="K1616" s="53"/>
      <c r="L1616" s="54"/>
    </row>
    <row r="1617" spans="11:12" x14ac:dyDescent="0.3">
      <c r="K1617" s="53"/>
      <c r="L1617" s="54"/>
    </row>
    <row r="1618" spans="11:12" x14ac:dyDescent="0.3">
      <c r="K1618" s="53"/>
      <c r="L1618" s="54"/>
    </row>
    <row r="1619" spans="11:12" x14ac:dyDescent="0.3">
      <c r="K1619" s="53"/>
      <c r="L1619" s="54"/>
    </row>
    <row r="1620" spans="11:12" x14ac:dyDescent="0.3">
      <c r="K1620" s="53"/>
      <c r="L1620" s="54"/>
    </row>
    <row r="1621" spans="11:12" x14ac:dyDescent="0.3">
      <c r="K1621" s="53"/>
      <c r="L1621" s="54"/>
    </row>
    <row r="1622" spans="11:12" x14ac:dyDescent="0.3">
      <c r="K1622" s="53"/>
      <c r="L1622" s="54"/>
    </row>
    <row r="1623" spans="11:12" x14ac:dyDescent="0.3">
      <c r="K1623" s="53"/>
      <c r="L1623" s="54"/>
    </row>
    <row r="1624" spans="11:12" x14ac:dyDescent="0.3">
      <c r="K1624" s="53"/>
      <c r="L1624" s="54"/>
    </row>
    <row r="1625" spans="11:12" x14ac:dyDescent="0.3">
      <c r="K1625" s="53"/>
      <c r="L1625" s="54"/>
    </row>
    <row r="1626" spans="11:12" x14ac:dyDescent="0.3">
      <c r="K1626" s="53"/>
      <c r="L1626" s="54"/>
    </row>
    <row r="1627" spans="11:12" x14ac:dyDescent="0.3">
      <c r="K1627" s="53"/>
      <c r="L1627" s="54"/>
    </row>
    <row r="1628" spans="11:12" x14ac:dyDescent="0.3">
      <c r="K1628" s="53"/>
      <c r="L1628" s="54"/>
    </row>
    <row r="1629" spans="11:12" x14ac:dyDescent="0.3">
      <c r="K1629" s="53"/>
      <c r="L1629" s="54"/>
    </row>
    <row r="1630" spans="11:12" x14ac:dyDescent="0.3">
      <c r="K1630" s="53"/>
      <c r="L1630" s="54"/>
    </row>
    <row r="1631" spans="11:12" x14ac:dyDescent="0.3">
      <c r="K1631" s="53"/>
      <c r="L1631" s="54"/>
    </row>
    <row r="1632" spans="11:12" x14ac:dyDescent="0.3">
      <c r="K1632" s="53"/>
      <c r="L1632" s="54"/>
    </row>
    <row r="1633" spans="11:12" x14ac:dyDescent="0.3">
      <c r="K1633" s="53"/>
      <c r="L1633" s="54"/>
    </row>
    <row r="1634" spans="11:12" x14ac:dyDescent="0.3">
      <c r="K1634" s="53"/>
      <c r="L1634" s="54"/>
    </row>
    <row r="1635" spans="11:12" x14ac:dyDescent="0.3">
      <c r="K1635" s="53"/>
      <c r="L1635" s="54"/>
    </row>
    <row r="1636" spans="11:12" x14ac:dyDescent="0.3">
      <c r="K1636" s="53"/>
      <c r="L1636" s="54"/>
    </row>
    <row r="1637" spans="11:12" x14ac:dyDescent="0.3">
      <c r="K1637" s="53"/>
      <c r="L1637" s="54"/>
    </row>
    <row r="1638" spans="11:12" x14ac:dyDescent="0.3">
      <c r="K1638" s="53"/>
      <c r="L1638" s="54"/>
    </row>
    <row r="1639" spans="11:12" x14ac:dyDescent="0.3">
      <c r="K1639" s="53"/>
      <c r="L1639" s="54"/>
    </row>
    <row r="1640" spans="11:12" x14ac:dyDescent="0.3">
      <c r="K1640" s="53"/>
      <c r="L1640" s="54"/>
    </row>
    <row r="1641" spans="11:12" x14ac:dyDescent="0.3">
      <c r="K1641" s="53"/>
      <c r="L1641" s="54"/>
    </row>
    <row r="1642" spans="11:12" x14ac:dyDescent="0.3">
      <c r="K1642" s="53"/>
      <c r="L1642" s="54"/>
    </row>
    <row r="1643" spans="11:12" x14ac:dyDescent="0.3">
      <c r="K1643" s="53"/>
      <c r="L1643" s="54"/>
    </row>
    <row r="1644" spans="11:12" x14ac:dyDescent="0.3">
      <c r="K1644" s="53"/>
      <c r="L1644" s="54"/>
    </row>
    <row r="1645" spans="11:12" x14ac:dyDescent="0.3">
      <c r="K1645" s="53"/>
      <c r="L1645" s="54"/>
    </row>
    <row r="1646" spans="11:12" x14ac:dyDescent="0.3">
      <c r="K1646" s="53"/>
      <c r="L1646" s="54"/>
    </row>
    <row r="1647" spans="11:12" x14ac:dyDescent="0.3">
      <c r="K1647" s="53"/>
      <c r="L1647" s="54"/>
    </row>
    <row r="1648" spans="11:12" x14ac:dyDescent="0.3">
      <c r="K1648" s="53"/>
      <c r="L1648" s="54"/>
    </row>
    <row r="1649" spans="11:12" x14ac:dyDescent="0.3">
      <c r="K1649" s="53"/>
      <c r="L1649" s="54"/>
    </row>
    <row r="1650" spans="11:12" x14ac:dyDescent="0.3">
      <c r="K1650" s="53"/>
      <c r="L1650" s="54"/>
    </row>
    <row r="1651" spans="11:12" x14ac:dyDescent="0.3">
      <c r="K1651" s="53"/>
      <c r="L1651" s="54"/>
    </row>
    <row r="1652" spans="11:12" x14ac:dyDescent="0.3">
      <c r="K1652" s="53"/>
      <c r="L1652" s="54"/>
    </row>
    <row r="1653" spans="11:12" x14ac:dyDescent="0.3">
      <c r="K1653" s="53"/>
      <c r="L1653" s="54"/>
    </row>
    <row r="1654" spans="11:12" x14ac:dyDescent="0.3">
      <c r="K1654" s="53"/>
      <c r="L1654" s="54"/>
    </row>
    <row r="1655" spans="11:12" x14ac:dyDescent="0.3">
      <c r="K1655" s="53"/>
      <c r="L1655" s="54"/>
    </row>
    <row r="1656" spans="11:12" x14ac:dyDescent="0.3">
      <c r="K1656" s="53"/>
      <c r="L1656" s="54"/>
    </row>
    <row r="1657" spans="11:12" x14ac:dyDescent="0.3">
      <c r="K1657" s="53"/>
      <c r="L1657" s="54"/>
    </row>
    <row r="1658" spans="11:12" x14ac:dyDescent="0.3">
      <c r="K1658" s="53"/>
      <c r="L1658" s="54"/>
    </row>
    <row r="1659" spans="11:12" x14ac:dyDescent="0.3">
      <c r="K1659" s="53"/>
      <c r="L1659" s="54"/>
    </row>
    <row r="1660" spans="11:12" x14ac:dyDescent="0.3">
      <c r="K1660" s="53"/>
      <c r="L1660" s="54"/>
    </row>
    <row r="1661" spans="11:12" x14ac:dyDescent="0.3">
      <c r="K1661" s="53"/>
      <c r="L1661" s="54"/>
    </row>
    <row r="1662" spans="11:12" x14ac:dyDescent="0.3">
      <c r="K1662" s="53"/>
      <c r="L1662" s="54"/>
    </row>
    <row r="1663" spans="11:12" x14ac:dyDescent="0.3">
      <c r="K1663" s="53"/>
      <c r="L1663" s="54"/>
    </row>
    <row r="1664" spans="11:12" x14ac:dyDescent="0.3">
      <c r="K1664" s="53"/>
      <c r="L1664" s="54"/>
    </row>
    <row r="1665" spans="11:12" x14ac:dyDescent="0.3">
      <c r="K1665" s="53"/>
      <c r="L1665" s="54"/>
    </row>
    <row r="1666" spans="11:12" x14ac:dyDescent="0.3">
      <c r="K1666" s="53"/>
      <c r="L1666" s="54"/>
    </row>
    <row r="1667" spans="11:12" x14ac:dyDescent="0.3">
      <c r="K1667" s="53"/>
      <c r="L1667" s="54"/>
    </row>
    <row r="1668" spans="11:12" x14ac:dyDescent="0.3">
      <c r="K1668" s="53"/>
      <c r="L1668" s="54"/>
    </row>
    <row r="1669" spans="11:12" x14ac:dyDescent="0.3">
      <c r="K1669" s="53"/>
      <c r="L1669" s="54"/>
    </row>
    <row r="1670" spans="11:12" x14ac:dyDescent="0.3">
      <c r="K1670" s="53"/>
      <c r="L1670" s="54"/>
    </row>
    <row r="1671" spans="11:12" x14ac:dyDescent="0.3">
      <c r="K1671" s="53"/>
      <c r="L1671" s="54"/>
    </row>
    <row r="1672" spans="11:12" x14ac:dyDescent="0.3">
      <c r="K1672" s="53"/>
      <c r="L1672" s="54"/>
    </row>
    <row r="1673" spans="11:12" x14ac:dyDescent="0.3">
      <c r="K1673" s="53"/>
      <c r="L1673" s="54"/>
    </row>
    <row r="1674" spans="11:12" x14ac:dyDescent="0.3">
      <c r="K1674" s="53"/>
      <c r="L1674" s="54"/>
    </row>
    <row r="1675" spans="11:12" x14ac:dyDescent="0.3">
      <c r="K1675" s="53"/>
      <c r="L1675" s="54"/>
    </row>
    <row r="1676" spans="11:12" x14ac:dyDescent="0.3">
      <c r="K1676" s="53"/>
      <c r="L1676" s="54"/>
    </row>
    <row r="1677" spans="11:12" x14ac:dyDescent="0.3">
      <c r="K1677" s="53"/>
      <c r="L1677" s="54"/>
    </row>
    <row r="1678" spans="11:12" x14ac:dyDescent="0.3">
      <c r="K1678" s="53"/>
      <c r="L1678" s="54"/>
    </row>
    <row r="1679" spans="11:12" x14ac:dyDescent="0.3">
      <c r="K1679" s="53"/>
      <c r="L1679" s="54"/>
    </row>
    <row r="1680" spans="11:12" x14ac:dyDescent="0.3">
      <c r="K1680" s="53"/>
      <c r="L1680" s="54"/>
    </row>
    <row r="1681" spans="11:12" x14ac:dyDescent="0.3">
      <c r="K1681" s="53"/>
      <c r="L1681" s="54"/>
    </row>
    <row r="1682" spans="11:12" x14ac:dyDescent="0.3">
      <c r="K1682" s="53"/>
      <c r="L1682" s="54"/>
    </row>
    <row r="1683" spans="11:12" x14ac:dyDescent="0.3">
      <c r="K1683" s="53"/>
      <c r="L1683" s="54"/>
    </row>
    <row r="1684" spans="11:12" x14ac:dyDescent="0.3">
      <c r="K1684" s="53"/>
      <c r="L1684" s="54"/>
    </row>
    <row r="1685" spans="11:12" x14ac:dyDescent="0.3">
      <c r="K1685" s="53"/>
      <c r="L1685" s="54"/>
    </row>
    <row r="1686" spans="11:12" x14ac:dyDescent="0.3">
      <c r="K1686" s="53"/>
      <c r="L1686" s="54"/>
    </row>
    <row r="1687" spans="11:12" x14ac:dyDescent="0.3">
      <c r="K1687" s="53"/>
      <c r="L1687" s="54"/>
    </row>
    <row r="1688" spans="11:12" x14ac:dyDescent="0.3">
      <c r="K1688" s="53"/>
      <c r="L1688" s="54"/>
    </row>
    <row r="1689" spans="11:12" x14ac:dyDescent="0.3">
      <c r="K1689" s="53"/>
      <c r="L1689" s="54"/>
    </row>
    <row r="1690" spans="11:12" x14ac:dyDescent="0.3">
      <c r="K1690" s="53"/>
      <c r="L1690" s="54"/>
    </row>
    <row r="1691" spans="11:12" x14ac:dyDescent="0.3">
      <c r="K1691" s="53"/>
      <c r="L1691" s="54"/>
    </row>
    <row r="1692" spans="11:12" x14ac:dyDescent="0.3">
      <c r="K1692" s="53"/>
      <c r="L1692" s="54"/>
    </row>
    <row r="1693" spans="11:12" x14ac:dyDescent="0.3">
      <c r="K1693" s="53"/>
      <c r="L1693" s="54"/>
    </row>
    <row r="1694" spans="11:12" x14ac:dyDescent="0.3">
      <c r="K1694" s="53"/>
      <c r="L1694" s="54"/>
    </row>
    <row r="1695" spans="11:12" x14ac:dyDescent="0.3">
      <c r="K1695" s="53"/>
      <c r="L1695" s="54"/>
    </row>
    <row r="1696" spans="11:12" x14ac:dyDescent="0.3">
      <c r="K1696" s="53"/>
      <c r="L1696" s="54"/>
    </row>
    <row r="1697" spans="11:12" x14ac:dyDescent="0.3">
      <c r="K1697" s="53"/>
      <c r="L1697" s="54"/>
    </row>
    <row r="1698" spans="11:12" x14ac:dyDescent="0.3">
      <c r="K1698" s="53"/>
      <c r="L1698" s="54"/>
    </row>
    <row r="1699" spans="11:12" x14ac:dyDescent="0.3">
      <c r="K1699" s="53"/>
      <c r="L1699" s="54"/>
    </row>
    <row r="1700" spans="11:12" x14ac:dyDescent="0.3">
      <c r="K1700" s="53"/>
      <c r="L1700" s="54"/>
    </row>
    <row r="1701" spans="11:12" x14ac:dyDescent="0.3">
      <c r="K1701" s="53"/>
      <c r="L1701" s="54"/>
    </row>
    <row r="1702" spans="11:12" x14ac:dyDescent="0.3">
      <c r="K1702" s="53"/>
      <c r="L1702" s="54"/>
    </row>
    <row r="1703" spans="11:12" x14ac:dyDescent="0.3">
      <c r="K1703" s="53"/>
      <c r="L1703" s="54"/>
    </row>
    <row r="1704" spans="11:12" x14ac:dyDescent="0.3">
      <c r="K1704" s="53"/>
      <c r="L1704" s="54"/>
    </row>
    <row r="1705" spans="11:12" x14ac:dyDescent="0.3">
      <c r="K1705" s="53"/>
      <c r="L1705" s="54"/>
    </row>
    <row r="1706" spans="11:12" x14ac:dyDescent="0.3">
      <c r="K1706" s="53"/>
      <c r="L1706" s="54"/>
    </row>
    <row r="1707" spans="11:12" x14ac:dyDescent="0.3">
      <c r="K1707" s="53"/>
      <c r="L1707" s="54"/>
    </row>
    <row r="1708" spans="11:12" x14ac:dyDescent="0.3">
      <c r="K1708" s="53"/>
      <c r="L1708" s="54"/>
    </row>
    <row r="1709" spans="11:12" x14ac:dyDescent="0.3">
      <c r="K1709" s="53"/>
      <c r="L1709" s="54"/>
    </row>
    <row r="1710" spans="11:12" x14ac:dyDescent="0.3">
      <c r="K1710" s="53"/>
      <c r="L1710" s="54"/>
    </row>
    <row r="1711" spans="11:12" x14ac:dyDescent="0.3">
      <c r="K1711" s="53"/>
      <c r="L1711" s="54"/>
    </row>
    <row r="1712" spans="11:12" x14ac:dyDescent="0.3">
      <c r="K1712" s="53"/>
      <c r="L1712" s="54"/>
    </row>
    <row r="1713" spans="11:12" x14ac:dyDescent="0.3">
      <c r="K1713" s="53"/>
      <c r="L1713" s="54"/>
    </row>
    <row r="1714" spans="11:12" x14ac:dyDescent="0.3">
      <c r="K1714" s="53"/>
      <c r="L1714" s="54"/>
    </row>
    <row r="1715" spans="11:12" x14ac:dyDescent="0.3">
      <c r="K1715" s="53"/>
      <c r="L1715" s="54"/>
    </row>
    <row r="1716" spans="11:12" x14ac:dyDescent="0.3">
      <c r="K1716" s="53"/>
      <c r="L1716" s="54"/>
    </row>
    <row r="1717" spans="11:12" x14ac:dyDescent="0.3">
      <c r="K1717" s="53"/>
      <c r="L1717" s="54"/>
    </row>
    <row r="1718" spans="11:12" x14ac:dyDescent="0.3">
      <c r="K1718" s="53"/>
      <c r="L1718" s="54"/>
    </row>
    <row r="1719" spans="11:12" x14ac:dyDescent="0.3">
      <c r="K1719" s="53"/>
      <c r="L1719" s="54"/>
    </row>
    <row r="1720" spans="11:12" x14ac:dyDescent="0.3">
      <c r="K1720" s="53"/>
      <c r="L1720" s="54"/>
    </row>
    <row r="1721" spans="11:12" x14ac:dyDescent="0.3">
      <c r="K1721" s="53"/>
      <c r="L1721" s="54"/>
    </row>
    <row r="1722" spans="11:12" x14ac:dyDescent="0.3">
      <c r="K1722" s="53"/>
      <c r="L1722" s="54"/>
    </row>
    <row r="1723" spans="11:12" x14ac:dyDescent="0.3">
      <c r="K1723" s="53"/>
      <c r="L1723" s="54"/>
    </row>
    <row r="1724" spans="11:12" x14ac:dyDescent="0.3">
      <c r="K1724" s="53"/>
      <c r="L1724" s="54"/>
    </row>
    <row r="1725" spans="11:12" x14ac:dyDescent="0.3">
      <c r="K1725" s="53"/>
      <c r="L1725" s="54"/>
    </row>
    <row r="1726" spans="11:12" x14ac:dyDescent="0.3">
      <c r="K1726" s="53"/>
      <c r="L1726" s="54"/>
    </row>
    <row r="1727" spans="11:12" x14ac:dyDescent="0.3">
      <c r="K1727" s="53"/>
      <c r="L1727" s="54"/>
    </row>
    <row r="1728" spans="11:12" x14ac:dyDescent="0.3">
      <c r="K1728" s="53"/>
      <c r="L1728" s="54"/>
    </row>
    <row r="1729" spans="11:12" x14ac:dyDescent="0.3">
      <c r="K1729" s="53"/>
      <c r="L1729" s="54"/>
    </row>
    <row r="1730" spans="11:12" x14ac:dyDescent="0.3">
      <c r="K1730" s="53"/>
      <c r="L1730" s="54"/>
    </row>
    <row r="1731" spans="11:12" x14ac:dyDescent="0.3">
      <c r="K1731" s="53"/>
      <c r="L1731" s="54"/>
    </row>
    <row r="1732" spans="11:12" x14ac:dyDescent="0.3">
      <c r="K1732" s="53"/>
      <c r="L1732" s="54"/>
    </row>
    <row r="1733" spans="11:12" x14ac:dyDescent="0.3">
      <c r="K1733" s="53"/>
      <c r="L1733" s="54"/>
    </row>
    <row r="1734" spans="11:12" x14ac:dyDescent="0.3">
      <c r="K1734" s="53"/>
      <c r="L1734" s="54"/>
    </row>
    <row r="1735" spans="11:12" x14ac:dyDescent="0.3">
      <c r="K1735" s="53"/>
      <c r="L1735" s="54"/>
    </row>
    <row r="1736" spans="11:12" x14ac:dyDescent="0.3">
      <c r="K1736" s="53"/>
      <c r="L1736" s="54"/>
    </row>
    <row r="1737" spans="11:12" x14ac:dyDescent="0.3">
      <c r="K1737" s="53"/>
      <c r="L1737" s="54"/>
    </row>
    <row r="1738" spans="11:12" x14ac:dyDescent="0.3">
      <c r="K1738" s="53"/>
      <c r="L1738" s="54"/>
    </row>
    <row r="1739" spans="11:12" x14ac:dyDescent="0.3">
      <c r="K1739" s="53"/>
      <c r="L1739" s="54"/>
    </row>
    <row r="1740" spans="11:12" x14ac:dyDescent="0.3">
      <c r="K1740" s="53"/>
      <c r="L1740" s="54"/>
    </row>
    <row r="1741" spans="11:12" x14ac:dyDescent="0.3">
      <c r="K1741" s="53"/>
      <c r="L1741" s="54"/>
    </row>
    <row r="1742" spans="11:12" x14ac:dyDescent="0.3">
      <c r="K1742" s="53"/>
      <c r="L1742" s="54"/>
    </row>
    <row r="1743" spans="11:12" x14ac:dyDescent="0.3">
      <c r="K1743" s="53"/>
      <c r="L1743" s="54"/>
    </row>
    <row r="1744" spans="11:12" x14ac:dyDescent="0.3">
      <c r="K1744" s="53"/>
      <c r="L1744" s="54"/>
    </row>
    <row r="1745" spans="11:12" x14ac:dyDescent="0.3">
      <c r="K1745" s="53"/>
      <c r="L1745" s="54"/>
    </row>
    <row r="1746" spans="11:12" x14ac:dyDescent="0.3">
      <c r="K1746" s="53"/>
      <c r="L1746" s="54"/>
    </row>
    <row r="1747" spans="11:12" x14ac:dyDescent="0.3">
      <c r="K1747" s="53"/>
      <c r="L1747" s="54"/>
    </row>
    <row r="1748" spans="11:12" x14ac:dyDescent="0.3">
      <c r="K1748" s="53"/>
      <c r="L1748" s="54"/>
    </row>
    <row r="1749" spans="11:12" x14ac:dyDescent="0.3">
      <c r="K1749" s="53"/>
      <c r="L1749" s="54"/>
    </row>
    <row r="1750" spans="11:12" x14ac:dyDescent="0.3">
      <c r="K1750" s="53"/>
      <c r="L1750" s="54"/>
    </row>
    <row r="1751" spans="11:12" x14ac:dyDescent="0.3">
      <c r="K1751" s="53"/>
      <c r="L1751" s="54"/>
    </row>
    <row r="1752" spans="11:12" x14ac:dyDescent="0.3">
      <c r="K1752" s="53"/>
      <c r="L1752" s="54"/>
    </row>
    <row r="1753" spans="11:12" x14ac:dyDescent="0.3">
      <c r="K1753" s="53"/>
      <c r="L1753" s="54"/>
    </row>
    <row r="1754" spans="11:12" x14ac:dyDescent="0.3">
      <c r="K1754" s="53"/>
      <c r="L1754" s="54"/>
    </row>
    <row r="1755" spans="11:12" x14ac:dyDescent="0.3">
      <c r="K1755" s="53"/>
      <c r="L1755" s="54"/>
    </row>
    <row r="1756" spans="11:12" x14ac:dyDescent="0.3">
      <c r="K1756" s="53"/>
      <c r="L1756" s="54"/>
    </row>
    <row r="1757" spans="11:12" x14ac:dyDescent="0.3">
      <c r="K1757" s="53"/>
      <c r="L1757" s="54"/>
    </row>
    <row r="1758" spans="11:12" x14ac:dyDescent="0.3">
      <c r="K1758" s="53"/>
      <c r="L1758" s="54"/>
    </row>
    <row r="1759" spans="11:12" x14ac:dyDescent="0.3">
      <c r="K1759" s="53"/>
      <c r="L1759" s="54"/>
    </row>
    <row r="1760" spans="11:12" x14ac:dyDescent="0.3">
      <c r="K1760" s="53"/>
      <c r="L1760" s="54"/>
    </row>
    <row r="1761" spans="11:12" x14ac:dyDescent="0.3">
      <c r="K1761" s="53"/>
      <c r="L1761" s="54"/>
    </row>
    <row r="1762" spans="11:12" x14ac:dyDescent="0.3">
      <c r="K1762" s="53"/>
      <c r="L1762" s="54"/>
    </row>
    <row r="1763" spans="11:12" x14ac:dyDescent="0.3">
      <c r="K1763" s="53"/>
      <c r="L1763" s="54"/>
    </row>
    <row r="1764" spans="11:12" x14ac:dyDescent="0.3">
      <c r="K1764" s="53"/>
      <c r="L1764" s="54"/>
    </row>
    <row r="1765" spans="11:12" x14ac:dyDescent="0.3">
      <c r="K1765" s="53"/>
      <c r="L1765" s="54"/>
    </row>
    <row r="1766" spans="11:12" x14ac:dyDescent="0.3">
      <c r="K1766" s="53"/>
      <c r="L1766" s="54"/>
    </row>
    <row r="1767" spans="11:12" x14ac:dyDescent="0.3">
      <c r="K1767" s="53"/>
      <c r="L1767" s="54"/>
    </row>
    <row r="1768" spans="11:12" x14ac:dyDescent="0.3">
      <c r="K1768" s="53"/>
      <c r="L1768" s="54"/>
    </row>
    <row r="1769" spans="11:12" x14ac:dyDescent="0.3">
      <c r="K1769" s="53"/>
      <c r="L1769" s="54"/>
    </row>
    <row r="1770" spans="11:12" x14ac:dyDescent="0.3">
      <c r="K1770" s="53"/>
      <c r="L1770" s="54"/>
    </row>
    <row r="1771" spans="11:12" x14ac:dyDescent="0.3">
      <c r="K1771" s="53"/>
      <c r="L1771" s="54"/>
    </row>
    <row r="1772" spans="11:12" x14ac:dyDescent="0.3">
      <c r="K1772" s="53"/>
      <c r="L1772" s="54"/>
    </row>
    <row r="1773" spans="11:12" x14ac:dyDescent="0.3">
      <c r="K1773" s="53"/>
      <c r="L1773" s="54"/>
    </row>
    <row r="1774" spans="11:12" x14ac:dyDescent="0.3">
      <c r="K1774" s="53"/>
      <c r="L1774" s="54"/>
    </row>
    <row r="1775" spans="11:12" x14ac:dyDescent="0.3">
      <c r="K1775" s="53"/>
      <c r="L1775" s="54"/>
    </row>
    <row r="1776" spans="11:12" x14ac:dyDescent="0.3">
      <c r="K1776" s="53"/>
      <c r="L1776" s="54"/>
    </row>
    <row r="1777" spans="11:12" x14ac:dyDescent="0.3">
      <c r="K1777" s="53"/>
      <c r="L1777" s="54"/>
    </row>
    <row r="1778" spans="11:12" x14ac:dyDescent="0.3">
      <c r="K1778" s="53"/>
      <c r="L1778" s="54"/>
    </row>
    <row r="1779" spans="11:12" x14ac:dyDescent="0.3">
      <c r="K1779" s="53"/>
      <c r="L1779" s="54"/>
    </row>
    <row r="1780" spans="11:12" x14ac:dyDescent="0.3">
      <c r="K1780" s="53"/>
      <c r="L1780" s="54"/>
    </row>
    <row r="1781" spans="11:12" x14ac:dyDescent="0.3">
      <c r="K1781" s="53"/>
      <c r="L1781" s="54"/>
    </row>
    <row r="1782" spans="11:12" x14ac:dyDescent="0.3">
      <c r="K1782" s="53"/>
      <c r="L1782" s="54"/>
    </row>
    <row r="1783" spans="11:12" x14ac:dyDescent="0.3">
      <c r="K1783" s="53"/>
      <c r="L1783" s="54"/>
    </row>
    <row r="1784" spans="11:12" x14ac:dyDescent="0.3">
      <c r="K1784" s="53"/>
      <c r="L1784" s="54"/>
    </row>
    <row r="1785" spans="11:12" x14ac:dyDescent="0.3">
      <c r="K1785" s="53"/>
      <c r="L1785" s="54"/>
    </row>
    <row r="1786" spans="11:12" x14ac:dyDescent="0.3">
      <c r="K1786" s="53"/>
      <c r="L1786" s="54"/>
    </row>
    <row r="1787" spans="11:12" x14ac:dyDescent="0.3">
      <c r="K1787" s="53"/>
      <c r="L1787" s="54"/>
    </row>
    <row r="1788" spans="11:12" x14ac:dyDescent="0.3">
      <c r="K1788" s="53"/>
      <c r="L1788" s="54"/>
    </row>
    <row r="1789" spans="11:12" x14ac:dyDescent="0.3">
      <c r="K1789" s="53"/>
      <c r="L1789" s="54"/>
    </row>
    <row r="1790" spans="11:12" x14ac:dyDescent="0.3">
      <c r="K1790" s="53"/>
      <c r="L1790" s="54"/>
    </row>
    <row r="1791" spans="11:12" x14ac:dyDescent="0.3">
      <c r="K1791" s="53"/>
      <c r="L1791" s="54"/>
    </row>
    <row r="1792" spans="11:12" x14ac:dyDescent="0.3">
      <c r="K1792" s="53"/>
      <c r="L1792" s="54"/>
    </row>
    <row r="1793" spans="11:12" x14ac:dyDescent="0.3">
      <c r="K1793" s="53"/>
      <c r="L1793" s="54"/>
    </row>
    <row r="1794" spans="11:12" x14ac:dyDescent="0.3">
      <c r="K1794" s="53"/>
      <c r="L1794" s="54"/>
    </row>
    <row r="1795" spans="11:12" x14ac:dyDescent="0.3">
      <c r="K1795" s="53"/>
      <c r="L1795" s="54"/>
    </row>
    <row r="1796" spans="11:12" x14ac:dyDescent="0.3">
      <c r="K1796" s="53"/>
      <c r="L1796" s="54"/>
    </row>
    <row r="1797" spans="11:12" x14ac:dyDescent="0.3">
      <c r="K1797" s="53"/>
      <c r="L1797" s="54"/>
    </row>
    <row r="1798" spans="11:12" x14ac:dyDescent="0.3">
      <c r="K1798" s="53"/>
      <c r="L1798" s="54"/>
    </row>
    <row r="1799" spans="11:12" x14ac:dyDescent="0.3">
      <c r="K1799" s="53"/>
      <c r="L1799" s="54"/>
    </row>
    <row r="1800" spans="11:12" x14ac:dyDescent="0.3">
      <c r="K1800" s="53"/>
      <c r="L1800" s="54"/>
    </row>
    <row r="1801" spans="11:12" x14ac:dyDescent="0.3">
      <c r="K1801" s="53"/>
      <c r="L1801" s="54"/>
    </row>
    <row r="1802" spans="11:12" x14ac:dyDescent="0.3">
      <c r="K1802" s="53"/>
      <c r="L1802" s="54"/>
    </row>
    <row r="1803" spans="11:12" x14ac:dyDescent="0.3">
      <c r="K1803" s="53"/>
      <c r="L1803" s="54"/>
    </row>
    <row r="1804" spans="11:12" x14ac:dyDescent="0.3">
      <c r="K1804" s="53"/>
      <c r="L1804" s="54"/>
    </row>
    <row r="1805" spans="11:12" x14ac:dyDescent="0.3">
      <c r="K1805" s="53"/>
      <c r="L1805" s="54"/>
    </row>
    <row r="1806" spans="11:12" x14ac:dyDescent="0.3">
      <c r="K1806" s="53"/>
      <c r="L1806" s="54"/>
    </row>
    <row r="1807" spans="11:12" x14ac:dyDescent="0.3">
      <c r="K1807" s="53"/>
      <c r="L1807" s="54"/>
    </row>
    <row r="1808" spans="11:12" x14ac:dyDescent="0.3">
      <c r="K1808" s="53"/>
      <c r="L1808" s="54"/>
    </row>
    <row r="1809" spans="11:12" x14ac:dyDescent="0.3">
      <c r="K1809" s="53"/>
      <c r="L1809" s="54"/>
    </row>
    <row r="1810" spans="11:12" x14ac:dyDescent="0.3">
      <c r="K1810" s="53"/>
      <c r="L1810" s="54"/>
    </row>
    <row r="1811" spans="11:12" x14ac:dyDescent="0.3">
      <c r="K1811" s="53"/>
      <c r="L1811" s="54"/>
    </row>
    <row r="1812" spans="11:12" x14ac:dyDescent="0.3">
      <c r="K1812" s="53"/>
      <c r="L1812" s="54"/>
    </row>
    <row r="1813" spans="11:12" x14ac:dyDescent="0.3">
      <c r="K1813" s="53"/>
      <c r="L1813" s="54"/>
    </row>
    <row r="1814" spans="11:12" x14ac:dyDescent="0.3">
      <c r="K1814" s="53"/>
      <c r="L1814" s="54"/>
    </row>
    <row r="1815" spans="11:12" x14ac:dyDescent="0.3">
      <c r="K1815" s="53"/>
      <c r="L1815" s="54"/>
    </row>
    <row r="1816" spans="11:12" x14ac:dyDescent="0.3">
      <c r="K1816" s="53"/>
      <c r="L1816" s="54"/>
    </row>
    <row r="1817" spans="11:12" x14ac:dyDescent="0.3">
      <c r="K1817" s="53"/>
      <c r="L1817" s="54"/>
    </row>
    <row r="1818" spans="11:12" x14ac:dyDescent="0.3">
      <c r="K1818" s="53"/>
      <c r="L1818" s="54"/>
    </row>
    <row r="1819" spans="11:12" x14ac:dyDescent="0.3">
      <c r="K1819" s="53"/>
      <c r="L1819" s="54"/>
    </row>
    <row r="1820" spans="11:12" x14ac:dyDescent="0.3">
      <c r="K1820" s="53"/>
      <c r="L1820" s="54"/>
    </row>
    <row r="1821" spans="11:12" x14ac:dyDescent="0.3">
      <c r="K1821" s="53"/>
      <c r="L1821" s="54"/>
    </row>
    <row r="1822" spans="11:12" x14ac:dyDescent="0.3">
      <c r="K1822" s="53"/>
      <c r="L1822" s="54"/>
    </row>
    <row r="1823" spans="11:12" x14ac:dyDescent="0.3">
      <c r="K1823" s="53"/>
      <c r="L1823" s="54"/>
    </row>
    <row r="1824" spans="11:12" x14ac:dyDescent="0.3">
      <c r="K1824" s="53"/>
      <c r="L1824" s="54"/>
    </row>
    <row r="1825" spans="11:12" x14ac:dyDescent="0.3">
      <c r="K1825" s="53"/>
      <c r="L1825" s="54"/>
    </row>
    <row r="1826" spans="11:12" x14ac:dyDescent="0.3">
      <c r="K1826" s="53"/>
      <c r="L1826" s="54"/>
    </row>
    <row r="1827" spans="11:12" x14ac:dyDescent="0.3">
      <c r="K1827" s="53"/>
      <c r="L1827" s="54"/>
    </row>
    <row r="1828" spans="11:12" x14ac:dyDescent="0.3">
      <c r="K1828" s="53"/>
      <c r="L1828" s="54"/>
    </row>
    <row r="1829" spans="11:12" x14ac:dyDescent="0.3">
      <c r="K1829" s="53"/>
      <c r="L1829" s="54"/>
    </row>
    <row r="1830" spans="11:12" x14ac:dyDescent="0.3">
      <c r="K1830" s="53"/>
      <c r="L1830" s="54"/>
    </row>
    <row r="1831" spans="11:12" x14ac:dyDescent="0.3">
      <c r="K1831" s="53"/>
      <c r="L1831" s="54"/>
    </row>
    <row r="1832" spans="11:12" x14ac:dyDescent="0.3">
      <c r="K1832" s="53"/>
      <c r="L1832" s="54"/>
    </row>
    <row r="1833" spans="11:12" x14ac:dyDescent="0.3">
      <c r="K1833" s="53"/>
      <c r="L1833" s="54"/>
    </row>
    <row r="1834" spans="11:12" x14ac:dyDescent="0.3">
      <c r="K1834" s="53"/>
      <c r="L1834" s="54"/>
    </row>
    <row r="1835" spans="11:12" x14ac:dyDescent="0.3">
      <c r="K1835" s="53"/>
      <c r="L1835" s="54"/>
    </row>
    <row r="1836" spans="11:12" x14ac:dyDescent="0.3">
      <c r="K1836" s="53"/>
      <c r="L1836" s="54"/>
    </row>
    <row r="1837" spans="11:12" x14ac:dyDescent="0.3">
      <c r="K1837" s="53"/>
      <c r="L1837" s="54"/>
    </row>
    <row r="1838" spans="11:12" x14ac:dyDescent="0.3">
      <c r="K1838" s="53"/>
      <c r="L1838" s="54"/>
    </row>
    <row r="1839" spans="11:12" x14ac:dyDescent="0.3">
      <c r="K1839" s="53"/>
      <c r="L1839" s="54"/>
    </row>
    <row r="1840" spans="11:12" x14ac:dyDescent="0.3">
      <c r="K1840" s="53"/>
      <c r="L1840" s="54"/>
    </row>
    <row r="1841" spans="11:12" x14ac:dyDescent="0.3">
      <c r="K1841" s="53"/>
      <c r="L1841" s="54"/>
    </row>
    <row r="1842" spans="11:12" x14ac:dyDescent="0.3">
      <c r="K1842" s="53"/>
      <c r="L1842" s="54"/>
    </row>
    <row r="1843" spans="11:12" x14ac:dyDescent="0.3">
      <c r="K1843" s="53"/>
      <c r="L1843" s="54"/>
    </row>
    <row r="1844" spans="11:12" x14ac:dyDescent="0.3">
      <c r="K1844" s="53"/>
      <c r="L1844" s="54"/>
    </row>
    <row r="1845" spans="11:12" x14ac:dyDescent="0.3">
      <c r="K1845" s="53"/>
      <c r="L1845" s="54"/>
    </row>
    <row r="1846" spans="11:12" x14ac:dyDescent="0.3">
      <c r="K1846" s="53"/>
      <c r="L1846" s="54"/>
    </row>
    <row r="1847" spans="11:12" x14ac:dyDescent="0.3">
      <c r="K1847" s="53"/>
      <c r="L1847" s="54"/>
    </row>
    <row r="1848" spans="11:12" x14ac:dyDescent="0.3">
      <c r="K1848" s="53"/>
      <c r="L1848" s="54"/>
    </row>
    <row r="1849" spans="11:12" x14ac:dyDescent="0.3">
      <c r="K1849" s="53"/>
      <c r="L1849" s="54"/>
    </row>
    <row r="1850" spans="11:12" x14ac:dyDescent="0.3">
      <c r="K1850" s="53"/>
      <c r="L1850" s="54"/>
    </row>
    <row r="1851" spans="11:12" x14ac:dyDescent="0.3">
      <c r="K1851" s="53"/>
      <c r="L1851" s="54"/>
    </row>
    <row r="1852" spans="11:12" x14ac:dyDescent="0.3">
      <c r="K1852" s="53"/>
      <c r="L1852" s="54"/>
    </row>
    <row r="1853" spans="11:12" x14ac:dyDescent="0.3">
      <c r="K1853" s="53"/>
      <c r="L1853" s="54"/>
    </row>
    <row r="1854" spans="11:12" x14ac:dyDescent="0.3">
      <c r="K1854" s="53"/>
      <c r="L1854" s="54"/>
    </row>
    <row r="1855" spans="11:12" x14ac:dyDescent="0.3">
      <c r="K1855" s="53"/>
      <c r="L1855" s="54"/>
    </row>
    <row r="1856" spans="11:12" x14ac:dyDescent="0.3">
      <c r="K1856" s="53"/>
      <c r="L1856" s="54"/>
    </row>
    <row r="1857" spans="11:12" x14ac:dyDescent="0.3">
      <c r="K1857" s="53"/>
      <c r="L1857" s="54"/>
    </row>
    <row r="1858" spans="11:12" x14ac:dyDescent="0.3">
      <c r="K1858" s="53"/>
      <c r="L1858" s="54"/>
    </row>
    <row r="1859" spans="11:12" x14ac:dyDescent="0.3">
      <c r="K1859" s="53"/>
      <c r="L1859" s="54"/>
    </row>
    <row r="1860" spans="11:12" x14ac:dyDescent="0.3">
      <c r="K1860" s="53"/>
      <c r="L1860" s="54"/>
    </row>
    <row r="1861" spans="11:12" x14ac:dyDescent="0.3">
      <c r="K1861" s="53"/>
      <c r="L1861" s="54"/>
    </row>
    <row r="1862" spans="11:12" x14ac:dyDescent="0.3">
      <c r="K1862" s="53"/>
      <c r="L1862" s="54"/>
    </row>
    <row r="1863" spans="11:12" x14ac:dyDescent="0.3">
      <c r="K1863" s="53"/>
      <c r="L1863" s="54"/>
    </row>
    <row r="1864" spans="11:12" x14ac:dyDescent="0.3">
      <c r="K1864" s="53"/>
      <c r="L1864" s="54"/>
    </row>
    <row r="1865" spans="11:12" x14ac:dyDescent="0.3">
      <c r="K1865" s="53"/>
      <c r="L1865" s="54"/>
    </row>
    <row r="1866" spans="11:12" x14ac:dyDescent="0.3">
      <c r="K1866" s="53"/>
      <c r="L1866" s="54"/>
    </row>
    <row r="1867" spans="11:12" x14ac:dyDescent="0.3">
      <c r="K1867" s="53"/>
      <c r="L1867" s="54"/>
    </row>
    <row r="1868" spans="11:12" x14ac:dyDescent="0.3">
      <c r="K1868" s="53"/>
      <c r="L1868" s="54"/>
    </row>
    <row r="1869" spans="11:12" x14ac:dyDescent="0.3">
      <c r="K1869" s="53"/>
      <c r="L1869" s="54"/>
    </row>
    <row r="1870" spans="11:12" x14ac:dyDescent="0.3">
      <c r="K1870" s="53"/>
      <c r="L1870" s="54"/>
    </row>
    <row r="1871" spans="11:12" x14ac:dyDescent="0.3">
      <c r="K1871" s="53"/>
      <c r="L1871" s="54"/>
    </row>
    <row r="1872" spans="11:12" x14ac:dyDescent="0.3">
      <c r="K1872" s="53"/>
      <c r="L1872" s="54"/>
    </row>
    <row r="1873" spans="11:12" x14ac:dyDescent="0.3">
      <c r="K1873" s="53"/>
      <c r="L1873" s="54"/>
    </row>
    <row r="1874" spans="11:12" x14ac:dyDescent="0.3">
      <c r="K1874" s="53"/>
      <c r="L1874" s="54"/>
    </row>
    <row r="1875" spans="11:12" x14ac:dyDescent="0.3">
      <c r="K1875" s="53"/>
      <c r="L1875" s="54"/>
    </row>
    <row r="1876" spans="11:12" x14ac:dyDescent="0.3">
      <c r="K1876" s="53"/>
      <c r="L1876" s="54"/>
    </row>
    <row r="1877" spans="11:12" x14ac:dyDescent="0.3">
      <c r="K1877" s="53"/>
      <c r="L1877" s="54"/>
    </row>
    <row r="1878" spans="11:12" x14ac:dyDescent="0.3">
      <c r="K1878" s="53"/>
      <c r="L1878" s="54"/>
    </row>
    <row r="1879" spans="11:12" x14ac:dyDescent="0.3">
      <c r="K1879" s="53"/>
      <c r="L1879" s="54"/>
    </row>
    <row r="1880" spans="11:12" x14ac:dyDescent="0.3">
      <c r="K1880" s="53"/>
      <c r="L1880" s="54"/>
    </row>
    <row r="1881" spans="11:12" x14ac:dyDescent="0.3">
      <c r="K1881" s="53"/>
      <c r="L1881" s="54"/>
    </row>
    <row r="1882" spans="11:12" x14ac:dyDescent="0.3">
      <c r="K1882" s="53"/>
      <c r="L1882" s="54"/>
    </row>
    <row r="1883" spans="11:12" x14ac:dyDescent="0.3">
      <c r="K1883" s="53"/>
      <c r="L1883" s="54"/>
    </row>
    <row r="1884" spans="11:12" x14ac:dyDescent="0.3">
      <c r="K1884" s="53"/>
      <c r="L1884" s="54"/>
    </row>
    <row r="1885" spans="11:12" x14ac:dyDescent="0.3">
      <c r="K1885" s="53"/>
      <c r="L1885" s="54"/>
    </row>
    <row r="1886" spans="11:12" x14ac:dyDescent="0.3">
      <c r="K1886" s="53"/>
      <c r="L1886" s="54"/>
    </row>
    <row r="1887" spans="11:12" x14ac:dyDescent="0.3">
      <c r="K1887" s="53"/>
      <c r="L1887" s="54"/>
    </row>
    <row r="1888" spans="11:12" x14ac:dyDescent="0.3">
      <c r="K1888" s="53"/>
      <c r="L1888" s="54"/>
    </row>
    <row r="1889" spans="11:12" x14ac:dyDescent="0.3">
      <c r="K1889" s="53"/>
      <c r="L1889" s="54"/>
    </row>
    <row r="1890" spans="11:12" x14ac:dyDescent="0.3">
      <c r="K1890" s="53"/>
      <c r="L1890" s="54"/>
    </row>
    <row r="1891" spans="11:12" x14ac:dyDescent="0.3">
      <c r="K1891" s="53"/>
      <c r="L1891" s="54"/>
    </row>
    <row r="1892" spans="11:12" x14ac:dyDescent="0.3">
      <c r="K1892" s="53"/>
      <c r="L1892" s="54"/>
    </row>
    <row r="1893" spans="11:12" x14ac:dyDescent="0.3">
      <c r="K1893" s="53"/>
      <c r="L1893" s="54"/>
    </row>
    <row r="1894" spans="11:12" x14ac:dyDescent="0.3">
      <c r="K1894" s="53"/>
      <c r="L1894" s="54"/>
    </row>
    <row r="1895" spans="11:12" x14ac:dyDescent="0.3">
      <c r="K1895" s="53"/>
      <c r="L1895" s="54"/>
    </row>
    <row r="1896" spans="11:12" x14ac:dyDescent="0.3">
      <c r="K1896" s="53"/>
      <c r="L1896" s="54"/>
    </row>
    <row r="1897" spans="11:12" x14ac:dyDescent="0.3">
      <c r="K1897" s="53"/>
      <c r="L1897" s="54"/>
    </row>
    <row r="1898" spans="11:12" x14ac:dyDescent="0.3">
      <c r="K1898" s="53"/>
      <c r="L1898" s="54"/>
    </row>
    <row r="1899" spans="11:12" x14ac:dyDescent="0.3">
      <c r="K1899" s="53"/>
      <c r="L1899" s="54"/>
    </row>
    <row r="1900" spans="11:12" x14ac:dyDescent="0.3">
      <c r="K1900" s="53"/>
      <c r="L1900" s="54"/>
    </row>
    <row r="1901" spans="11:12" x14ac:dyDescent="0.3">
      <c r="K1901" s="53"/>
      <c r="L1901" s="54"/>
    </row>
    <row r="1902" spans="11:12" x14ac:dyDescent="0.3">
      <c r="K1902" s="53"/>
      <c r="L1902" s="54"/>
    </row>
    <row r="1903" spans="11:12" x14ac:dyDescent="0.3">
      <c r="K1903" s="53"/>
      <c r="L1903" s="54"/>
    </row>
    <row r="1904" spans="11:12" x14ac:dyDescent="0.3">
      <c r="K1904" s="53"/>
      <c r="L1904" s="54"/>
    </row>
    <row r="1905" spans="11:12" x14ac:dyDescent="0.3">
      <c r="K1905" s="53"/>
      <c r="L1905" s="54"/>
    </row>
    <row r="1906" spans="11:12" x14ac:dyDescent="0.3">
      <c r="K1906" s="53"/>
      <c r="L1906" s="54"/>
    </row>
    <row r="1907" spans="11:12" x14ac:dyDescent="0.3">
      <c r="K1907" s="53"/>
      <c r="L1907" s="54"/>
    </row>
    <row r="1908" spans="11:12" x14ac:dyDescent="0.3">
      <c r="K1908" s="53"/>
      <c r="L1908" s="54"/>
    </row>
    <row r="1909" spans="11:12" x14ac:dyDescent="0.3">
      <c r="K1909" s="53"/>
      <c r="L1909" s="54"/>
    </row>
    <row r="1910" spans="11:12" x14ac:dyDescent="0.3">
      <c r="K1910" s="53"/>
      <c r="L1910" s="54"/>
    </row>
    <row r="1911" spans="11:12" x14ac:dyDescent="0.3">
      <c r="K1911" s="53"/>
      <c r="L1911" s="54"/>
    </row>
    <row r="1912" spans="11:12" x14ac:dyDescent="0.3">
      <c r="K1912" s="53"/>
      <c r="L1912" s="54"/>
    </row>
    <row r="1913" spans="11:12" x14ac:dyDescent="0.3">
      <c r="K1913" s="53"/>
      <c r="L1913" s="54"/>
    </row>
    <row r="1914" spans="11:12" x14ac:dyDescent="0.3">
      <c r="K1914" s="53"/>
      <c r="L1914" s="54"/>
    </row>
    <row r="1915" spans="11:12" x14ac:dyDescent="0.3">
      <c r="K1915" s="53"/>
      <c r="L1915" s="54"/>
    </row>
    <row r="1916" spans="11:12" x14ac:dyDescent="0.3">
      <c r="K1916" s="53"/>
      <c r="L1916" s="54"/>
    </row>
    <row r="1917" spans="11:12" x14ac:dyDescent="0.3">
      <c r="K1917" s="53"/>
      <c r="L1917" s="54"/>
    </row>
    <row r="1918" spans="11:12" x14ac:dyDescent="0.3">
      <c r="K1918" s="53"/>
      <c r="L1918" s="54"/>
    </row>
    <row r="1919" spans="11:12" x14ac:dyDescent="0.3">
      <c r="K1919" s="53"/>
      <c r="L1919" s="54"/>
    </row>
    <row r="1920" spans="11:12" x14ac:dyDescent="0.3">
      <c r="K1920" s="53"/>
      <c r="L1920" s="54"/>
    </row>
    <row r="1921" spans="11:12" x14ac:dyDescent="0.3">
      <c r="K1921" s="53"/>
      <c r="L1921" s="54"/>
    </row>
    <row r="1922" spans="11:12" x14ac:dyDescent="0.3">
      <c r="K1922" s="53"/>
      <c r="L1922" s="54"/>
    </row>
    <row r="1923" spans="11:12" x14ac:dyDescent="0.3">
      <c r="K1923" s="53"/>
      <c r="L1923" s="54"/>
    </row>
    <row r="1924" spans="11:12" x14ac:dyDescent="0.3">
      <c r="K1924" s="53"/>
      <c r="L1924" s="54"/>
    </row>
    <row r="1925" spans="11:12" x14ac:dyDescent="0.3">
      <c r="K1925" s="53"/>
      <c r="L1925" s="54"/>
    </row>
    <row r="1926" spans="11:12" x14ac:dyDescent="0.3">
      <c r="K1926" s="53"/>
      <c r="L1926" s="54"/>
    </row>
    <row r="1927" spans="11:12" x14ac:dyDescent="0.3">
      <c r="K1927" s="53"/>
      <c r="L1927" s="54"/>
    </row>
    <row r="1928" spans="11:12" x14ac:dyDescent="0.3">
      <c r="K1928" s="53"/>
      <c r="L1928" s="54"/>
    </row>
    <row r="1929" spans="11:12" x14ac:dyDescent="0.3">
      <c r="K1929" s="53"/>
      <c r="L1929" s="54"/>
    </row>
    <row r="1930" spans="11:12" x14ac:dyDescent="0.3">
      <c r="K1930" s="53"/>
      <c r="L1930" s="54"/>
    </row>
    <row r="1931" spans="11:12" x14ac:dyDescent="0.3">
      <c r="K1931" s="53"/>
      <c r="L1931" s="54"/>
    </row>
    <row r="1932" spans="11:12" x14ac:dyDescent="0.3">
      <c r="K1932" s="53"/>
      <c r="L1932" s="54"/>
    </row>
    <row r="1933" spans="11:12" x14ac:dyDescent="0.3">
      <c r="K1933" s="53"/>
      <c r="L1933" s="54"/>
    </row>
    <row r="1934" spans="11:12" x14ac:dyDescent="0.3">
      <c r="K1934" s="53"/>
      <c r="L1934" s="54"/>
    </row>
    <row r="1935" spans="11:12" x14ac:dyDescent="0.3">
      <c r="K1935" s="53"/>
      <c r="L1935" s="54"/>
    </row>
    <row r="1936" spans="11:12" x14ac:dyDescent="0.3">
      <c r="K1936" s="53"/>
      <c r="L1936" s="54"/>
    </row>
    <row r="1937" spans="11:12" x14ac:dyDescent="0.3">
      <c r="K1937" s="53"/>
      <c r="L1937" s="54"/>
    </row>
    <row r="1938" spans="11:12" x14ac:dyDescent="0.3">
      <c r="K1938" s="53"/>
      <c r="L1938" s="54"/>
    </row>
    <row r="1939" spans="11:12" x14ac:dyDescent="0.3">
      <c r="K1939" s="53"/>
      <c r="L1939" s="54"/>
    </row>
    <row r="1940" spans="11:12" x14ac:dyDescent="0.3">
      <c r="K1940" s="53"/>
      <c r="L1940" s="54"/>
    </row>
    <row r="1941" spans="11:12" x14ac:dyDescent="0.3">
      <c r="K1941" s="53"/>
      <c r="L1941" s="54"/>
    </row>
    <row r="1942" spans="11:12" x14ac:dyDescent="0.3">
      <c r="K1942" s="53"/>
      <c r="L1942" s="54"/>
    </row>
    <row r="1943" spans="11:12" x14ac:dyDescent="0.3">
      <c r="K1943" s="53"/>
      <c r="L1943" s="54"/>
    </row>
    <row r="1944" spans="11:12" x14ac:dyDescent="0.3">
      <c r="K1944" s="53"/>
      <c r="L1944" s="54"/>
    </row>
    <row r="1945" spans="11:12" x14ac:dyDescent="0.3">
      <c r="K1945" s="53"/>
      <c r="L1945" s="54"/>
    </row>
    <row r="1946" spans="11:12" x14ac:dyDescent="0.3">
      <c r="K1946" s="53"/>
      <c r="L1946" s="54"/>
    </row>
    <row r="1947" spans="11:12" x14ac:dyDescent="0.3">
      <c r="K1947" s="53"/>
      <c r="L1947" s="54"/>
    </row>
    <row r="1948" spans="11:12" x14ac:dyDescent="0.3">
      <c r="K1948" s="53"/>
      <c r="L1948" s="54"/>
    </row>
    <row r="1949" spans="11:12" x14ac:dyDescent="0.3">
      <c r="K1949" s="53"/>
      <c r="L1949" s="54"/>
    </row>
    <row r="1950" spans="11:12" x14ac:dyDescent="0.3">
      <c r="K1950" s="53"/>
      <c r="L1950" s="54"/>
    </row>
    <row r="1951" spans="11:12" x14ac:dyDescent="0.3">
      <c r="K1951" s="53"/>
      <c r="L1951" s="54"/>
    </row>
    <row r="1952" spans="11:12" x14ac:dyDescent="0.3">
      <c r="K1952" s="53"/>
      <c r="L1952" s="54"/>
    </row>
    <row r="1953" spans="11:12" x14ac:dyDescent="0.3">
      <c r="K1953" s="53"/>
      <c r="L1953" s="54"/>
    </row>
    <row r="1954" spans="11:12" x14ac:dyDescent="0.3">
      <c r="K1954" s="53"/>
      <c r="L1954" s="54"/>
    </row>
    <row r="1955" spans="11:12" x14ac:dyDescent="0.3">
      <c r="K1955" s="53"/>
      <c r="L1955" s="54"/>
    </row>
    <row r="1956" spans="11:12" x14ac:dyDescent="0.3">
      <c r="K1956" s="53"/>
      <c r="L1956" s="54"/>
    </row>
    <row r="1957" spans="11:12" x14ac:dyDescent="0.3">
      <c r="K1957" s="53"/>
      <c r="L1957" s="54"/>
    </row>
    <row r="1958" spans="11:12" x14ac:dyDescent="0.3">
      <c r="K1958" s="53"/>
      <c r="L1958" s="54"/>
    </row>
    <row r="1959" spans="11:12" x14ac:dyDescent="0.3">
      <c r="K1959" s="53"/>
      <c r="L1959" s="54"/>
    </row>
    <row r="1960" spans="11:12" x14ac:dyDescent="0.3">
      <c r="K1960" s="53"/>
      <c r="L1960" s="54"/>
    </row>
    <row r="1961" spans="11:12" x14ac:dyDescent="0.3">
      <c r="K1961" s="53"/>
      <c r="L1961" s="54"/>
    </row>
    <row r="1962" spans="11:12" x14ac:dyDescent="0.3">
      <c r="K1962" s="53"/>
      <c r="L1962" s="54"/>
    </row>
    <row r="1963" spans="11:12" x14ac:dyDescent="0.3">
      <c r="K1963" s="53"/>
      <c r="L1963" s="54"/>
    </row>
    <row r="1964" spans="11:12" x14ac:dyDescent="0.3">
      <c r="K1964" s="53"/>
      <c r="L1964" s="54"/>
    </row>
    <row r="1965" spans="11:12" x14ac:dyDescent="0.3">
      <c r="K1965" s="53"/>
      <c r="L1965" s="54"/>
    </row>
    <row r="1966" spans="11:12" x14ac:dyDescent="0.3">
      <c r="K1966" s="53"/>
      <c r="L1966" s="54"/>
    </row>
    <row r="1967" spans="11:12" x14ac:dyDescent="0.3">
      <c r="K1967" s="53"/>
      <c r="L1967" s="54"/>
    </row>
    <row r="1968" spans="11:12" x14ac:dyDescent="0.3">
      <c r="K1968" s="53"/>
      <c r="L1968" s="54"/>
    </row>
    <row r="1969" spans="11:12" x14ac:dyDescent="0.3">
      <c r="K1969" s="53"/>
      <c r="L1969" s="54"/>
    </row>
    <row r="1970" spans="11:12" x14ac:dyDescent="0.3">
      <c r="K1970" s="53"/>
      <c r="L1970" s="54"/>
    </row>
    <row r="1971" spans="11:12" x14ac:dyDescent="0.3">
      <c r="K1971" s="53"/>
      <c r="L1971" s="54"/>
    </row>
    <row r="1972" spans="11:12" x14ac:dyDescent="0.3">
      <c r="K1972" s="53"/>
      <c r="L1972" s="54"/>
    </row>
    <row r="1973" spans="11:12" x14ac:dyDescent="0.3">
      <c r="K1973" s="53"/>
      <c r="L1973" s="54"/>
    </row>
    <row r="1974" spans="11:12" x14ac:dyDescent="0.3">
      <c r="K1974" s="53"/>
      <c r="L1974" s="54"/>
    </row>
    <row r="1975" spans="11:12" x14ac:dyDescent="0.3">
      <c r="K1975" s="53"/>
      <c r="L1975" s="54"/>
    </row>
    <row r="1976" spans="11:12" x14ac:dyDescent="0.3">
      <c r="K1976" s="53"/>
      <c r="L1976" s="54"/>
    </row>
    <row r="1977" spans="11:12" x14ac:dyDescent="0.3">
      <c r="K1977" s="53"/>
      <c r="L1977" s="54"/>
    </row>
    <row r="1978" spans="11:12" x14ac:dyDescent="0.3">
      <c r="K1978" s="53"/>
      <c r="L1978" s="54"/>
    </row>
    <row r="1979" spans="11:12" x14ac:dyDescent="0.3">
      <c r="K1979" s="53"/>
      <c r="L1979" s="54"/>
    </row>
    <row r="1980" spans="11:12" x14ac:dyDescent="0.3">
      <c r="K1980" s="53"/>
      <c r="L1980" s="54"/>
    </row>
    <row r="1981" spans="11:12" x14ac:dyDescent="0.3">
      <c r="K1981" s="53"/>
      <c r="L1981" s="54"/>
    </row>
    <row r="1982" spans="11:12" x14ac:dyDescent="0.3">
      <c r="K1982" s="53"/>
      <c r="L1982" s="54"/>
    </row>
    <row r="1983" spans="11:12" x14ac:dyDescent="0.3">
      <c r="K1983" s="53"/>
      <c r="L1983" s="54"/>
    </row>
    <row r="1984" spans="11:12" x14ac:dyDescent="0.3">
      <c r="K1984" s="53"/>
      <c r="L1984" s="54"/>
    </row>
    <row r="1985" spans="11:12" x14ac:dyDescent="0.3">
      <c r="K1985" s="53"/>
      <c r="L1985" s="54"/>
    </row>
    <row r="1986" spans="11:12" x14ac:dyDescent="0.3">
      <c r="K1986" s="53"/>
      <c r="L1986" s="54"/>
    </row>
    <row r="1987" spans="11:12" x14ac:dyDescent="0.3">
      <c r="K1987" s="53"/>
      <c r="L1987" s="54"/>
    </row>
    <row r="1988" spans="11:12" x14ac:dyDescent="0.3">
      <c r="K1988" s="53"/>
      <c r="L1988" s="54"/>
    </row>
    <row r="1989" spans="11:12" x14ac:dyDescent="0.3">
      <c r="K1989" s="53"/>
      <c r="L1989" s="54"/>
    </row>
    <row r="1990" spans="11:12" x14ac:dyDescent="0.3">
      <c r="K1990" s="53"/>
      <c r="L1990" s="54"/>
    </row>
    <row r="1991" spans="11:12" x14ac:dyDescent="0.3">
      <c r="K1991" s="53"/>
      <c r="L1991" s="54"/>
    </row>
    <row r="1992" spans="11:12" x14ac:dyDescent="0.3">
      <c r="K1992" s="53"/>
      <c r="L1992" s="54"/>
    </row>
    <row r="1993" spans="11:12" x14ac:dyDescent="0.3">
      <c r="K1993" s="53"/>
      <c r="L1993" s="54"/>
    </row>
    <row r="1994" spans="11:12" x14ac:dyDescent="0.3">
      <c r="K1994" s="53"/>
      <c r="L1994" s="54"/>
    </row>
    <row r="1995" spans="11:12" x14ac:dyDescent="0.3">
      <c r="K1995" s="53"/>
      <c r="L1995" s="54"/>
    </row>
    <row r="1996" spans="11:12" x14ac:dyDescent="0.3">
      <c r="K1996" s="53"/>
      <c r="L1996" s="54"/>
    </row>
    <row r="1997" spans="11:12" x14ac:dyDescent="0.3">
      <c r="K1997" s="53"/>
      <c r="L1997" s="54"/>
    </row>
    <row r="1998" spans="11:12" x14ac:dyDescent="0.3">
      <c r="K1998" s="53"/>
      <c r="L1998" s="54"/>
    </row>
    <row r="1999" spans="11:12" x14ac:dyDescent="0.3">
      <c r="K1999" s="53"/>
      <c r="L1999" s="54"/>
    </row>
    <row r="2000" spans="11:12" x14ac:dyDescent="0.3">
      <c r="K2000" s="53"/>
      <c r="L2000" s="54"/>
    </row>
    <row r="2001" spans="11:12" x14ac:dyDescent="0.3">
      <c r="K2001" s="53"/>
      <c r="L2001" s="54"/>
    </row>
    <row r="2002" spans="11:12" x14ac:dyDescent="0.3">
      <c r="K2002" s="53"/>
      <c r="L2002" s="54"/>
    </row>
    <row r="2003" spans="11:12" x14ac:dyDescent="0.3">
      <c r="K2003" s="53"/>
      <c r="L2003" s="54"/>
    </row>
    <row r="2004" spans="11:12" x14ac:dyDescent="0.3">
      <c r="K2004" s="53"/>
      <c r="L2004" s="54"/>
    </row>
    <row r="2005" spans="11:12" x14ac:dyDescent="0.3">
      <c r="K2005" s="53"/>
      <c r="L2005" s="54"/>
    </row>
    <row r="2006" spans="11:12" x14ac:dyDescent="0.3">
      <c r="K2006" s="53"/>
      <c r="L2006" s="54"/>
    </row>
    <row r="2007" spans="11:12" x14ac:dyDescent="0.3">
      <c r="K2007" s="53"/>
      <c r="L2007" s="54"/>
    </row>
    <row r="2008" spans="11:12" x14ac:dyDescent="0.3">
      <c r="K2008" s="53"/>
      <c r="L2008" s="54"/>
    </row>
    <row r="2009" spans="11:12" x14ac:dyDescent="0.3">
      <c r="K2009" s="53"/>
      <c r="L2009" s="54"/>
    </row>
    <row r="2010" spans="11:12" x14ac:dyDescent="0.3">
      <c r="K2010" s="53"/>
      <c r="L2010" s="54"/>
    </row>
    <row r="2011" spans="11:12" x14ac:dyDescent="0.3">
      <c r="K2011" s="53"/>
      <c r="L2011" s="54"/>
    </row>
    <row r="2012" spans="11:12" x14ac:dyDescent="0.3">
      <c r="K2012" s="53"/>
      <c r="L2012" s="54"/>
    </row>
    <row r="2013" spans="11:12" x14ac:dyDescent="0.3">
      <c r="K2013" s="53"/>
      <c r="L2013" s="54"/>
    </row>
    <row r="2014" spans="11:12" x14ac:dyDescent="0.3">
      <c r="K2014" s="53"/>
      <c r="L2014" s="54"/>
    </row>
    <row r="2015" spans="11:12" x14ac:dyDescent="0.3">
      <c r="K2015" s="53"/>
      <c r="L2015" s="54"/>
    </row>
    <row r="2016" spans="11:12" x14ac:dyDescent="0.3">
      <c r="K2016" s="53"/>
      <c r="L2016" s="54"/>
    </row>
    <row r="2017" spans="11:12" x14ac:dyDescent="0.3">
      <c r="K2017" s="53"/>
      <c r="L2017" s="54"/>
    </row>
    <row r="2018" spans="11:12" x14ac:dyDescent="0.3">
      <c r="K2018" s="53"/>
      <c r="L2018" s="54"/>
    </row>
    <row r="2019" spans="11:12" x14ac:dyDescent="0.3">
      <c r="K2019" s="53"/>
      <c r="L2019" s="54"/>
    </row>
    <row r="2020" spans="11:12" x14ac:dyDescent="0.3">
      <c r="K2020" s="53"/>
      <c r="L2020" s="54"/>
    </row>
    <row r="2021" spans="11:12" x14ac:dyDescent="0.3">
      <c r="K2021" s="53"/>
      <c r="L2021" s="54"/>
    </row>
    <row r="2022" spans="11:12" x14ac:dyDescent="0.3">
      <c r="K2022" s="53"/>
      <c r="L2022" s="54"/>
    </row>
    <row r="2023" spans="11:12" x14ac:dyDescent="0.3">
      <c r="K2023" s="53"/>
      <c r="L2023" s="54"/>
    </row>
    <row r="2024" spans="11:12" x14ac:dyDescent="0.3">
      <c r="K2024" s="53"/>
      <c r="L2024" s="54"/>
    </row>
    <row r="2025" spans="11:12" x14ac:dyDescent="0.3">
      <c r="K2025" s="53"/>
      <c r="L2025" s="54"/>
    </row>
    <row r="2026" spans="11:12" x14ac:dyDescent="0.3">
      <c r="K2026" s="53"/>
      <c r="L2026" s="54"/>
    </row>
    <row r="2027" spans="11:12" x14ac:dyDescent="0.3">
      <c r="K2027" s="53"/>
      <c r="L2027" s="54"/>
    </row>
    <row r="2028" spans="11:12" x14ac:dyDescent="0.3">
      <c r="K2028" s="53"/>
      <c r="L2028" s="54"/>
    </row>
    <row r="2029" spans="11:12" x14ac:dyDescent="0.3">
      <c r="K2029" s="53"/>
      <c r="L2029" s="54"/>
    </row>
    <row r="2030" spans="11:12" x14ac:dyDescent="0.3">
      <c r="K2030" s="53"/>
      <c r="L2030" s="54"/>
    </row>
    <row r="2031" spans="11:12" x14ac:dyDescent="0.3">
      <c r="K2031" s="53"/>
      <c r="L2031" s="54"/>
    </row>
    <row r="2032" spans="11:12" x14ac:dyDescent="0.3">
      <c r="K2032" s="53"/>
      <c r="L2032" s="54"/>
    </row>
    <row r="2033" spans="11:12" x14ac:dyDescent="0.3">
      <c r="K2033" s="53"/>
      <c r="L2033" s="54"/>
    </row>
    <row r="2034" spans="11:12" x14ac:dyDescent="0.3">
      <c r="K2034" s="53"/>
      <c r="L2034" s="54"/>
    </row>
    <row r="2035" spans="11:12" x14ac:dyDescent="0.3">
      <c r="K2035" s="53"/>
      <c r="L2035" s="54"/>
    </row>
    <row r="2036" spans="11:12" x14ac:dyDescent="0.3">
      <c r="K2036" s="53"/>
      <c r="L2036" s="54"/>
    </row>
    <row r="2037" spans="11:12" x14ac:dyDescent="0.3">
      <c r="K2037" s="53"/>
      <c r="L2037" s="54"/>
    </row>
    <row r="2038" spans="11:12" x14ac:dyDescent="0.3">
      <c r="K2038" s="53"/>
      <c r="L2038" s="54"/>
    </row>
    <row r="2039" spans="11:12" x14ac:dyDescent="0.3">
      <c r="K2039" s="53"/>
      <c r="L2039" s="54"/>
    </row>
    <row r="2040" spans="11:12" x14ac:dyDescent="0.3">
      <c r="K2040" s="53"/>
      <c r="L2040" s="54"/>
    </row>
    <row r="2041" spans="11:12" x14ac:dyDescent="0.3">
      <c r="K2041" s="53"/>
      <c r="L2041" s="54"/>
    </row>
    <row r="2042" spans="11:12" x14ac:dyDescent="0.3">
      <c r="K2042" s="53"/>
      <c r="L2042" s="54"/>
    </row>
    <row r="2043" spans="11:12" x14ac:dyDescent="0.3">
      <c r="K2043" s="53"/>
      <c r="L2043" s="54"/>
    </row>
    <row r="2044" spans="11:12" x14ac:dyDescent="0.3">
      <c r="K2044" s="53"/>
      <c r="L2044" s="54"/>
    </row>
    <row r="2045" spans="11:12" x14ac:dyDescent="0.3">
      <c r="K2045" s="53"/>
      <c r="L2045" s="54"/>
    </row>
    <row r="2046" spans="11:12" x14ac:dyDescent="0.3">
      <c r="K2046" s="53"/>
      <c r="L2046" s="54"/>
    </row>
    <row r="2047" spans="11:12" x14ac:dyDescent="0.3">
      <c r="K2047" s="53"/>
      <c r="L2047" s="54"/>
    </row>
    <row r="2048" spans="11:12" x14ac:dyDescent="0.3">
      <c r="K2048" s="53"/>
      <c r="L2048" s="54"/>
    </row>
    <row r="2049" spans="11:12" x14ac:dyDescent="0.3">
      <c r="K2049" s="53"/>
      <c r="L2049" s="54"/>
    </row>
    <row r="2050" spans="11:12" x14ac:dyDescent="0.3">
      <c r="K2050" s="53"/>
      <c r="L2050" s="54"/>
    </row>
    <row r="2051" spans="11:12" x14ac:dyDescent="0.3">
      <c r="K2051" s="53"/>
      <c r="L2051" s="54"/>
    </row>
    <row r="2052" spans="11:12" x14ac:dyDescent="0.3">
      <c r="K2052" s="53"/>
      <c r="L2052" s="54"/>
    </row>
    <row r="2053" spans="11:12" x14ac:dyDescent="0.3">
      <c r="K2053" s="53"/>
      <c r="L2053" s="54"/>
    </row>
    <row r="2054" spans="11:12" x14ac:dyDescent="0.3">
      <c r="K2054" s="53"/>
      <c r="L2054" s="54"/>
    </row>
    <row r="2055" spans="11:12" x14ac:dyDescent="0.3">
      <c r="K2055" s="53"/>
      <c r="L2055" s="54"/>
    </row>
    <row r="2056" spans="11:12" x14ac:dyDescent="0.3">
      <c r="K2056" s="53"/>
      <c r="L2056" s="54"/>
    </row>
    <row r="2057" spans="11:12" x14ac:dyDescent="0.3">
      <c r="K2057" s="53"/>
      <c r="L2057" s="54"/>
    </row>
    <row r="2058" spans="11:12" x14ac:dyDescent="0.3">
      <c r="K2058" s="53"/>
      <c r="L2058" s="54"/>
    </row>
    <row r="2059" spans="11:12" x14ac:dyDescent="0.3">
      <c r="K2059" s="53"/>
      <c r="L2059" s="54"/>
    </row>
    <row r="2060" spans="11:12" x14ac:dyDescent="0.3">
      <c r="K2060" s="53"/>
      <c r="L2060" s="54"/>
    </row>
    <row r="2061" spans="11:12" x14ac:dyDescent="0.3">
      <c r="K2061" s="53"/>
      <c r="L2061" s="54"/>
    </row>
    <row r="2062" spans="11:12" x14ac:dyDescent="0.3">
      <c r="K2062" s="53"/>
      <c r="L2062" s="54"/>
    </row>
    <row r="2063" spans="11:12" x14ac:dyDescent="0.3">
      <c r="K2063" s="53"/>
      <c r="L2063" s="54"/>
    </row>
    <row r="2064" spans="11:12" x14ac:dyDescent="0.3">
      <c r="K2064" s="53"/>
      <c r="L2064" s="54"/>
    </row>
    <row r="2065" spans="11:12" x14ac:dyDescent="0.3">
      <c r="K2065" s="53"/>
      <c r="L2065" s="54"/>
    </row>
    <row r="2066" spans="11:12" x14ac:dyDescent="0.3">
      <c r="K2066" s="53"/>
      <c r="L2066" s="54"/>
    </row>
    <row r="2067" spans="11:12" x14ac:dyDescent="0.3">
      <c r="K2067" s="53"/>
      <c r="L2067" s="54"/>
    </row>
    <row r="2068" spans="11:12" x14ac:dyDescent="0.3">
      <c r="K2068" s="53"/>
      <c r="L2068" s="54"/>
    </row>
    <row r="2069" spans="11:12" x14ac:dyDescent="0.3">
      <c r="K2069" s="53"/>
      <c r="L2069" s="54"/>
    </row>
    <row r="2070" spans="11:12" x14ac:dyDescent="0.3">
      <c r="K2070" s="53"/>
      <c r="L2070" s="54"/>
    </row>
    <row r="2071" spans="11:12" x14ac:dyDescent="0.3">
      <c r="K2071" s="53"/>
      <c r="L2071" s="54"/>
    </row>
    <row r="2072" spans="11:12" x14ac:dyDescent="0.3">
      <c r="K2072" s="53"/>
      <c r="L2072" s="54"/>
    </row>
    <row r="2073" spans="11:12" x14ac:dyDescent="0.3">
      <c r="K2073" s="53"/>
      <c r="L2073" s="54"/>
    </row>
    <row r="2074" spans="11:12" x14ac:dyDescent="0.3">
      <c r="K2074" s="53"/>
      <c r="L2074" s="54"/>
    </row>
    <row r="2075" spans="11:12" x14ac:dyDescent="0.3">
      <c r="K2075" s="53"/>
      <c r="L2075" s="54"/>
    </row>
    <row r="2076" spans="11:12" x14ac:dyDescent="0.3">
      <c r="K2076" s="53"/>
      <c r="L2076" s="54"/>
    </row>
    <row r="2077" spans="11:12" x14ac:dyDescent="0.3">
      <c r="K2077" s="53"/>
      <c r="L2077" s="54"/>
    </row>
    <row r="2078" spans="11:12" x14ac:dyDescent="0.3">
      <c r="K2078" s="53"/>
      <c r="L2078" s="54"/>
    </row>
    <row r="2079" spans="11:12" x14ac:dyDescent="0.3">
      <c r="K2079" s="53"/>
      <c r="L2079" s="54"/>
    </row>
    <row r="2080" spans="11:12" x14ac:dyDescent="0.3">
      <c r="K2080" s="53"/>
      <c r="L2080" s="54"/>
    </row>
    <row r="2081" spans="11:12" x14ac:dyDescent="0.3">
      <c r="K2081" s="53"/>
      <c r="L2081" s="54"/>
    </row>
    <row r="2082" spans="11:12" x14ac:dyDescent="0.3">
      <c r="K2082" s="53"/>
      <c r="L2082" s="54"/>
    </row>
    <row r="2083" spans="11:12" x14ac:dyDescent="0.3">
      <c r="K2083" s="53"/>
      <c r="L2083" s="54"/>
    </row>
    <row r="2084" spans="11:12" x14ac:dyDescent="0.3">
      <c r="K2084" s="53"/>
      <c r="L2084" s="54"/>
    </row>
    <row r="2085" spans="11:12" x14ac:dyDescent="0.3">
      <c r="K2085" s="53"/>
      <c r="L2085" s="54"/>
    </row>
    <row r="2086" spans="11:12" x14ac:dyDescent="0.3">
      <c r="K2086" s="53"/>
      <c r="L2086" s="54"/>
    </row>
    <row r="2087" spans="11:12" x14ac:dyDescent="0.3">
      <c r="K2087" s="53"/>
      <c r="L2087" s="54"/>
    </row>
    <row r="2088" spans="11:12" x14ac:dyDescent="0.3">
      <c r="K2088" s="53"/>
      <c r="L2088" s="54"/>
    </row>
    <row r="2089" spans="11:12" x14ac:dyDescent="0.3">
      <c r="K2089" s="53"/>
      <c r="L2089" s="54"/>
    </row>
    <row r="2090" spans="11:12" x14ac:dyDescent="0.3">
      <c r="K2090" s="53"/>
      <c r="L2090" s="54"/>
    </row>
    <row r="2091" spans="11:12" x14ac:dyDescent="0.3">
      <c r="K2091" s="53"/>
      <c r="L2091" s="54"/>
    </row>
    <row r="2092" spans="11:12" x14ac:dyDescent="0.3">
      <c r="K2092" s="53"/>
      <c r="L2092" s="54"/>
    </row>
    <row r="2093" spans="11:12" x14ac:dyDescent="0.3">
      <c r="K2093" s="53"/>
      <c r="L2093" s="54"/>
    </row>
    <row r="2094" spans="11:12" x14ac:dyDescent="0.3">
      <c r="K2094" s="53"/>
      <c r="L2094" s="54"/>
    </row>
    <row r="2095" spans="11:12" x14ac:dyDescent="0.3">
      <c r="K2095" s="53"/>
      <c r="L2095" s="54"/>
    </row>
    <row r="2096" spans="11:12" x14ac:dyDescent="0.3">
      <c r="K2096" s="53"/>
      <c r="L2096" s="54"/>
    </row>
    <row r="2097" spans="11:12" x14ac:dyDescent="0.3">
      <c r="K2097" s="53"/>
      <c r="L2097" s="54"/>
    </row>
    <row r="2098" spans="11:12" x14ac:dyDescent="0.3">
      <c r="K2098" s="53"/>
      <c r="L2098" s="54"/>
    </row>
    <row r="2099" spans="11:12" x14ac:dyDescent="0.3">
      <c r="K2099" s="53"/>
      <c r="L2099" s="54"/>
    </row>
    <row r="2100" spans="11:12" x14ac:dyDescent="0.3">
      <c r="K2100" s="53"/>
      <c r="L2100" s="54"/>
    </row>
    <row r="2101" spans="11:12" x14ac:dyDescent="0.3">
      <c r="K2101" s="53"/>
      <c r="L2101" s="54"/>
    </row>
    <row r="2102" spans="11:12" x14ac:dyDescent="0.3">
      <c r="K2102" s="53"/>
      <c r="L2102" s="54"/>
    </row>
    <row r="2103" spans="11:12" x14ac:dyDescent="0.3">
      <c r="K2103" s="53"/>
      <c r="L2103" s="54"/>
    </row>
    <row r="2104" spans="11:12" x14ac:dyDescent="0.3">
      <c r="K2104" s="53"/>
      <c r="L2104" s="54"/>
    </row>
    <row r="2105" spans="11:12" x14ac:dyDescent="0.3">
      <c r="K2105" s="53"/>
      <c r="L2105" s="54"/>
    </row>
    <row r="2106" spans="11:12" x14ac:dyDescent="0.3">
      <c r="K2106" s="53"/>
      <c r="L2106" s="54"/>
    </row>
    <row r="2107" spans="11:12" x14ac:dyDescent="0.3">
      <c r="K2107" s="53"/>
      <c r="L2107" s="54"/>
    </row>
    <row r="2108" spans="11:12" x14ac:dyDescent="0.3">
      <c r="K2108" s="53"/>
      <c r="L2108" s="54"/>
    </row>
    <row r="2109" spans="11:12" x14ac:dyDescent="0.3">
      <c r="K2109" s="53"/>
      <c r="L2109" s="54"/>
    </row>
    <row r="2110" spans="11:12" x14ac:dyDescent="0.3">
      <c r="K2110" s="53"/>
      <c r="L2110" s="54"/>
    </row>
    <row r="2111" spans="11:12" x14ac:dyDescent="0.3">
      <c r="K2111" s="53"/>
      <c r="L2111" s="54"/>
    </row>
    <row r="2112" spans="11:12" x14ac:dyDescent="0.3">
      <c r="K2112" s="53"/>
      <c r="L2112" s="54"/>
    </row>
    <row r="2113" spans="11:12" x14ac:dyDescent="0.3">
      <c r="K2113" s="53"/>
      <c r="L2113" s="54"/>
    </row>
    <row r="2114" spans="11:12" x14ac:dyDescent="0.3">
      <c r="K2114" s="53"/>
      <c r="L2114" s="54"/>
    </row>
    <row r="2115" spans="11:12" x14ac:dyDescent="0.3">
      <c r="K2115" s="53"/>
      <c r="L2115" s="54"/>
    </row>
    <row r="2116" spans="11:12" x14ac:dyDescent="0.3">
      <c r="K2116" s="53"/>
      <c r="L2116" s="54"/>
    </row>
    <row r="2117" spans="11:12" x14ac:dyDescent="0.3">
      <c r="K2117" s="53"/>
      <c r="L2117" s="54"/>
    </row>
    <row r="2118" spans="11:12" x14ac:dyDescent="0.3">
      <c r="K2118" s="53"/>
      <c r="L2118" s="54"/>
    </row>
    <row r="2119" spans="11:12" x14ac:dyDescent="0.3">
      <c r="K2119" s="53"/>
      <c r="L2119" s="54"/>
    </row>
    <row r="2120" spans="11:12" x14ac:dyDescent="0.3">
      <c r="K2120" s="53"/>
      <c r="L2120" s="54"/>
    </row>
    <row r="2121" spans="11:12" x14ac:dyDescent="0.3">
      <c r="K2121" s="53"/>
      <c r="L2121" s="54"/>
    </row>
    <row r="2122" spans="11:12" x14ac:dyDescent="0.3">
      <c r="K2122" s="53"/>
      <c r="L2122" s="54"/>
    </row>
    <row r="2123" spans="11:12" x14ac:dyDescent="0.3">
      <c r="K2123" s="53"/>
      <c r="L2123" s="54"/>
    </row>
    <row r="2124" spans="11:12" x14ac:dyDescent="0.3">
      <c r="K2124" s="53"/>
      <c r="L2124" s="54"/>
    </row>
    <row r="2125" spans="11:12" x14ac:dyDescent="0.3">
      <c r="K2125" s="53"/>
      <c r="L2125" s="54"/>
    </row>
    <row r="2126" spans="11:12" x14ac:dyDescent="0.3">
      <c r="K2126" s="53"/>
      <c r="L2126" s="54"/>
    </row>
    <row r="2127" spans="11:12" x14ac:dyDescent="0.3">
      <c r="K2127" s="53"/>
      <c r="L2127" s="54"/>
    </row>
    <row r="2128" spans="11:12" x14ac:dyDescent="0.3">
      <c r="K2128" s="53"/>
      <c r="L2128" s="54"/>
    </row>
    <row r="2129" spans="11:12" x14ac:dyDescent="0.3">
      <c r="K2129" s="53"/>
      <c r="L2129" s="54"/>
    </row>
    <row r="2130" spans="11:12" x14ac:dyDescent="0.3">
      <c r="K2130" s="53"/>
      <c r="L2130" s="54"/>
    </row>
    <row r="2131" spans="11:12" x14ac:dyDescent="0.3">
      <c r="K2131" s="53"/>
      <c r="L2131" s="54"/>
    </row>
    <row r="2132" spans="11:12" x14ac:dyDescent="0.3">
      <c r="K2132" s="53"/>
      <c r="L2132" s="54"/>
    </row>
    <row r="2133" spans="11:12" x14ac:dyDescent="0.3">
      <c r="K2133" s="53"/>
      <c r="L2133" s="54"/>
    </row>
    <row r="2134" spans="11:12" x14ac:dyDescent="0.3">
      <c r="K2134" s="53"/>
      <c r="L2134" s="54"/>
    </row>
    <row r="2135" spans="11:12" x14ac:dyDescent="0.3">
      <c r="K2135" s="53"/>
      <c r="L2135" s="54"/>
    </row>
    <row r="2136" spans="11:12" x14ac:dyDescent="0.3">
      <c r="K2136" s="53"/>
      <c r="L2136" s="54"/>
    </row>
    <row r="2137" spans="11:12" x14ac:dyDescent="0.3">
      <c r="K2137" s="53"/>
      <c r="L2137" s="54"/>
    </row>
    <row r="2138" spans="11:12" x14ac:dyDescent="0.3">
      <c r="K2138" s="53"/>
      <c r="L2138" s="54"/>
    </row>
    <row r="2139" spans="11:12" x14ac:dyDescent="0.3">
      <c r="K2139" s="53"/>
      <c r="L2139" s="54"/>
    </row>
    <row r="2140" spans="11:12" x14ac:dyDescent="0.3">
      <c r="K2140" s="53"/>
      <c r="L2140" s="54"/>
    </row>
    <row r="2141" spans="11:12" x14ac:dyDescent="0.3">
      <c r="K2141" s="53"/>
      <c r="L2141" s="54"/>
    </row>
    <row r="2142" spans="11:12" x14ac:dyDescent="0.3">
      <c r="K2142" s="53"/>
      <c r="L2142" s="54"/>
    </row>
    <row r="2143" spans="11:12" x14ac:dyDescent="0.3">
      <c r="K2143" s="53"/>
      <c r="L2143" s="54"/>
    </row>
    <row r="2144" spans="11:12" x14ac:dyDescent="0.3">
      <c r="K2144" s="53"/>
      <c r="L2144" s="54"/>
    </row>
    <row r="2145" spans="11:12" x14ac:dyDescent="0.3">
      <c r="K2145" s="53"/>
      <c r="L2145" s="54"/>
    </row>
    <row r="2146" spans="11:12" x14ac:dyDescent="0.3">
      <c r="K2146" s="53"/>
      <c r="L2146" s="54"/>
    </row>
    <row r="2147" spans="11:12" x14ac:dyDescent="0.3">
      <c r="K2147" s="53"/>
      <c r="L2147" s="54"/>
    </row>
    <row r="2148" spans="11:12" x14ac:dyDescent="0.3">
      <c r="K2148" s="53"/>
      <c r="L2148" s="54"/>
    </row>
    <row r="2149" spans="11:12" x14ac:dyDescent="0.3">
      <c r="K2149" s="53"/>
      <c r="L2149" s="54"/>
    </row>
    <row r="2150" spans="11:12" x14ac:dyDescent="0.3">
      <c r="K2150" s="53"/>
      <c r="L2150" s="54"/>
    </row>
    <row r="2151" spans="11:12" x14ac:dyDescent="0.3">
      <c r="K2151" s="53"/>
      <c r="L2151" s="54"/>
    </row>
    <row r="2152" spans="11:12" x14ac:dyDescent="0.3">
      <c r="K2152" s="53"/>
      <c r="L2152" s="54"/>
    </row>
    <row r="2153" spans="11:12" x14ac:dyDescent="0.3">
      <c r="K2153" s="53"/>
      <c r="L2153" s="54"/>
    </row>
    <row r="2154" spans="11:12" x14ac:dyDescent="0.3">
      <c r="K2154" s="53"/>
      <c r="L2154" s="54"/>
    </row>
    <row r="2155" spans="11:12" x14ac:dyDescent="0.3">
      <c r="K2155" s="53"/>
      <c r="L2155" s="54"/>
    </row>
    <row r="2156" spans="11:12" x14ac:dyDescent="0.3">
      <c r="K2156" s="53"/>
      <c r="L2156" s="54"/>
    </row>
    <row r="2157" spans="11:12" x14ac:dyDescent="0.3">
      <c r="K2157" s="53"/>
      <c r="L2157" s="54"/>
    </row>
    <row r="2158" spans="11:12" x14ac:dyDescent="0.3">
      <c r="K2158" s="53"/>
      <c r="L2158" s="54"/>
    </row>
    <row r="2159" spans="11:12" x14ac:dyDescent="0.3">
      <c r="K2159" s="53"/>
      <c r="L2159" s="54"/>
    </row>
    <row r="2160" spans="11:12" x14ac:dyDescent="0.3">
      <c r="K2160" s="53"/>
      <c r="L2160" s="54"/>
    </row>
    <row r="2161" spans="11:12" x14ac:dyDescent="0.3">
      <c r="K2161" s="53"/>
      <c r="L2161" s="54"/>
    </row>
    <row r="2162" spans="11:12" x14ac:dyDescent="0.3">
      <c r="K2162" s="53"/>
      <c r="L2162" s="54"/>
    </row>
    <row r="2163" spans="11:12" x14ac:dyDescent="0.3">
      <c r="K2163" s="53"/>
      <c r="L2163" s="54"/>
    </row>
    <row r="2164" spans="11:12" x14ac:dyDescent="0.3">
      <c r="K2164" s="53"/>
      <c r="L2164" s="54"/>
    </row>
    <row r="2165" spans="11:12" x14ac:dyDescent="0.3">
      <c r="K2165" s="53"/>
      <c r="L2165" s="54"/>
    </row>
    <row r="2166" spans="11:12" x14ac:dyDescent="0.3">
      <c r="K2166" s="53"/>
      <c r="L2166" s="54"/>
    </row>
    <row r="2167" spans="11:12" x14ac:dyDescent="0.3">
      <c r="K2167" s="53"/>
      <c r="L2167" s="54"/>
    </row>
    <row r="2168" spans="11:12" x14ac:dyDescent="0.3">
      <c r="K2168" s="53"/>
      <c r="L2168" s="54"/>
    </row>
    <row r="2169" spans="11:12" x14ac:dyDescent="0.3">
      <c r="K2169" s="53"/>
      <c r="L2169" s="54"/>
    </row>
    <row r="2170" spans="11:12" x14ac:dyDescent="0.3">
      <c r="K2170" s="53"/>
      <c r="L2170" s="54"/>
    </row>
    <row r="2171" spans="11:12" x14ac:dyDescent="0.3">
      <c r="K2171" s="53"/>
      <c r="L2171" s="54"/>
    </row>
    <row r="2172" spans="11:12" x14ac:dyDescent="0.3">
      <c r="K2172" s="53"/>
      <c r="L2172" s="54"/>
    </row>
    <row r="2173" spans="11:12" x14ac:dyDescent="0.3">
      <c r="K2173" s="53"/>
      <c r="L2173" s="54"/>
    </row>
    <row r="2174" spans="11:12" x14ac:dyDescent="0.3">
      <c r="K2174" s="53"/>
      <c r="L2174" s="54"/>
    </row>
    <row r="2175" spans="11:12" x14ac:dyDescent="0.3">
      <c r="K2175" s="53"/>
      <c r="L2175" s="54"/>
    </row>
    <row r="2176" spans="11:12" x14ac:dyDescent="0.3">
      <c r="K2176" s="53"/>
      <c r="L2176" s="54"/>
    </row>
    <row r="2177" spans="11:12" x14ac:dyDescent="0.3">
      <c r="K2177" s="53"/>
      <c r="L2177" s="54"/>
    </row>
    <row r="2178" spans="11:12" x14ac:dyDescent="0.3">
      <c r="K2178" s="53"/>
      <c r="L2178" s="54"/>
    </row>
    <row r="2179" spans="11:12" x14ac:dyDescent="0.3">
      <c r="K2179" s="53"/>
      <c r="L2179" s="54"/>
    </row>
    <row r="2180" spans="11:12" x14ac:dyDescent="0.3">
      <c r="K2180" s="53"/>
      <c r="L2180" s="54"/>
    </row>
    <row r="2181" spans="11:12" x14ac:dyDescent="0.3">
      <c r="K2181" s="53"/>
      <c r="L2181" s="54"/>
    </row>
    <row r="2182" spans="11:12" x14ac:dyDescent="0.3">
      <c r="K2182" s="53"/>
      <c r="L2182" s="54"/>
    </row>
    <row r="2183" spans="11:12" x14ac:dyDescent="0.3">
      <c r="K2183" s="53"/>
      <c r="L2183" s="54"/>
    </row>
    <row r="2184" spans="11:12" x14ac:dyDescent="0.3">
      <c r="K2184" s="53"/>
      <c r="L2184" s="54"/>
    </row>
    <row r="2185" spans="11:12" x14ac:dyDescent="0.3">
      <c r="K2185" s="53"/>
      <c r="L2185" s="54"/>
    </row>
    <row r="2186" spans="11:12" x14ac:dyDescent="0.3">
      <c r="K2186" s="53"/>
      <c r="L2186" s="54"/>
    </row>
    <row r="2187" spans="11:12" x14ac:dyDescent="0.3">
      <c r="K2187" s="53"/>
      <c r="L2187" s="54"/>
    </row>
    <row r="2188" spans="11:12" x14ac:dyDescent="0.3">
      <c r="K2188" s="53"/>
      <c r="L2188" s="54"/>
    </row>
    <row r="2189" spans="11:12" x14ac:dyDescent="0.3">
      <c r="K2189" s="53"/>
      <c r="L2189" s="54"/>
    </row>
    <row r="2190" spans="11:12" x14ac:dyDescent="0.3">
      <c r="K2190" s="53"/>
      <c r="L2190" s="54"/>
    </row>
    <row r="2191" spans="11:12" x14ac:dyDescent="0.3">
      <c r="K2191" s="53"/>
      <c r="L2191" s="54"/>
    </row>
    <row r="2192" spans="11:12" x14ac:dyDescent="0.3">
      <c r="K2192" s="53"/>
      <c r="L2192" s="54"/>
    </row>
    <row r="2193" spans="11:12" x14ac:dyDescent="0.3">
      <c r="K2193" s="53"/>
      <c r="L2193" s="54"/>
    </row>
    <row r="2194" spans="11:12" x14ac:dyDescent="0.3">
      <c r="K2194" s="53"/>
      <c r="L2194" s="54"/>
    </row>
    <row r="2195" spans="11:12" x14ac:dyDescent="0.3">
      <c r="K2195" s="53"/>
      <c r="L2195" s="54"/>
    </row>
    <row r="2196" spans="11:12" x14ac:dyDescent="0.3">
      <c r="K2196" s="53"/>
      <c r="L2196" s="54"/>
    </row>
    <row r="2197" spans="11:12" x14ac:dyDescent="0.3">
      <c r="K2197" s="53"/>
      <c r="L2197" s="54"/>
    </row>
    <row r="2198" spans="11:12" x14ac:dyDescent="0.3">
      <c r="K2198" s="53"/>
      <c r="L2198" s="54"/>
    </row>
    <row r="2199" spans="11:12" x14ac:dyDescent="0.3">
      <c r="K2199" s="53"/>
      <c r="L2199" s="54"/>
    </row>
    <row r="2200" spans="11:12" x14ac:dyDescent="0.3">
      <c r="K2200" s="53"/>
      <c r="L2200" s="54"/>
    </row>
    <row r="2201" spans="11:12" x14ac:dyDescent="0.3">
      <c r="K2201" s="53"/>
      <c r="L2201" s="54"/>
    </row>
    <row r="2202" spans="11:12" x14ac:dyDescent="0.3">
      <c r="K2202" s="53"/>
      <c r="L2202" s="54"/>
    </row>
    <row r="2203" spans="11:12" x14ac:dyDescent="0.3">
      <c r="K2203" s="53"/>
      <c r="L2203" s="54"/>
    </row>
    <row r="2204" spans="11:12" x14ac:dyDescent="0.3">
      <c r="K2204" s="53"/>
      <c r="L2204" s="54"/>
    </row>
    <row r="2205" spans="11:12" x14ac:dyDescent="0.3">
      <c r="K2205" s="53"/>
      <c r="L2205" s="54"/>
    </row>
    <row r="2206" spans="11:12" x14ac:dyDescent="0.3">
      <c r="K2206" s="53"/>
      <c r="L2206" s="54"/>
    </row>
    <row r="2207" spans="11:12" x14ac:dyDescent="0.3">
      <c r="K2207" s="53"/>
      <c r="L2207" s="54"/>
    </row>
    <row r="2208" spans="11:12" x14ac:dyDescent="0.3">
      <c r="K2208" s="53"/>
      <c r="L2208" s="54"/>
    </row>
    <row r="2209" spans="11:12" x14ac:dyDescent="0.3">
      <c r="K2209" s="53"/>
      <c r="L2209" s="54"/>
    </row>
    <row r="2210" spans="11:12" x14ac:dyDescent="0.3">
      <c r="K2210" s="53"/>
      <c r="L2210" s="54"/>
    </row>
    <row r="2211" spans="11:12" x14ac:dyDescent="0.3">
      <c r="K2211" s="53"/>
      <c r="L2211" s="54"/>
    </row>
    <row r="2212" spans="11:12" x14ac:dyDescent="0.3">
      <c r="K2212" s="53"/>
      <c r="L2212" s="54"/>
    </row>
    <row r="2213" spans="11:12" x14ac:dyDescent="0.3">
      <c r="K2213" s="53"/>
      <c r="L2213" s="54"/>
    </row>
    <row r="2214" spans="11:12" x14ac:dyDescent="0.3">
      <c r="K2214" s="53"/>
      <c r="L2214" s="54"/>
    </row>
    <row r="2215" spans="11:12" x14ac:dyDescent="0.3">
      <c r="K2215" s="53"/>
      <c r="L2215" s="54"/>
    </row>
    <row r="2216" spans="11:12" x14ac:dyDescent="0.3">
      <c r="K2216" s="53"/>
      <c r="L2216" s="54"/>
    </row>
    <row r="2217" spans="11:12" x14ac:dyDescent="0.3">
      <c r="K2217" s="53"/>
      <c r="L2217" s="54"/>
    </row>
    <row r="2218" spans="11:12" x14ac:dyDescent="0.3">
      <c r="K2218" s="53"/>
      <c r="L2218" s="54"/>
    </row>
    <row r="2219" spans="11:12" x14ac:dyDescent="0.3">
      <c r="K2219" s="53"/>
      <c r="L2219" s="54"/>
    </row>
    <row r="2220" spans="11:12" x14ac:dyDescent="0.3">
      <c r="K2220" s="53"/>
      <c r="L2220" s="54"/>
    </row>
    <row r="2221" spans="11:12" x14ac:dyDescent="0.3">
      <c r="K2221" s="53"/>
      <c r="L2221" s="54"/>
    </row>
    <row r="2222" spans="11:12" x14ac:dyDescent="0.3">
      <c r="K2222" s="53"/>
      <c r="L2222" s="54"/>
    </row>
    <row r="2223" spans="11:12" x14ac:dyDescent="0.3">
      <c r="K2223" s="53"/>
      <c r="L2223" s="54"/>
    </row>
    <row r="2224" spans="11:12" x14ac:dyDescent="0.3">
      <c r="K2224" s="53"/>
      <c r="L2224" s="54"/>
    </row>
    <row r="2225" spans="11:12" x14ac:dyDescent="0.3">
      <c r="K2225" s="53"/>
      <c r="L2225" s="54"/>
    </row>
    <row r="2226" spans="11:12" x14ac:dyDescent="0.3">
      <c r="K2226" s="53"/>
      <c r="L2226" s="54"/>
    </row>
    <row r="2227" spans="11:12" x14ac:dyDescent="0.3">
      <c r="K2227" s="53"/>
      <c r="L2227" s="54"/>
    </row>
    <row r="2228" spans="11:12" x14ac:dyDescent="0.3">
      <c r="K2228" s="53"/>
      <c r="L2228" s="54"/>
    </row>
    <row r="2229" spans="11:12" x14ac:dyDescent="0.3">
      <c r="K2229" s="53"/>
      <c r="L2229" s="54"/>
    </row>
    <row r="2230" spans="11:12" x14ac:dyDescent="0.3">
      <c r="K2230" s="53"/>
      <c r="L2230" s="54"/>
    </row>
    <row r="2231" spans="11:12" x14ac:dyDescent="0.3">
      <c r="K2231" s="53"/>
      <c r="L2231" s="54"/>
    </row>
    <row r="2232" spans="11:12" x14ac:dyDescent="0.3">
      <c r="K2232" s="53"/>
      <c r="L2232" s="54"/>
    </row>
    <row r="2233" spans="11:12" x14ac:dyDescent="0.3">
      <c r="K2233" s="53"/>
      <c r="L2233" s="54"/>
    </row>
    <row r="2234" spans="11:12" x14ac:dyDescent="0.3">
      <c r="K2234" s="53"/>
      <c r="L2234" s="54"/>
    </row>
    <row r="2235" spans="11:12" x14ac:dyDescent="0.3">
      <c r="K2235" s="53"/>
      <c r="L2235" s="54"/>
    </row>
    <row r="2236" spans="11:12" x14ac:dyDescent="0.3">
      <c r="K2236" s="53"/>
      <c r="L2236" s="54"/>
    </row>
    <row r="2237" spans="11:12" x14ac:dyDescent="0.3">
      <c r="K2237" s="53"/>
      <c r="L2237" s="54"/>
    </row>
    <row r="2238" spans="11:12" x14ac:dyDescent="0.3">
      <c r="K2238" s="53"/>
      <c r="L2238" s="54"/>
    </row>
    <row r="2239" spans="11:12" x14ac:dyDescent="0.3">
      <c r="K2239" s="53"/>
      <c r="L2239" s="54"/>
    </row>
    <row r="2240" spans="11:12" x14ac:dyDescent="0.3">
      <c r="K2240" s="53"/>
      <c r="L2240" s="54"/>
    </row>
    <row r="2241" spans="11:12" x14ac:dyDescent="0.3">
      <c r="K2241" s="53"/>
      <c r="L2241" s="54"/>
    </row>
    <row r="2242" spans="11:12" x14ac:dyDescent="0.3">
      <c r="K2242" s="53"/>
      <c r="L2242" s="54"/>
    </row>
    <row r="2243" spans="11:12" x14ac:dyDescent="0.3">
      <c r="K2243" s="53"/>
      <c r="L2243" s="54"/>
    </row>
    <row r="2244" spans="11:12" x14ac:dyDescent="0.3">
      <c r="K2244" s="53"/>
      <c r="L2244" s="54"/>
    </row>
    <row r="2245" spans="11:12" x14ac:dyDescent="0.3">
      <c r="K2245" s="53"/>
      <c r="L2245" s="54"/>
    </row>
    <row r="2246" spans="11:12" x14ac:dyDescent="0.3">
      <c r="K2246" s="53"/>
      <c r="L2246" s="54"/>
    </row>
    <row r="2247" spans="11:12" x14ac:dyDescent="0.3">
      <c r="K2247" s="53"/>
      <c r="L2247" s="54"/>
    </row>
    <row r="2248" spans="11:12" x14ac:dyDescent="0.3">
      <c r="K2248" s="53"/>
      <c r="L2248" s="54"/>
    </row>
    <row r="2249" spans="11:12" x14ac:dyDescent="0.3">
      <c r="K2249" s="53"/>
      <c r="L2249" s="54"/>
    </row>
    <row r="2250" spans="11:12" x14ac:dyDescent="0.3">
      <c r="K2250" s="53"/>
      <c r="L2250" s="54"/>
    </row>
    <row r="2251" spans="11:12" x14ac:dyDescent="0.3">
      <c r="K2251" s="53"/>
      <c r="L2251" s="54"/>
    </row>
    <row r="2252" spans="11:12" x14ac:dyDescent="0.3">
      <c r="K2252" s="53"/>
      <c r="L2252" s="54"/>
    </row>
    <row r="2253" spans="11:12" x14ac:dyDescent="0.3">
      <c r="K2253" s="53"/>
      <c r="L2253" s="54"/>
    </row>
    <row r="2254" spans="11:12" x14ac:dyDescent="0.3">
      <c r="K2254" s="53"/>
      <c r="L2254" s="54"/>
    </row>
    <row r="2255" spans="11:12" x14ac:dyDescent="0.3">
      <c r="K2255" s="53"/>
      <c r="L2255" s="54"/>
    </row>
    <row r="2256" spans="11:12" x14ac:dyDescent="0.3">
      <c r="K2256" s="53"/>
      <c r="L2256" s="54"/>
    </row>
    <row r="2257" spans="11:12" x14ac:dyDescent="0.3">
      <c r="K2257" s="53"/>
      <c r="L2257" s="54"/>
    </row>
    <row r="2258" spans="11:12" x14ac:dyDescent="0.3">
      <c r="K2258" s="53"/>
      <c r="L2258" s="54"/>
    </row>
    <row r="2259" spans="11:12" x14ac:dyDescent="0.3">
      <c r="K2259" s="53"/>
      <c r="L2259" s="54"/>
    </row>
    <row r="2260" spans="11:12" x14ac:dyDescent="0.3">
      <c r="K2260" s="53"/>
      <c r="L2260" s="54"/>
    </row>
    <row r="2261" spans="11:12" x14ac:dyDescent="0.3">
      <c r="K2261" s="53"/>
      <c r="L2261" s="54"/>
    </row>
    <row r="2262" spans="11:12" x14ac:dyDescent="0.3">
      <c r="K2262" s="53"/>
      <c r="L2262" s="54"/>
    </row>
    <row r="2263" spans="11:12" x14ac:dyDescent="0.3">
      <c r="K2263" s="53"/>
      <c r="L2263" s="54"/>
    </row>
    <row r="2264" spans="11:12" x14ac:dyDescent="0.3">
      <c r="K2264" s="53"/>
      <c r="L2264" s="54"/>
    </row>
    <row r="2265" spans="11:12" x14ac:dyDescent="0.3">
      <c r="K2265" s="53"/>
      <c r="L2265" s="54"/>
    </row>
    <row r="2266" spans="11:12" x14ac:dyDescent="0.3">
      <c r="K2266" s="53"/>
      <c r="L2266" s="54"/>
    </row>
    <row r="2267" spans="11:12" x14ac:dyDescent="0.3">
      <c r="K2267" s="53"/>
      <c r="L2267" s="54"/>
    </row>
    <row r="2268" spans="11:12" x14ac:dyDescent="0.3">
      <c r="K2268" s="53"/>
      <c r="L2268" s="54"/>
    </row>
    <row r="2269" spans="11:12" x14ac:dyDescent="0.3">
      <c r="K2269" s="53"/>
      <c r="L2269" s="54"/>
    </row>
    <row r="2270" spans="11:12" x14ac:dyDescent="0.3">
      <c r="K2270" s="53"/>
      <c r="L2270" s="54"/>
    </row>
    <row r="2271" spans="11:12" x14ac:dyDescent="0.3">
      <c r="K2271" s="53"/>
      <c r="L2271" s="54"/>
    </row>
    <row r="2272" spans="11:12" x14ac:dyDescent="0.3">
      <c r="K2272" s="53"/>
      <c r="L2272" s="54"/>
    </row>
    <row r="2273" spans="11:12" x14ac:dyDescent="0.3">
      <c r="K2273" s="53"/>
      <c r="L2273" s="54"/>
    </row>
    <row r="2274" spans="11:12" x14ac:dyDescent="0.3">
      <c r="K2274" s="53"/>
      <c r="L2274" s="54"/>
    </row>
    <row r="2275" spans="11:12" x14ac:dyDescent="0.3">
      <c r="K2275" s="53"/>
      <c r="L2275" s="54"/>
    </row>
    <row r="2276" spans="11:12" x14ac:dyDescent="0.3">
      <c r="K2276" s="53"/>
      <c r="L2276" s="54"/>
    </row>
    <row r="2277" spans="11:12" x14ac:dyDescent="0.3">
      <c r="K2277" s="53"/>
      <c r="L2277" s="54"/>
    </row>
    <row r="2278" spans="11:12" x14ac:dyDescent="0.3">
      <c r="K2278" s="53"/>
      <c r="L2278" s="54"/>
    </row>
    <row r="2279" spans="11:12" x14ac:dyDescent="0.3">
      <c r="K2279" s="53"/>
      <c r="L2279" s="54"/>
    </row>
    <row r="2280" spans="11:12" x14ac:dyDescent="0.3">
      <c r="K2280" s="53"/>
      <c r="L2280" s="54"/>
    </row>
    <row r="2281" spans="11:12" x14ac:dyDescent="0.3">
      <c r="K2281" s="53"/>
      <c r="L2281" s="54"/>
    </row>
    <row r="2282" spans="11:12" x14ac:dyDescent="0.3">
      <c r="K2282" s="53"/>
      <c r="L2282" s="54"/>
    </row>
    <row r="2283" spans="11:12" x14ac:dyDescent="0.3">
      <c r="K2283" s="53"/>
      <c r="L2283" s="54"/>
    </row>
    <row r="2284" spans="11:12" x14ac:dyDescent="0.3">
      <c r="K2284" s="53"/>
      <c r="L2284" s="54"/>
    </row>
    <row r="2285" spans="11:12" x14ac:dyDescent="0.3">
      <c r="K2285" s="53"/>
      <c r="L2285" s="54"/>
    </row>
    <row r="2286" spans="11:12" x14ac:dyDescent="0.3">
      <c r="K2286" s="53"/>
      <c r="L2286" s="54"/>
    </row>
    <row r="2287" spans="11:12" x14ac:dyDescent="0.3">
      <c r="K2287" s="53"/>
      <c r="L2287" s="54"/>
    </row>
    <row r="2288" spans="11:12" x14ac:dyDescent="0.3">
      <c r="K2288" s="53"/>
      <c r="L2288" s="54"/>
    </row>
    <row r="2289" spans="11:12" x14ac:dyDescent="0.3">
      <c r="K2289" s="53"/>
      <c r="L2289" s="54"/>
    </row>
    <row r="2290" spans="11:12" x14ac:dyDescent="0.3">
      <c r="K2290" s="53"/>
      <c r="L2290" s="54"/>
    </row>
    <row r="2291" spans="11:12" x14ac:dyDescent="0.3">
      <c r="K2291" s="53"/>
      <c r="L2291" s="54"/>
    </row>
    <row r="2292" spans="11:12" x14ac:dyDescent="0.3">
      <c r="K2292" s="53"/>
      <c r="L2292" s="54"/>
    </row>
    <row r="2293" spans="11:12" x14ac:dyDescent="0.3">
      <c r="K2293" s="53"/>
      <c r="L2293" s="54"/>
    </row>
    <row r="2294" spans="11:12" x14ac:dyDescent="0.3">
      <c r="K2294" s="53"/>
      <c r="L2294" s="54"/>
    </row>
    <row r="2295" spans="11:12" x14ac:dyDescent="0.3">
      <c r="K2295" s="53"/>
      <c r="L2295" s="54"/>
    </row>
    <row r="2296" spans="11:12" x14ac:dyDescent="0.3">
      <c r="K2296" s="53"/>
      <c r="L2296" s="54"/>
    </row>
    <row r="2297" spans="11:12" x14ac:dyDescent="0.3">
      <c r="K2297" s="53"/>
      <c r="L2297" s="54"/>
    </row>
    <row r="2298" spans="11:12" x14ac:dyDescent="0.3">
      <c r="K2298" s="53"/>
      <c r="L2298" s="54"/>
    </row>
    <row r="2299" spans="11:12" x14ac:dyDescent="0.3">
      <c r="K2299" s="53"/>
      <c r="L2299" s="54"/>
    </row>
    <row r="2300" spans="11:12" x14ac:dyDescent="0.3">
      <c r="K2300" s="53"/>
      <c r="L2300" s="54"/>
    </row>
    <row r="2301" spans="11:12" x14ac:dyDescent="0.3">
      <c r="K2301" s="53"/>
      <c r="L2301" s="54"/>
    </row>
    <row r="2302" spans="11:12" x14ac:dyDescent="0.3">
      <c r="K2302" s="53"/>
      <c r="L2302" s="54"/>
    </row>
    <row r="2303" spans="11:12" x14ac:dyDescent="0.3">
      <c r="K2303" s="53"/>
      <c r="L2303" s="54"/>
    </row>
    <row r="2304" spans="11:12" x14ac:dyDescent="0.3">
      <c r="K2304" s="53"/>
      <c r="L2304" s="54"/>
    </row>
    <row r="2305" spans="11:12" x14ac:dyDescent="0.3">
      <c r="K2305" s="53"/>
      <c r="L2305" s="54"/>
    </row>
    <row r="2306" spans="11:12" x14ac:dyDescent="0.3">
      <c r="K2306" s="53"/>
      <c r="L2306" s="54"/>
    </row>
    <row r="2307" spans="11:12" x14ac:dyDescent="0.3">
      <c r="K2307" s="53"/>
      <c r="L2307" s="54"/>
    </row>
    <row r="2308" spans="11:12" x14ac:dyDescent="0.3">
      <c r="K2308" s="53"/>
      <c r="L2308" s="54"/>
    </row>
    <row r="2309" spans="11:12" x14ac:dyDescent="0.3">
      <c r="K2309" s="53"/>
      <c r="L2309" s="54"/>
    </row>
    <row r="2310" spans="11:12" x14ac:dyDescent="0.3">
      <c r="K2310" s="53"/>
      <c r="L2310" s="54"/>
    </row>
    <row r="2311" spans="11:12" x14ac:dyDescent="0.3">
      <c r="K2311" s="53"/>
      <c r="L2311" s="54"/>
    </row>
    <row r="2312" spans="11:12" x14ac:dyDescent="0.3">
      <c r="K2312" s="53"/>
      <c r="L2312" s="54"/>
    </row>
    <row r="2313" spans="11:12" x14ac:dyDescent="0.3">
      <c r="K2313" s="53"/>
      <c r="L2313" s="54"/>
    </row>
    <row r="2314" spans="11:12" x14ac:dyDescent="0.3">
      <c r="K2314" s="53"/>
      <c r="L2314" s="54"/>
    </row>
    <row r="2315" spans="11:12" x14ac:dyDescent="0.3">
      <c r="K2315" s="53"/>
      <c r="L2315" s="54"/>
    </row>
    <row r="2316" spans="11:12" x14ac:dyDescent="0.3">
      <c r="K2316" s="53"/>
      <c r="L2316" s="54"/>
    </row>
    <row r="2317" spans="11:12" x14ac:dyDescent="0.3">
      <c r="K2317" s="53"/>
      <c r="L2317" s="54"/>
    </row>
    <row r="2318" spans="11:12" x14ac:dyDescent="0.3">
      <c r="K2318" s="53"/>
      <c r="L2318" s="54"/>
    </row>
    <row r="2319" spans="11:12" x14ac:dyDescent="0.3">
      <c r="K2319" s="53"/>
      <c r="L2319" s="54"/>
    </row>
    <row r="2320" spans="11:12" x14ac:dyDescent="0.3">
      <c r="K2320" s="53"/>
      <c r="L2320" s="54"/>
    </row>
    <row r="2321" spans="11:12" x14ac:dyDescent="0.3">
      <c r="K2321" s="53"/>
      <c r="L2321" s="54"/>
    </row>
    <row r="2322" spans="11:12" x14ac:dyDescent="0.3">
      <c r="K2322" s="53"/>
      <c r="L2322" s="54"/>
    </row>
    <row r="2323" spans="11:12" x14ac:dyDescent="0.3">
      <c r="K2323" s="53"/>
      <c r="L2323" s="54"/>
    </row>
    <row r="2324" spans="11:12" x14ac:dyDescent="0.3">
      <c r="K2324" s="53"/>
      <c r="L2324" s="54"/>
    </row>
    <row r="2325" spans="11:12" x14ac:dyDescent="0.3">
      <c r="K2325" s="53"/>
      <c r="L2325" s="54"/>
    </row>
    <row r="2326" spans="11:12" x14ac:dyDescent="0.3">
      <c r="K2326" s="53"/>
      <c r="L2326" s="54"/>
    </row>
    <row r="2327" spans="11:12" x14ac:dyDescent="0.3">
      <c r="K2327" s="53"/>
      <c r="L2327" s="54"/>
    </row>
    <row r="2328" spans="11:12" x14ac:dyDescent="0.3">
      <c r="K2328" s="53"/>
      <c r="L2328" s="54"/>
    </row>
    <row r="2329" spans="11:12" x14ac:dyDescent="0.3">
      <c r="K2329" s="53"/>
      <c r="L2329" s="54"/>
    </row>
    <row r="2330" spans="11:12" x14ac:dyDescent="0.3">
      <c r="K2330" s="53"/>
      <c r="L2330" s="54"/>
    </row>
    <row r="2331" spans="11:12" x14ac:dyDescent="0.3">
      <c r="K2331" s="53"/>
      <c r="L2331" s="54"/>
    </row>
    <row r="2332" spans="11:12" x14ac:dyDescent="0.3">
      <c r="K2332" s="53"/>
      <c r="L2332" s="54"/>
    </row>
    <row r="2333" spans="11:12" x14ac:dyDescent="0.3">
      <c r="K2333" s="53"/>
      <c r="L2333" s="54"/>
    </row>
    <row r="2334" spans="11:12" x14ac:dyDescent="0.3">
      <c r="K2334" s="53"/>
      <c r="L2334" s="54"/>
    </row>
    <row r="2335" spans="11:12" x14ac:dyDescent="0.3">
      <c r="K2335" s="53"/>
      <c r="L2335" s="54"/>
    </row>
    <row r="2336" spans="11:12" x14ac:dyDescent="0.3">
      <c r="K2336" s="53"/>
      <c r="L2336" s="54"/>
    </row>
    <row r="2337" spans="11:12" x14ac:dyDescent="0.3">
      <c r="K2337" s="53"/>
      <c r="L2337" s="54"/>
    </row>
    <row r="2338" spans="11:12" x14ac:dyDescent="0.3">
      <c r="K2338" s="53"/>
      <c r="L2338" s="54"/>
    </row>
    <row r="2339" spans="11:12" x14ac:dyDescent="0.3">
      <c r="K2339" s="53"/>
      <c r="L2339" s="54"/>
    </row>
    <row r="2340" spans="11:12" x14ac:dyDescent="0.3">
      <c r="K2340" s="53"/>
      <c r="L2340" s="54"/>
    </row>
    <row r="2341" spans="11:12" x14ac:dyDescent="0.3">
      <c r="K2341" s="53"/>
      <c r="L2341" s="54"/>
    </row>
    <row r="2342" spans="11:12" x14ac:dyDescent="0.3">
      <c r="K2342" s="53"/>
      <c r="L2342" s="54"/>
    </row>
    <row r="2343" spans="11:12" x14ac:dyDescent="0.3">
      <c r="K2343" s="53"/>
      <c r="L2343" s="54"/>
    </row>
    <row r="2344" spans="11:12" x14ac:dyDescent="0.3">
      <c r="K2344" s="53"/>
      <c r="L2344" s="54"/>
    </row>
    <row r="2345" spans="11:12" x14ac:dyDescent="0.3">
      <c r="K2345" s="53"/>
      <c r="L2345" s="54"/>
    </row>
    <row r="2346" spans="11:12" x14ac:dyDescent="0.3">
      <c r="K2346" s="53"/>
      <c r="L2346" s="54"/>
    </row>
    <row r="2347" spans="11:12" x14ac:dyDescent="0.3">
      <c r="K2347" s="53"/>
      <c r="L2347" s="54"/>
    </row>
    <row r="2348" spans="11:12" x14ac:dyDescent="0.3">
      <c r="K2348" s="53"/>
      <c r="L2348" s="54"/>
    </row>
    <row r="2349" spans="11:12" x14ac:dyDescent="0.3">
      <c r="K2349" s="53"/>
      <c r="L2349" s="54"/>
    </row>
    <row r="2350" spans="11:12" x14ac:dyDescent="0.3">
      <c r="K2350" s="53"/>
      <c r="L2350" s="54"/>
    </row>
    <row r="2351" spans="11:12" x14ac:dyDescent="0.3">
      <c r="K2351" s="53"/>
      <c r="L2351" s="54"/>
    </row>
    <row r="2352" spans="11:12" x14ac:dyDescent="0.3">
      <c r="K2352" s="53"/>
      <c r="L2352" s="54"/>
    </row>
    <row r="2353" spans="11:12" x14ac:dyDescent="0.3">
      <c r="K2353" s="53"/>
      <c r="L2353" s="54"/>
    </row>
    <row r="2354" spans="11:12" x14ac:dyDescent="0.3">
      <c r="K2354" s="53"/>
      <c r="L2354" s="54"/>
    </row>
    <row r="2355" spans="11:12" x14ac:dyDescent="0.3">
      <c r="K2355" s="53"/>
      <c r="L2355" s="54"/>
    </row>
    <row r="2356" spans="11:12" x14ac:dyDescent="0.3">
      <c r="K2356" s="53"/>
      <c r="L2356" s="54"/>
    </row>
    <row r="2357" spans="11:12" x14ac:dyDescent="0.3">
      <c r="K2357" s="53"/>
      <c r="L2357" s="54"/>
    </row>
    <row r="2358" spans="11:12" x14ac:dyDescent="0.3">
      <c r="K2358" s="53"/>
      <c r="L2358" s="54"/>
    </row>
    <row r="2359" spans="11:12" x14ac:dyDescent="0.3">
      <c r="K2359" s="53"/>
      <c r="L2359" s="54"/>
    </row>
    <row r="2360" spans="11:12" x14ac:dyDescent="0.3">
      <c r="K2360" s="53"/>
      <c r="L2360" s="54"/>
    </row>
    <row r="2361" spans="11:12" x14ac:dyDescent="0.3">
      <c r="K2361" s="53"/>
      <c r="L2361" s="54"/>
    </row>
    <row r="2362" spans="11:12" x14ac:dyDescent="0.3">
      <c r="K2362" s="53"/>
      <c r="L2362" s="54"/>
    </row>
    <row r="2363" spans="11:12" x14ac:dyDescent="0.3">
      <c r="K2363" s="53"/>
      <c r="L2363" s="54"/>
    </row>
    <row r="2364" spans="11:12" x14ac:dyDescent="0.3">
      <c r="K2364" s="53"/>
      <c r="L2364" s="54"/>
    </row>
    <row r="2365" spans="11:12" x14ac:dyDescent="0.3">
      <c r="K2365" s="53"/>
      <c r="L2365" s="54"/>
    </row>
    <row r="2366" spans="11:12" x14ac:dyDescent="0.3">
      <c r="K2366" s="53"/>
      <c r="L2366" s="54"/>
    </row>
    <row r="2367" spans="11:12" x14ac:dyDescent="0.3">
      <c r="K2367" s="53"/>
      <c r="L2367" s="54"/>
    </row>
    <row r="2368" spans="11:12" x14ac:dyDescent="0.3">
      <c r="K2368" s="53"/>
      <c r="L2368" s="54"/>
    </row>
    <row r="2369" spans="11:12" x14ac:dyDescent="0.3">
      <c r="K2369" s="53"/>
      <c r="L2369" s="54"/>
    </row>
    <row r="2370" spans="11:12" x14ac:dyDescent="0.3">
      <c r="K2370" s="53"/>
      <c r="L2370" s="54"/>
    </row>
    <row r="2371" spans="11:12" x14ac:dyDescent="0.3">
      <c r="K2371" s="53"/>
      <c r="L2371" s="54"/>
    </row>
    <row r="2372" spans="11:12" x14ac:dyDescent="0.3">
      <c r="K2372" s="53"/>
      <c r="L2372" s="54"/>
    </row>
    <row r="2373" spans="11:12" x14ac:dyDescent="0.3">
      <c r="K2373" s="53"/>
      <c r="L2373" s="54"/>
    </row>
    <row r="2374" spans="11:12" x14ac:dyDescent="0.3">
      <c r="K2374" s="53"/>
      <c r="L2374" s="54"/>
    </row>
    <row r="2375" spans="11:12" x14ac:dyDescent="0.3">
      <c r="K2375" s="53"/>
      <c r="L2375" s="54"/>
    </row>
    <row r="2376" spans="11:12" x14ac:dyDescent="0.3">
      <c r="K2376" s="53"/>
      <c r="L2376" s="54"/>
    </row>
    <row r="2377" spans="11:12" x14ac:dyDescent="0.3">
      <c r="K2377" s="53"/>
      <c r="L2377" s="54"/>
    </row>
    <row r="2378" spans="11:12" x14ac:dyDescent="0.3">
      <c r="K2378" s="53"/>
      <c r="L2378" s="54"/>
    </row>
    <row r="2379" spans="11:12" x14ac:dyDescent="0.3">
      <c r="K2379" s="53"/>
      <c r="L2379" s="54"/>
    </row>
    <row r="2380" spans="11:12" x14ac:dyDescent="0.3">
      <c r="K2380" s="53"/>
      <c r="L2380" s="54"/>
    </row>
    <row r="2381" spans="11:12" x14ac:dyDescent="0.3">
      <c r="K2381" s="53"/>
      <c r="L2381" s="54"/>
    </row>
    <row r="2382" spans="11:12" x14ac:dyDescent="0.3">
      <c r="K2382" s="53"/>
      <c r="L2382" s="54"/>
    </row>
    <row r="2383" spans="11:12" x14ac:dyDescent="0.3">
      <c r="K2383" s="53"/>
      <c r="L2383" s="54"/>
    </row>
    <row r="2384" spans="11:12" x14ac:dyDescent="0.3">
      <c r="K2384" s="53"/>
      <c r="L2384" s="54"/>
    </row>
    <row r="2385" spans="11:12" x14ac:dyDescent="0.3">
      <c r="K2385" s="53"/>
      <c r="L2385" s="54"/>
    </row>
    <row r="2386" spans="11:12" x14ac:dyDescent="0.3">
      <c r="K2386" s="53"/>
      <c r="L2386" s="54"/>
    </row>
    <row r="2387" spans="11:12" x14ac:dyDescent="0.3">
      <c r="K2387" s="53"/>
      <c r="L2387" s="54"/>
    </row>
    <row r="2388" spans="11:12" x14ac:dyDescent="0.3">
      <c r="K2388" s="53"/>
      <c r="L2388" s="54"/>
    </row>
    <row r="2389" spans="11:12" x14ac:dyDescent="0.3">
      <c r="K2389" s="53"/>
      <c r="L2389" s="54"/>
    </row>
    <row r="2390" spans="11:12" x14ac:dyDescent="0.3">
      <c r="K2390" s="53"/>
      <c r="L2390" s="54"/>
    </row>
    <row r="2391" spans="11:12" x14ac:dyDescent="0.3">
      <c r="K2391" s="53"/>
      <c r="L2391" s="54"/>
    </row>
    <row r="2392" spans="11:12" x14ac:dyDescent="0.3">
      <c r="K2392" s="53"/>
      <c r="L2392" s="54"/>
    </row>
    <row r="2393" spans="11:12" x14ac:dyDescent="0.3">
      <c r="K2393" s="53"/>
      <c r="L2393" s="54"/>
    </row>
    <row r="2394" spans="11:12" x14ac:dyDescent="0.3">
      <c r="K2394" s="53"/>
      <c r="L2394" s="54"/>
    </row>
    <row r="2395" spans="11:12" x14ac:dyDescent="0.3">
      <c r="K2395" s="53"/>
      <c r="L2395" s="54"/>
    </row>
    <row r="2396" spans="11:12" x14ac:dyDescent="0.3">
      <c r="K2396" s="53"/>
      <c r="L2396" s="54"/>
    </row>
    <row r="2397" spans="11:12" x14ac:dyDescent="0.3">
      <c r="K2397" s="53"/>
      <c r="L2397" s="54"/>
    </row>
    <row r="2398" spans="11:12" x14ac:dyDescent="0.3">
      <c r="K2398" s="53"/>
      <c r="L2398" s="54"/>
    </row>
    <row r="2399" spans="11:12" x14ac:dyDescent="0.3">
      <c r="K2399" s="53"/>
      <c r="L2399" s="54"/>
    </row>
    <row r="2400" spans="11:12" x14ac:dyDescent="0.3">
      <c r="K2400" s="53"/>
      <c r="L2400" s="54"/>
    </row>
    <row r="2401" spans="11:12" x14ac:dyDescent="0.3">
      <c r="K2401" s="53"/>
      <c r="L2401" s="54"/>
    </row>
    <row r="2402" spans="11:12" x14ac:dyDescent="0.3">
      <c r="K2402" s="53"/>
      <c r="L2402" s="54"/>
    </row>
    <row r="2403" spans="11:12" x14ac:dyDescent="0.3">
      <c r="K2403" s="53"/>
      <c r="L2403" s="54"/>
    </row>
    <row r="2404" spans="11:12" x14ac:dyDescent="0.3">
      <c r="K2404" s="53"/>
      <c r="L2404" s="54"/>
    </row>
    <row r="2405" spans="11:12" x14ac:dyDescent="0.3">
      <c r="K2405" s="53"/>
      <c r="L2405" s="54"/>
    </row>
    <row r="2406" spans="11:12" x14ac:dyDescent="0.3">
      <c r="K2406" s="53"/>
      <c r="L2406" s="54"/>
    </row>
    <row r="2407" spans="11:12" x14ac:dyDescent="0.3">
      <c r="K2407" s="53"/>
      <c r="L2407" s="54"/>
    </row>
    <row r="2408" spans="11:12" x14ac:dyDescent="0.3">
      <c r="K2408" s="53"/>
      <c r="L2408" s="54"/>
    </row>
    <row r="2409" spans="11:12" x14ac:dyDescent="0.3">
      <c r="K2409" s="53"/>
      <c r="L2409" s="54"/>
    </row>
    <row r="2410" spans="11:12" x14ac:dyDescent="0.3">
      <c r="K2410" s="53"/>
      <c r="L2410" s="54"/>
    </row>
    <row r="2411" spans="11:12" x14ac:dyDescent="0.3">
      <c r="K2411" s="53"/>
      <c r="L2411" s="54"/>
    </row>
    <row r="2412" spans="11:12" x14ac:dyDescent="0.3">
      <c r="K2412" s="53"/>
      <c r="L2412" s="54"/>
    </row>
    <row r="2413" spans="11:12" x14ac:dyDescent="0.3">
      <c r="K2413" s="53"/>
      <c r="L2413" s="54"/>
    </row>
    <row r="2414" spans="11:12" x14ac:dyDescent="0.3">
      <c r="K2414" s="53"/>
      <c r="L2414" s="54"/>
    </row>
    <row r="2415" spans="11:12" x14ac:dyDescent="0.3">
      <c r="K2415" s="53"/>
      <c r="L2415" s="54"/>
    </row>
    <row r="2416" spans="11:12" x14ac:dyDescent="0.3">
      <c r="K2416" s="53"/>
      <c r="L2416" s="54"/>
    </row>
    <row r="2417" spans="11:12" x14ac:dyDescent="0.3">
      <c r="K2417" s="53"/>
      <c r="L2417" s="54"/>
    </row>
    <row r="2418" spans="11:12" x14ac:dyDescent="0.3">
      <c r="K2418" s="53"/>
      <c r="L2418" s="54"/>
    </row>
    <row r="2419" spans="11:12" x14ac:dyDescent="0.3">
      <c r="K2419" s="53"/>
      <c r="L2419" s="54"/>
    </row>
    <row r="2420" spans="11:12" x14ac:dyDescent="0.3">
      <c r="K2420" s="53"/>
      <c r="L2420" s="54"/>
    </row>
    <row r="2421" spans="11:12" x14ac:dyDescent="0.3">
      <c r="K2421" s="53"/>
      <c r="L2421" s="54"/>
    </row>
    <row r="2422" spans="11:12" x14ac:dyDescent="0.3">
      <c r="K2422" s="53"/>
      <c r="L2422" s="54"/>
    </row>
    <row r="2423" spans="11:12" x14ac:dyDescent="0.3">
      <c r="K2423" s="53"/>
      <c r="L2423" s="54"/>
    </row>
    <row r="2424" spans="11:12" x14ac:dyDescent="0.3">
      <c r="K2424" s="53"/>
      <c r="L2424" s="54"/>
    </row>
    <row r="2425" spans="11:12" x14ac:dyDescent="0.3">
      <c r="K2425" s="53"/>
      <c r="L2425" s="54"/>
    </row>
    <row r="2426" spans="11:12" x14ac:dyDescent="0.3">
      <c r="K2426" s="53"/>
      <c r="L2426" s="54"/>
    </row>
    <row r="2427" spans="11:12" x14ac:dyDescent="0.3">
      <c r="K2427" s="53"/>
      <c r="L2427" s="54"/>
    </row>
    <row r="2428" spans="11:12" x14ac:dyDescent="0.3">
      <c r="K2428" s="53"/>
      <c r="L2428" s="54"/>
    </row>
    <row r="2429" spans="11:12" x14ac:dyDescent="0.3">
      <c r="K2429" s="53"/>
      <c r="L2429" s="54"/>
    </row>
    <row r="2430" spans="11:12" x14ac:dyDescent="0.3">
      <c r="K2430" s="53"/>
      <c r="L2430" s="54"/>
    </row>
    <row r="2431" spans="11:12" x14ac:dyDescent="0.3">
      <c r="K2431" s="53"/>
      <c r="L2431" s="54"/>
    </row>
    <row r="2432" spans="11:12" x14ac:dyDescent="0.3">
      <c r="K2432" s="53"/>
      <c r="L2432" s="54"/>
    </row>
    <row r="2433" spans="11:12" x14ac:dyDescent="0.3">
      <c r="K2433" s="53"/>
      <c r="L2433" s="54"/>
    </row>
    <row r="2434" spans="11:12" x14ac:dyDescent="0.3">
      <c r="K2434" s="53"/>
      <c r="L2434" s="54"/>
    </row>
    <row r="2435" spans="11:12" x14ac:dyDescent="0.3">
      <c r="K2435" s="53"/>
      <c r="L2435" s="54"/>
    </row>
    <row r="2436" spans="11:12" x14ac:dyDescent="0.3">
      <c r="K2436" s="53"/>
      <c r="L2436" s="54"/>
    </row>
    <row r="2437" spans="11:12" x14ac:dyDescent="0.3">
      <c r="K2437" s="53"/>
      <c r="L2437" s="54"/>
    </row>
    <row r="2438" spans="11:12" x14ac:dyDescent="0.3">
      <c r="K2438" s="53"/>
      <c r="L2438" s="54"/>
    </row>
    <row r="2439" spans="11:12" x14ac:dyDescent="0.3">
      <c r="K2439" s="53"/>
      <c r="L2439" s="54"/>
    </row>
    <row r="2440" spans="11:12" x14ac:dyDescent="0.3">
      <c r="K2440" s="53"/>
      <c r="L2440" s="54"/>
    </row>
    <row r="2441" spans="11:12" x14ac:dyDescent="0.3">
      <c r="K2441" s="53"/>
      <c r="L2441" s="54"/>
    </row>
    <row r="2442" spans="11:12" x14ac:dyDescent="0.3">
      <c r="K2442" s="53"/>
      <c r="L2442" s="54"/>
    </row>
    <row r="2443" spans="11:12" x14ac:dyDescent="0.3">
      <c r="K2443" s="53"/>
      <c r="L2443" s="54"/>
    </row>
    <row r="2444" spans="11:12" x14ac:dyDescent="0.3">
      <c r="K2444" s="53"/>
      <c r="L2444" s="54"/>
    </row>
    <row r="2445" spans="11:12" x14ac:dyDescent="0.3">
      <c r="K2445" s="53"/>
      <c r="L2445" s="54"/>
    </row>
    <row r="2446" spans="11:12" x14ac:dyDescent="0.3">
      <c r="K2446" s="53"/>
      <c r="L2446" s="54"/>
    </row>
    <row r="2447" spans="11:12" x14ac:dyDescent="0.3">
      <c r="K2447" s="53"/>
      <c r="L2447" s="54"/>
    </row>
    <row r="2448" spans="11:12" x14ac:dyDescent="0.3">
      <c r="K2448" s="53"/>
      <c r="L2448" s="54"/>
    </row>
    <row r="2449" spans="11:12" x14ac:dyDescent="0.3">
      <c r="K2449" s="53"/>
      <c r="L2449" s="54"/>
    </row>
    <row r="2450" spans="11:12" x14ac:dyDescent="0.3">
      <c r="K2450" s="53"/>
      <c r="L2450" s="54"/>
    </row>
    <row r="2451" spans="11:12" x14ac:dyDescent="0.3">
      <c r="K2451" s="53"/>
      <c r="L2451" s="54"/>
    </row>
    <row r="2452" spans="11:12" x14ac:dyDescent="0.3">
      <c r="K2452" s="53"/>
      <c r="L2452" s="54"/>
    </row>
    <row r="2453" spans="11:12" x14ac:dyDescent="0.3">
      <c r="K2453" s="53"/>
      <c r="L2453" s="54"/>
    </row>
    <row r="2454" spans="11:12" x14ac:dyDescent="0.3">
      <c r="K2454" s="53"/>
      <c r="L2454" s="54"/>
    </row>
    <row r="2455" spans="11:12" x14ac:dyDescent="0.3">
      <c r="K2455" s="53"/>
      <c r="L2455" s="54"/>
    </row>
    <row r="2456" spans="11:12" x14ac:dyDescent="0.3">
      <c r="K2456" s="53"/>
      <c r="L2456" s="54"/>
    </row>
    <row r="2457" spans="11:12" x14ac:dyDescent="0.3">
      <c r="K2457" s="53"/>
      <c r="L2457" s="54"/>
    </row>
    <row r="2458" spans="11:12" x14ac:dyDescent="0.3">
      <c r="K2458" s="53"/>
      <c r="L2458" s="54"/>
    </row>
    <row r="2459" spans="11:12" x14ac:dyDescent="0.3">
      <c r="K2459" s="53"/>
      <c r="L2459" s="54"/>
    </row>
    <row r="2460" spans="11:12" x14ac:dyDescent="0.3">
      <c r="K2460" s="53"/>
      <c r="L2460" s="54"/>
    </row>
    <row r="2461" spans="11:12" x14ac:dyDescent="0.3">
      <c r="K2461" s="53"/>
      <c r="L2461" s="54"/>
    </row>
    <row r="2462" spans="11:12" x14ac:dyDescent="0.3">
      <c r="K2462" s="53"/>
      <c r="L2462" s="54"/>
    </row>
    <row r="2463" spans="11:12" x14ac:dyDescent="0.3">
      <c r="K2463" s="53"/>
      <c r="L2463" s="54"/>
    </row>
    <row r="2464" spans="11:12" x14ac:dyDescent="0.3">
      <c r="K2464" s="53"/>
      <c r="L2464" s="54"/>
    </row>
    <row r="2465" spans="11:12" x14ac:dyDescent="0.3">
      <c r="K2465" s="53"/>
      <c r="L2465" s="54"/>
    </row>
    <row r="2466" spans="11:12" x14ac:dyDescent="0.3">
      <c r="K2466" s="53"/>
      <c r="L2466" s="54"/>
    </row>
    <row r="2467" spans="11:12" x14ac:dyDescent="0.3">
      <c r="K2467" s="53"/>
      <c r="L2467" s="54"/>
    </row>
    <row r="2468" spans="11:12" x14ac:dyDescent="0.3">
      <c r="K2468" s="53"/>
      <c r="L2468" s="54"/>
    </row>
    <row r="2469" spans="11:12" x14ac:dyDescent="0.3">
      <c r="K2469" s="53"/>
      <c r="L2469" s="54"/>
    </row>
    <row r="2470" spans="11:12" x14ac:dyDescent="0.3">
      <c r="K2470" s="53"/>
      <c r="L2470" s="54"/>
    </row>
    <row r="2471" spans="11:12" x14ac:dyDescent="0.3">
      <c r="K2471" s="53"/>
      <c r="L2471" s="54"/>
    </row>
    <row r="2472" spans="11:12" x14ac:dyDescent="0.3">
      <c r="K2472" s="53"/>
      <c r="L2472" s="54"/>
    </row>
    <row r="2473" spans="11:12" x14ac:dyDescent="0.3">
      <c r="K2473" s="53"/>
      <c r="L2473" s="54"/>
    </row>
    <row r="2474" spans="11:12" x14ac:dyDescent="0.3">
      <c r="K2474" s="53"/>
      <c r="L2474" s="54"/>
    </row>
    <row r="2475" spans="11:12" x14ac:dyDescent="0.3">
      <c r="K2475" s="53"/>
      <c r="L2475" s="54"/>
    </row>
    <row r="2476" spans="11:12" x14ac:dyDescent="0.3">
      <c r="K2476" s="53"/>
      <c r="L2476" s="54"/>
    </row>
    <row r="2477" spans="11:12" x14ac:dyDescent="0.3">
      <c r="K2477" s="53"/>
      <c r="L2477" s="54"/>
    </row>
    <row r="2478" spans="11:12" x14ac:dyDescent="0.3">
      <c r="K2478" s="53"/>
      <c r="L2478" s="54"/>
    </row>
    <row r="2479" spans="11:12" x14ac:dyDescent="0.3">
      <c r="K2479" s="53"/>
      <c r="L2479" s="54"/>
    </row>
    <row r="2480" spans="11:12" x14ac:dyDescent="0.3">
      <c r="K2480" s="53"/>
      <c r="L2480" s="54"/>
    </row>
    <row r="2481" spans="11:12" x14ac:dyDescent="0.3">
      <c r="K2481" s="53"/>
      <c r="L2481" s="54"/>
    </row>
    <row r="2482" spans="11:12" x14ac:dyDescent="0.3">
      <c r="K2482" s="53"/>
      <c r="L2482" s="54"/>
    </row>
    <row r="2483" spans="11:12" x14ac:dyDescent="0.3">
      <c r="K2483" s="53"/>
      <c r="L2483" s="54"/>
    </row>
    <row r="2484" spans="11:12" x14ac:dyDescent="0.3">
      <c r="K2484" s="53"/>
      <c r="L2484" s="54"/>
    </row>
    <row r="2485" spans="11:12" x14ac:dyDescent="0.3">
      <c r="K2485" s="53"/>
      <c r="L2485" s="54"/>
    </row>
    <row r="2486" spans="11:12" x14ac:dyDescent="0.3">
      <c r="K2486" s="53"/>
      <c r="L2486" s="54"/>
    </row>
    <row r="2487" spans="11:12" x14ac:dyDescent="0.3">
      <c r="K2487" s="53"/>
      <c r="L2487" s="54"/>
    </row>
    <row r="2488" spans="11:12" x14ac:dyDescent="0.3">
      <c r="K2488" s="53"/>
      <c r="L2488" s="54"/>
    </row>
    <row r="2489" spans="11:12" x14ac:dyDescent="0.3">
      <c r="K2489" s="53"/>
      <c r="L2489" s="54"/>
    </row>
    <row r="2490" spans="11:12" x14ac:dyDescent="0.3">
      <c r="K2490" s="53"/>
      <c r="L2490" s="54"/>
    </row>
    <row r="2491" spans="11:12" x14ac:dyDescent="0.3">
      <c r="K2491" s="53"/>
      <c r="L2491" s="54"/>
    </row>
    <row r="2492" spans="11:12" x14ac:dyDescent="0.3">
      <c r="K2492" s="53"/>
      <c r="L2492" s="54"/>
    </row>
    <row r="2493" spans="11:12" x14ac:dyDescent="0.3">
      <c r="K2493" s="53"/>
      <c r="L2493" s="54"/>
    </row>
    <row r="2494" spans="11:12" x14ac:dyDescent="0.3">
      <c r="K2494" s="53"/>
      <c r="L2494" s="54"/>
    </row>
    <row r="2495" spans="11:12" x14ac:dyDescent="0.3">
      <c r="K2495" s="53"/>
      <c r="L2495" s="54"/>
    </row>
    <row r="2496" spans="11:12" x14ac:dyDescent="0.3">
      <c r="K2496" s="53"/>
      <c r="L2496" s="54"/>
    </row>
    <row r="2497" spans="11:12" x14ac:dyDescent="0.3">
      <c r="K2497" s="53"/>
      <c r="L2497" s="54"/>
    </row>
    <row r="2498" spans="11:12" x14ac:dyDescent="0.3">
      <c r="K2498" s="53"/>
      <c r="L2498" s="54"/>
    </row>
    <row r="2499" spans="11:12" x14ac:dyDescent="0.3">
      <c r="K2499" s="53"/>
      <c r="L2499" s="54"/>
    </row>
    <row r="2500" spans="11:12" x14ac:dyDescent="0.3">
      <c r="K2500" s="53"/>
      <c r="L2500" s="54"/>
    </row>
    <row r="2501" spans="11:12" x14ac:dyDescent="0.3">
      <c r="K2501" s="53"/>
      <c r="L2501" s="54"/>
    </row>
    <row r="2502" spans="11:12" x14ac:dyDescent="0.3">
      <c r="K2502" s="53"/>
      <c r="L2502" s="54"/>
    </row>
    <row r="2503" spans="11:12" x14ac:dyDescent="0.3">
      <c r="K2503" s="53"/>
      <c r="L2503" s="54"/>
    </row>
    <row r="2504" spans="11:12" x14ac:dyDescent="0.3">
      <c r="K2504" s="53"/>
      <c r="L2504" s="54"/>
    </row>
    <row r="2505" spans="11:12" x14ac:dyDescent="0.3">
      <c r="K2505" s="53"/>
      <c r="L2505" s="54"/>
    </row>
    <row r="2506" spans="11:12" x14ac:dyDescent="0.3">
      <c r="K2506" s="53"/>
      <c r="L2506" s="54"/>
    </row>
    <row r="2507" spans="11:12" x14ac:dyDescent="0.3">
      <c r="K2507" s="53"/>
      <c r="L2507" s="54"/>
    </row>
    <row r="2508" spans="11:12" x14ac:dyDescent="0.3">
      <c r="K2508" s="53"/>
      <c r="L2508" s="54"/>
    </row>
    <row r="2509" spans="11:12" x14ac:dyDescent="0.3">
      <c r="K2509" s="53"/>
      <c r="L2509" s="54"/>
    </row>
    <row r="2510" spans="11:12" x14ac:dyDescent="0.3">
      <c r="K2510" s="53"/>
      <c r="L2510" s="54"/>
    </row>
    <row r="2511" spans="11:12" x14ac:dyDescent="0.3">
      <c r="K2511" s="53"/>
      <c r="L2511" s="54"/>
    </row>
    <row r="2512" spans="11:12" x14ac:dyDescent="0.3">
      <c r="K2512" s="53"/>
      <c r="L2512" s="54"/>
    </row>
    <row r="2513" spans="11:12" x14ac:dyDescent="0.3">
      <c r="K2513" s="53"/>
      <c r="L2513" s="54"/>
    </row>
    <row r="2514" spans="11:12" x14ac:dyDescent="0.3">
      <c r="K2514" s="53"/>
      <c r="L2514" s="54"/>
    </row>
    <row r="2515" spans="11:12" x14ac:dyDescent="0.3">
      <c r="K2515" s="53"/>
      <c r="L2515" s="54"/>
    </row>
    <row r="2516" spans="11:12" x14ac:dyDescent="0.3">
      <c r="K2516" s="53"/>
      <c r="L2516" s="54"/>
    </row>
    <row r="2517" spans="11:12" x14ac:dyDescent="0.3">
      <c r="K2517" s="53"/>
      <c r="L2517" s="54"/>
    </row>
    <row r="2518" spans="11:12" x14ac:dyDescent="0.3">
      <c r="K2518" s="53"/>
      <c r="L2518" s="54"/>
    </row>
    <row r="2519" spans="11:12" x14ac:dyDescent="0.3">
      <c r="K2519" s="53"/>
      <c r="L2519" s="54"/>
    </row>
    <row r="2520" spans="11:12" x14ac:dyDescent="0.3">
      <c r="K2520" s="53"/>
      <c r="L2520" s="54"/>
    </row>
    <row r="2521" spans="11:12" x14ac:dyDescent="0.3">
      <c r="K2521" s="53"/>
      <c r="L2521" s="54"/>
    </row>
    <row r="2522" spans="11:12" x14ac:dyDescent="0.3">
      <c r="K2522" s="53"/>
      <c r="L2522" s="54"/>
    </row>
    <row r="2523" spans="11:12" x14ac:dyDescent="0.3">
      <c r="K2523" s="53"/>
      <c r="L2523" s="54"/>
    </row>
    <row r="2524" spans="11:12" x14ac:dyDescent="0.3">
      <c r="K2524" s="53"/>
      <c r="L2524" s="54"/>
    </row>
    <row r="2525" spans="11:12" x14ac:dyDescent="0.3">
      <c r="K2525" s="53"/>
      <c r="L2525" s="54"/>
    </row>
    <row r="2526" spans="11:12" x14ac:dyDescent="0.3">
      <c r="K2526" s="53"/>
      <c r="L2526" s="54"/>
    </row>
    <row r="2527" spans="11:12" x14ac:dyDescent="0.3">
      <c r="K2527" s="53"/>
      <c r="L2527" s="54"/>
    </row>
    <row r="2528" spans="11:12" x14ac:dyDescent="0.3">
      <c r="K2528" s="53"/>
      <c r="L2528" s="54"/>
    </row>
    <row r="2529" spans="11:12" x14ac:dyDescent="0.3">
      <c r="K2529" s="53"/>
      <c r="L2529" s="54"/>
    </row>
    <row r="2530" spans="11:12" x14ac:dyDescent="0.3">
      <c r="K2530" s="53"/>
      <c r="L2530" s="54"/>
    </row>
    <row r="2531" spans="11:12" x14ac:dyDescent="0.3">
      <c r="K2531" s="53"/>
      <c r="L2531" s="54"/>
    </row>
    <row r="2532" spans="11:12" x14ac:dyDescent="0.3">
      <c r="K2532" s="53"/>
      <c r="L2532" s="54"/>
    </row>
    <row r="2533" spans="11:12" x14ac:dyDescent="0.3">
      <c r="K2533" s="53"/>
      <c r="L2533" s="54"/>
    </row>
    <row r="2534" spans="11:12" x14ac:dyDescent="0.3">
      <c r="K2534" s="53"/>
      <c r="L2534" s="54"/>
    </row>
    <row r="2535" spans="11:12" x14ac:dyDescent="0.3">
      <c r="K2535" s="53"/>
      <c r="L2535" s="54"/>
    </row>
    <row r="2536" spans="11:12" x14ac:dyDescent="0.3">
      <c r="K2536" s="53"/>
      <c r="L2536" s="54"/>
    </row>
    <row r="2537" spans="11:12" x14ac:dyDescent="0.3">
      <c r="K2537" s="53"/>
      <c r="L2537" s="54"/>
    </row>
    <row r="2538" spans="11:12" x14ac:dyDescent="0.3">
      <c r="K2538" s="53"/>
      <c r="L2538" s="54"/>
    </row>
    <row r="2539" spans="11:12" x14ac:dyDescent="0.3">
      <c r="K2539" s="53"/>
      <c r="L2539" s="54"/>
    </row>
    <row r="2540" spans="11:12" x14ac:dyDescent="0.3">
      <c r="K2540" s="53"/>
      <c r="L2540" s="54"/>
    </row>
    <row r="2541" spans="11:12" x14ac:dyDescent="0.3">
      <c r="K2541" s="53"/>
      <c r="L2541" s="54"/>
    </row>
    <row r="2542" spans="11:12" x14ac:dyDescent="0.3">
      <c r="K2542" s="53"/>
      <c r="L2542" s="54"/>
    </row>
    <row r="2543" spans="11:12" x14ac:dyDescent="0.3">
      <c r="K2543" s="53"/>
      <c r="L2543" s="54"/>
    </row>
    <row r="2544" spans="11:12" x14ac:dyDescent="0.3">
      <c r="K2544" s="53"/>
      <c r="L2544" s="54"/>
    </row>
    <row r="2545" spans="11:12" x14ac:dyDescent="0.3">
      <c r="K2545" s="53"/>
      <c r="L2545" s="54"/>
    </row>
    <row r="2546" spans="11:12" x14ac:dyDescent="0.3">
      <c r="K2546" s="53"/>
      <c r="L2546" s="54"/>
    </row>
    <row r="2547" spans="11:12" x14ac:dyDescent="0.3">
      <c r="K2547" s="53"/>
      <c r="L2547" s="54"/>
    </row>
    <row r="2548" spans="11:12" x14ac:dyDescent="0.3">
      <c r="K2548" s="53"/>
      <c r="L2548" s="54"/>
    </row>
    <row r="2549" spans="11:12" x14ac:dyDescent="0.3">
      <c r="K2549" s="53"/>
      <c r="L2549" s="54"/>
    </row>
    <row r="2550" spans="11:12" x14ac:dyDescent="0.3">
      <c r="K2550" s="53"/>
      <c r="L2550" s="54"/>
    </row>
    <row r="2551" spans="11:12" x14ac:dyDescent="0.3">
      <c r="K2551" s="53"/>
      <c r="L2551" s="54"/>
    </row>
    <row r="2552" spans="11:12" x14ac:dyDescent="0.3">
      <c r="K2552" s="53"/>
      <c r="L2552" s="54"/>
    </row>
    <row r="2553" spans="11:12" x14ac:dyDescent="0.3">
      <c r="K2553" s="53"/>
      <c r="L2553" s="54"/>
    </row>
    <row r="2554" spans="11:12" x14ac:dyDescent="0.3">
      <c r="K2554" s="53"/>
      <c r="L2554" s="54"/>
    </row>
    <row r="2555" spans="11:12" x14ac:dyDescent="0.3">
      <c r="K2555" s="53"/>
      <c r="L2555" s="54"/>
    </row>
    <row r="2556" spans="11:12" x14ac:dyDescent="0.3">
      <c r="K2556" s="53"/>
      <c r="L2556" s="54"/>
    </row>
    <row r="2557" spans="11:12" x14ac:dyDescent="0.3">
      <c r="K2557" s="53"/>
      <c r="L2557" s="54"/>
    </row>
    <row r="2558" spans="11:12" x14ac:dyDescent="0.3">
      <c r="K2558" s="53"/>
      <c r="L2558" s="54"/>
    </row>
    <row r="2559" spans="11:12" x14ac:dyDescent="0.3">
      <c r="K2559" s="53"/>
      <c r="L2559" s="54"/>
    </row>
    <row r="2560" spans="11:12" x14ac:dyDescent="0.3">
      <c r="K2560" s="53"/>
      <c r="L2560" s="54"/>
    </row>
    <row r="2561" spans="11:12" x14ac:dyDescent="0.3">
      <c r="K2561" s="53"/>
      <c r="L2561" s="54"/>
    </row>
    <row r="2562" spans="11:12" x14ac:dyDescent="0.3">
      <c r="K2562" s="53"/>
      <c r="L2562" s="54"/>
    </row>
    <row r="2563" spans="11:12" x14ac:dyDescent="0.3">
      <c r="K2563" s="53"/>
      <c r="L2563" s="54"/>
    </row>
    <row r="2564" spans="11:12" x14ac:dyDescent="0.3">
      <c r="K2564" s="53"/>
      <c r="L2564" s="54"/>
    </row>
    <row r="2565" spans="11:12" x14ac:dyDescent="0.3">
      <c r="K2565" s="53"/>
      <c r="L2565" s="54"/>
    </row>
    <row r="2566" spans="11:12" x14ac:dyDescent="0.3">
      <c r="K2566" s="53"/>
      <c r="L2566" s="54"/>
    </row>
    <row r="2567" spans="11:12" x14ac:dyDescent="0.3">
      <c r="K2567" s="53"/>
      <c r="L2567" s="54"/>
    </row>
    <row r="2568" spans="11:12" x14ac:dyDescent="0.3">
      <c r="K2568" s="53"/>
      <c r="L2568" s="54"/>
    </row>
    <row r="2569" spans="11:12" x14ac:dyDescent="0.3">
      <c r="K2569" s="53"/>
      <c r="L2569" s="54"/>
    </row>
    <row r="2570" spans="11:12" x14ac:dyDescent="0.3">
      <c r="K2570" s="53"/>
      <c r="L2570" s="54"/>
    </row>
    <row r="2571" spans="11:12" x14ac:dyDescent="0.3">
      <c r="K2571" s="53"/>
      <c r="L2571" s="54"/>
    </row>
    <row r="2572" spans="11:12" x14ac:dyDescent="0.3">
      <c r="K2572" s="53"/>
      <c r="L2572" s="54"/>
    </row>
    <row r="2573" spans="11:12" x14ac:dyDescent="0.3">
      <c r="K2573" s="53"/>
      <c r="L2573" s="54"/>
    </row>
    <row r="2574" spans="11:12" x14ac:dyDescent="0.3">
      <c r="K2574" s="53"/>
      <c r="L2574" s="54"/>
    </row>
    <row r="2575" spans="11:12" x14ac:dyDescent="0.3">
      <c r="K2575" s="53"/>
      <c r="L2575" s="54"/>
    </row>
    <row r="2576" spans="11:12" x14ac:dyDescent="0.3">
      <c r="K2576" s="53"/>
      <c r="L2576" s="54"/>
    </row>
    <row r="2577" spans="11:12" x14ac:dyDescent="0.3">
      <c r="K2577" s="53"/>
      <c r="L2577" s="54"/>
    </row>
    <row r="2578" spans="11:12" x14ac:dyDescent="0.3">
      <c r="K2578" s="53"/>
      <c r="L2578" s="54"/>
    </row>
    <row r="2579" spans="11:12" x14ac:dyDescent="0.3">
      <c r="K2579" s="53"/>
      <c r="L2579" s="54"/>
    </row>
    <row r="2580" spans="11:12" x14ac:dyDescent="0.3">
      <c r="K2580" s="53"/>
      <c r="L2580" s="54"/>
    </row>
    <row r="2581" spans="11:12" x14ac:dyDescent="0.3">
      <c r="K2581" s="53"/>
      <c r="L2581" s="54"/>
    </row>
    <row r="2582" spans="11:12" x14ac:dyDescent="0.3">
      <c r="K2582" s="53"/>
      <c r="L2582" s="54"/>
    </row>
    <row r="2583" spans="11:12" x14ac:dyDescent="0.3">
      <c r="K2583" s="53"/>
      <c r="L2583" s="54"/>
    </row>
    <row r="2584" spans="11:12" x14ac:dyDescent="0.3">
      <c r="K2584" s="53"/>
      <c r="L2584" s="54"/>
    </row>
    <row r="2585" spans="11:12" x14ac:dyDescent="0.3">
      <c r="K2585" s="53"/>
      <c r="L2585" s="54"/>
    </row>
    <row r="2586" spans="11:12" x14ac:dyDescent="0.3">
      <c r="K2586" s="53"/>
      <c r="L2586" s="54"/>
    </row>
    <row r="2587" spans="11:12" x14ac:dyDescent="0.3">
      <c r="K2587" s="53"/>
      <c r="L2587" s="54"/>
    </row>
    <row r="2588" spans="11:12" x14ac:dyDescent="0.3">
      <c r="K2588" s="53"/>
      <c r="L2588" s="54"/>
    </row>
    <row r="2589" spans="11:12" x14ac:dyDescent="0.3">
      <c r="K2589" s="53"/>
      <c r="L2589" s="54"/>
    </row>
    <row r="2590" spans="11:12" x14ac:dyDescent="0.3">
      <c r="K2590" s="53"/>
      <c r="L2590" s="54"/>
    </row>
    <row r="2591" spans="11:12" x14ac:dyDescent="0.3">
      <c r="K2591" s="53"/>
      <c r="L2591" s="54"/>
    </row>
    <row r="2592" spans="11:12" x14ac:dyDescent="0.3">
      <c r="K2592" s="53"/>
      <c r="L2592" s="54"/>
    </row>
    <row r="2593" spans="11:12" x14ac:dyDescent="0.3">
      <c r="K2593" s="53"/>
      <c r="L2593" s="54"/>
    </row>
    <row r="2594" spans="11:12" x14ac:dyDescent="0.3">
      <c r="K2594" s="53"/>
      <c r="L2594" s="54"/>
    </row>
    <row r="2595" spans="11:12" x14ac:dyDescent="0.3">
      <c r="K2595" s="53"/>
      <c r="L2595" s="54"/>
    </row>
    <row r="2596" spans="11:12" x14ac:dyDescent="0.3">
      <c r="K2596" s="53"/>
      <c r="L2596" s="54"/>
    </row>
    <row r="2597" spans="11:12" x14ac:dyDescent="0.3">
      <c r="K2597" s="53"/>
      <c r="L2597" s="54"/>
    </row>
    <row r="2598" spans="11:12" x14ac:dyDescent="0.3">
      <c r="K2598" s="53"/>
      <c r="L2598" s="54"/>
    </row>
    <row r="2599" spans="11:12" x14ac:dyDescent="0.3">
      <c r="K2599" s="53"/>
      <c r="L2599" s="54"/>
    </row>
    <row r="2600" spans="11:12" x14ac:dyDescent="0.3">
      <c r="K2600" s="53"/>
      <c r="L2600" s="54"/>
    </row>
    <row r="2601" spans="11:12" x14ac:dyDescent="0.3">
      <c r="K2601" s="53"/>
      <c r="L2601" s="54"/>
    </row>
    <row r="2602" spans="11:12" x14ac:dyDescent="0.3">
      <c r="K2602" s="53"/>
      <c r="L2602" s="54"/>
    </row>
    <row r="2603" spans="11:12" x14ac:dyDescent="0.3">
      <c r="K2603" s="53"/>
      <c r="L2603" s="54"/>
    </row>
    <row r="2604" spans="11:12" x14ac:dyDescent="0.3">
      <c r="K2604" s="53"/>
      <c r="L2604" s="54"/>
    </row>
    <row r="2605" spans="11:12" x14ac:dyDescent="0.3">
      <c r="K2605" s="53"/>
      <c r="L2605" s="54"/>
    </row>
    <row r="2606" spans="11:12" x14ac:dyDescent="0.3">
      <c r="K2606" s="53"/>
      <c r="L2606" s="54"/>
    </row>
    <row r="2607" spans="11:12" x14ac:dyDescent="0.3">
      <c r="K2607" s="53"/>
      <c r="L2607" s="54"/>
    </row>
    <row r="2608" spans="11:12" x14ac:dyDescent="0.3">
      <c r="K2608" s="53"/>
      <c r="L2608" s="54"/>
    </row>
    <row r="2609" spans="11:12" x14ac:dyDescent="0.3">
      <c r="K2609" s="53"/>
      <c r="L2609" s="54"/>
    </row>
    <row r="2610" spans="11:12" x14ac:dyDescent="0.3">
      <c r="K2610" s="53"/>
      <c r="L2610" s="54"/>
    </row>
    <row r="2611" spans="11:12" x14ac:dyDescent="0.3">
      <c r="K2611" s="53"/>
      <c r="L2611" s="54"/>
    </row>
    <row r="2612" spans="11:12" x14ac:dyDescent="0.3">
      <c r="K2612" s="53"/>
      <c r="L2612" s="54"/>
    </row>
    <row r="2613" spans="11:12" x14ac:dyDescent="0.3">
      <c r="K2613" s="53"/>
      <c r="L2613" s="54"/>
    </row>
    <row r="2614" spans="11:12" x14ac:dyDescent="0.3">
      <c r="K2614" s="53"/>
      <c r="L2614" s="54"/>
    </row>
    <row r="2615" spans="11:12" x14ac:dyDescent="0.3">
      <c r="K2615" s="53"/>
      <c r="L2615" s="54"/>
    </row>
    <row r="2616" spans="11:12" x14ac:dyDescent="0.3">
      <c r="K2616" s="53"/>
      <c r="L2616" s="54"/>
    </row>
    <row r="2617" spans="11:12" x14ac:dyDescent="0.3">
      <c r="K2617" s="53"/>
      <c r="L2617" s="54"/>
    </row>
    <row r="2618" spans="11:12" x14ac:dyDescent="0.3">
      <c r="K2618" s="53"/>
      <c r="L2618" s="54"/>
    </row>
    <row r="2619" spans="11:12" x14ac:dyDescent="0.3">
      <c r="K2619" s="53"/>
      <c r="L2619" s="54"/>
    </row>
    <row r="2620" spans="11:12" x14ac:dyDescent="0.3">
      <c r="K2620" s="53"/>
      <c r="L2620" s="54"/>
    </row>
    <row r="2621" spans="11:12" x14ac:dyDescent="0.3">
      <c r="K2621" s="53"/>
      <c r="L2621" s="54"/>
    </row>
    <row r="2622" spans="11:12" x14ac:dyDescent="0.3">
      <c r="K2622" s="53"/>
      <c r="L2622" s="54"/>
    </row>
    <row r="2623" spans="11:12" x14ac:dyDescent="0.3">
      <c r="K2623" s="53"/>
      <c r="L2623" s="54"/>
    </row>
    <row r="2624" spans="11:12" x14ac:dyDescent="0.3">
      <c r="K2624" s="53"/>
      <c r="L2624" s="54"/>
    </row>
    <row r="2625" spans="11:12" x14ac:dyDescent="0.3">
      <c r="K2625" s="53"/>
      <c r="L2625" s="54"/>
    </row>
    <row r="2626" spans="11:12" x14ac:dyDescent="0.3">
      <c r="K2626" s="53"/>
      <c r="L2626" s="54"/>
    </row>
    <row r="2627" spans="11:12" x14ac:dyDescent="0.3">
      <c r="K2627" s="53"/>
      <c r="L2627" s="54"/>
    </row>
    <row r="2628" spans="11:12" x14ac:dyDescent="0.3">
      <c r="K2628" s="53"/>
      <c r="L2628" s="54"/>
    </row>
    <row r="2629" spans="11:12" x14ac:dyDescent="0.3">
      <c r="K2629" s="53"/>
      <c r="L2629" s="54"/>
    </row>
    <row r="2630" spans="11:12" x14ac:dyDescent="0.3">
      <c r="K2630" s="53"/>
      <c r="L2630" s="54"/>
    </row>
    <row r="2631" spans="11:12" x14ac:dyDescent="0.3">
      <c r="K2631" s="53"/>
      <c r="L2631" s="54"/>
    </row>
    <row r="2632" spans="11:12" x14ac:dyDescent="0.3">
      <c r="K2632" s="53"/>
      <c r="L2632" s="54"/>
    </row>
    <row r="2633" spans="11:12" x14ac:dyDescent="0.3">
      <c r="K2633" s="53"/>
      <c r="L2633" s="54"/>
    </row>
    <row r="2634" spans="11:12" x14ac:dyDescent="0.3">
      <c r="K2634" s="53"/>
      <c r="L2634" s="54"/>
    </row>
    <row r="2635" spans="11:12" x14ac:dyDescent="0.3">
      <c r="K2635" s="53"/>
      <c r="L2635" s="54"/>
    </row>
    <row r="2636" spans="11:12" x14ac:dyDescent="0.3">
      <c r="K2636" s="53"/>
      <c r="L2636" s="54"/>
    </row>
    <row r="2637" spans="11:12" x14ac:dyDescent="0.3">
      <c r="K2637" s="53"/>
      <c r="L2637" s="54"/>
    </row>
    <row r="2638" spans="11:12" x14ac:dyDescent="0.3">
      <c r="K2638" s="53"/>
      <c r="L2638" s="54"/>
    </row>
    <row r="2639" spans="11:12" x14ac:dyDescent="0.3">
      <c r="K2639" s="53"/>
      <c r="L2639" s="54"/>
    </row>
    <row r="2640" spans="11:12" x14ac:dyDescent="0.3">
      <c r="K2640" s="53"/>
      <c r="L2640" s="54"/>
    </row>
    <row r="2641" spans="11:12" x14ac:dyDescent="0.3">
      <c r="K2641" s="53"/>
      <c r="L2641" s="54"/>
    </row>
    <row r="2642" spans="11:12" x14ac:dyDescent="0.3">
      <c r="K2642" s="53"/>
      <c r="L2642" s="54"/>
    </row>
    <row r="2643" spans="11:12" x14ac:dyDescent="0.3">
      <c r="K2643" s="53"/>
      <c r="L2643" s="54"/>
    </row>
    <row r="2644" spans="11:12" x14ac:dyDescent="0.3">
      <c r="K2644" s="53"/>
      <c r="L2644" s="54"/>
    </row>
    <row r="2645" spans="11:12" x14ac:dyDescent="0.3">
      <c r="K2645" s="53"/>
      <c r="L2645" s="54"/>
    </row>
    <row r="2646" spans="11:12" x14ac:dyDescent="0.3">
      <c r="K2646" s="53"/>
      <c r="L2646" s="54"/>
    </row>
    <row r="2647" spans="11:12" x14ac:dyDescent="0.3">
      <c r="K2647" s="53"/>
      <c r="L2647" s="54"/>
    </row>
    <row r="2648" spans="11:12" x14ac:dyDescent="0.3">
      <c r="K2648" s="53"/>
      <c r="L2648" s="54"/>
    </row>
    <row r="2649" spans="11:12" x14ac:dyDescent="0.3">
      <c r="K2649" s="53"/>
      <c r="L2649" s="54"/>
    </row>
    <row r="2650" spans="11:12" x14ac:dyDescent="0.3">
      <c r="K2650" s="53"/>
      <c r="L2650" s="54"/>
    </row>
    <row r="2651" spans="11:12" x14ac:dyDescent="0.3">
      <c r="K2651" s="53"/>
      <c r="L2651" s="54"/>
    </row>
    <row r="2652" spans="11:12" x14ac:dyDescent="0.3">
      <c r="K2652" s="53"/>
      <c r="L2652" s="54"/>
    </row>
    <row r="2653" spans="11:12" x14ac:dyDescent="0.3">
      <c r="K2653" s="53"/>
      <c r="L2653" s="54"/>
    </row>
    <row r="2654" spans="11:12" x14ac:dyDescent="0.3">
      <c r="K2654" s="53"/>
      <c r="L2654" s="54"/>
    </row>
    <row r="2655" spans="11:12" x14ac:dyDescent="0.3">
      <c r="K2655" s="53"/>
      <c r="L2655" s="54"/>
    </row>
    <row r="2656" spans="11:12" x14ac:dyDescent="0.3">
      <c r="K2656" s="53"/>
      <c r="L2656" s="54"/>
    </row>
    <row r="2657" spans="11:12" x14ac:dyDescent="0.3">
      <c r="K2657" s="53"/>
      <c r="L2657" s="54"/>
    </row>
    <row r="2658" spans="11:12" x14ac:dyDescent="0.3">
      <c r="K2658" s="53"/>
      <c r="L2658" s="54"/>
    </row>
    <row r="2659" spans="11:12" x14ac:dyDescent="0.3">
      <c r="K2659" s="53"/>
      <c r="L2659" s="54"/>
    </row>
    <row r="2660" spans="11:12" x14ac:dyDescent="0.3">
      <c r="K2660" s="53"/>
      <c r="L2660" s="54"/>
    </row>
    <row r="2661" spans="11:12" x14ac:dyDescent="0.3">
      <c r="K2661" s="53"/>
      <c r="L2661" s="54"/>
    </row>
    <row r="2662" spans="11:12" x14ac:dyDescent="0.3">
      <c r="K2662" s="53"/>
      <c r="L2662" s="54"/>
    </row>
    <row r="2663" spans="11:12" x14ac:dyDescent="0.3">
      <c r="K2663" s="53"/>
      <c r="L2663" s="54"/>
    </row>
    <row r="2664" spans="11:12" x14ac:dyDescent="0.3">
      <c r="K2664" s="53"/>
      <c r="L2664" s="54"/>
    </row>
    <row r="2665" spans="11:12" x14ac:dyDescent="0.3">
      <c r="K2665" s="53"/>
      <c r="L2665" s="54"/>
    </row>
    <row r="2666" spans="11:12" x14ac:dyDescent="0.3">
      <c r="K2666" s="53"/>
      <c r="L2666" s="54"/>
    </row>
    <row r="2667" spans="11:12" x14ac:dyDescent="0.3">
      <c r="K2667" s="53"/>
      <c r="L2667" s="54"/>
    </row>
    <row r="2668" spans="11:12" x14ac:dyDescent="0.3">
      <c r="K2668" s="53"/>
      <c r="L2668" s="54"/>
    </row>
    <row r="2669" spans="11:12" x14ac:dyDescent="0.3">
      <c r="K2669" s="53"/>
      <c r="L2669" s="54"/>
    </row>
    <row r="2670" spans="11:12" x14ac:dyDescent="0.3">
      <c r="K2670" s="53"/>
      <c r="L2670" s="54"/>
    </row>
    <row r="2671" spans="11:12" x14ac:dyDescent="0.3">
      <c r="K2671" s="53"/>
      <c r="L2671" s="54"/>
    </row>
    <row r="2672" spans="11:12" x14ac:dyDescent="0.3">
      <c r="K2672" s="53"/>
      <c r="L2672" s="54"/>
    </row>
    <row r="2673" spans="11:12" x14ac:dyDescent="0.3">
      <c r="K2673" s="53"/>
      <c r="L2673" s="54"/>
    </row>
    <row r="2674" spans="11:12" x14ac:dyDescent="0.3">
      <c r="K2674" s="53"/>
      <c r="L2674" s="54"/>
    </row>
    <row r="2675" spans="11:12" x14ac:dyDescent="0.3">
      <c r="K2675" s="53"/>
      <c r="L2675" s="54"/>
    </row>
    <row r="2676" spans="11:12" x14ac:dyDescent="0.3">
      <c r="K2676" s="53"/>
      <c r="L2676" s="54"/>
    </row>
    <row r="2677" spans="11:12" x14ac:dyDescent="0.3">
      <c r="K2677" s="53"/>
      <c r="L2677" s="54"/>
    </row>
    <row r="2678" spans="11:12" x14ac:dyDescent="0.3">
      <c r="K2678" s="53"/>
      <c r="L2678" s="54"/>
    </row>
    <row r="2679" spans="11:12" x14ac:dyDescent="0.3">
      <c r="K2679" s="53"/>
      <c r="L2679" s="54"/>
    </row>
    <row r="2680" spans="11:12" x14ac:dyDescent="0.3">
      <c r="K2680" s="53"/>
      <c r="L2680" s="54"/>
    </row>
    <row r="2681" spans="11:12" x14ac:dyDescent="0.3">
      <c r="K2681" s="53"/>
      <c r="L2681" s="54"/>
    </row>
    <row r="2682" spans="11:12" x14ac:dyDescent="0.3">
      <c r="K2682" s="53"/>
      <c r="L2682" s="54"/>
    </row>
    <row r="2683" spans="11:12" x14ac:dyDescent="0.3">
      <c r="K2683" s="53"/>
      <c r="L2683" s="54"/>
    </row>
    <row r="2684" spans="11:12" x14ac:dyDescent="0.3">
      <c r="K2684" s="53"/>
      <c r="L2684" s="54"/>
    </row>
    <row r="2685" spans="11:12" x14ac:dyDescent="0.3">
      <c r="K2685" s="53"/>
      <c r="L2685" s="54"/>
    </row>
    <row r="2686" spans="11:12" x14ac:dyDescent="0.3">
      <c r="K2686" s="53"/>
      <c r="L2686" s="54"/>
    </row>
    <row r="2687" spans="11:12" x14ac:dyDescent="0.3">
      <c r="K2687" s="53"/>
      <c r="L2687" s="54"/>
    </row>
    <row r="2688" spans="11:12" x14ac:dyDescent="0.3">
      <c r="K2688" s="53"/>
      <c r="L2688" s="54"/>
    </row>
    <row r="2689" spans="11:12" x14ac:dyDescent="0.3">
      <c r="K2689" s="53"/>
      <c r="L2689" s="54"/>
    </row>
    <row r="2690" spans="11:12" x14ac:dyDescent="0.3">
      <c r="K2690" s="53"/>
      <c r="L2690" s="54"/>
    </row>
    <row r="2691" spans="11:12" x14ac:dyDescent="0.3">
      <c r="K2691" s="53"/>
      <c r="L2691" s="54"/>
    </row>
    <row r="2692" spans="11:12" x14ac:dyDescent="0.3">
      <c r="K2692" s="53"/>
      <c r="L2692" s="54"/>
    </row>
    <row r="2693" spans="11:12" x14ac:dyDescent="0.3">
      <c r="K2693" s="53"/>
      <c r="L2693" s="54"/>
    </row>
    <row r="2694" spans="11:12" x14ac:dyDescent="0.3">
      <c r="K2694" s="53"/>
      <c r="L2694" s="54"/>
    </row>
    <row r="2695" spans="11:12" x14ac:dyDescent="0.3">
      <c r="K2695" s="53"/>
      <c r="L2695" s="54"/>
    </row>
    <row r="2696" spans="11:12" x14ac:dyDescent="0.3">
      <c r="K2696" s="53"/>
      <c r="L2696" s="54"/>
    </row>
    <row r="2697" spans="11:12" x14ac:dyDescent="0.3">
      <c r="K2697" s="53"/>
      <c r="L2697" s="54"/>
    </row>
    <row r="2698" spans="11:12" x14ac:dyDescent="0.3">
      <c r="K2698" s="53"/>
      <c r="L2698" s="54"/>
    </row>
    <row r="2699" spans="11:12" x14ac:dyDescent="0.3">
      <c r="K2699" s="53"/>
      <c r="L2699" s="54"/>
    </row>
    <row r="2700" spans="11:12" x14ac:dyDescent="0.3">
      <c r="K2700" s="53"/>
      <c r="L2700" s="54"/>
    </row>
    <row r="2701" spans="11:12" x14ac:dyDescent="0.3">
      <c r="K2701" s="53"/>
      <c r="L2701" s="54"/>
    </row>
    <row r="2702" spans="11:12" x14ac:dyDescent="0.3">
      <c r="K2702" s="53"/>
      <c r="L2702" s="54"/>
    </row>
    <row r="2703" spans="11:12" x14ac:dyDescent="0.3">
      <c r="K2703" s="53"/>
      <c r="L2703" s="54"/>
    </row>
    <row r="2704" spans="11:12" x14ac:dyDescent="0.3">
      <c r="K2704" s="53"/>
      <c r="L2704" s="54"/>
    </row>
    <row r="2705" spans="11:12" x14ac:dyDescent="0.3">
      <c r="K2705" s="53"/>
      <c r="L2705" s="54"/>
    </row>
    <row r="2706" spans="11:12" x14ac:dyDescent="0.3">
      <c r="K2706" s="53"/>
      <c r="L2706" s="54"/>
    </row>
    <row r="2707" spans="11:12" x14ac:dyDescent="0.3">
      <c r="K2707" s="53"/>
      <c r="L2707" s="54"/>
    </row>
    <row r="2708" spans="11:12" x14ac:dyDescent="0.3">
      <c r="K2708" s="53"/>
      <c r="L2708" s="54"/>
    </row>
    <row r="2709" spans="11:12" x14ac:dyDescent="0.3">
      <c r="K2709" s="53"/>
      <c r="L2709" s="54"/>
    </row>
    <row r="2710" spans="11:12" x14ac:dyDescent="0.3">
      <c r="K2710" s="53"/>
      <c r="L2710" s="54"/>
    </row>
    <row r="2711" spans="11:12" x14ac:dyDescent="0.3">
      <c r="K2711" s="53"/>
      <c r="L2711" s="54"/>
    </row>
    <row r="2712" spans="11:12" x14ac:dyDescent="0.3">
      <c r="K2712" s="53"/>
      <c r="L2712" s="54"/>
    </row>
    <row r="2713" spans="11:12" x14ac:dyDescent="0.3">
      <c r="K2713" s="53"/>
      <c r="L2713" s="54"/>
    </row>
    <row r="2714" spans="11:12" x14ac:dyDescent="0.3">
      <c r="K2714" s="53"/>
      <c r="L2714" s="54"/>
    </row>
    <row r="2715" spans="11:12" x14ac:dyDescent="0.3">
      <c r="K2715" s="53"/>
      <c r="L2715" s="54"/>
    </row>
    <row r="2716" spans="11:12" x14ac:dyDescent="0.3">
      <c r="K2716" s="53"/>
      <c r="L2716" s="54"/>
    </row>
    <row r="2717" spans="11:12" x14ac:dyDescent="0.3">
      <c r="K2717" s="53"/>
      <c r="L2717" s="54"/>
    </row>
    <row r="2718" spans="11:12" x14ac:dyDescent="0.3">
      <c r="K2718" s="53"/>
      <c r="L2718" s="54"/>
    </row>
    <row r="2719" spans="11:12" x14ac:dyDescent="0.3">
      <c r="K2719" s="53"/>
      <c r="L2719" s="54"/>
    </row>
    <row r="2720" spans="11:12" x14ac:dyDescent="0.3">
      <c r="K2720" s="53"/>
      <c r="L2720" s="54"/>
    </row>
    <row r="2721" spans="11:12" x14ac:dyDescent="0.3">
      <c r="K2721" s="53"/>
      <c r="L2721" s="54"/>
    </row>
    <row r="2722" spans="11:12" x14ac:dyDescent="0.3">
      <c r="K2722" s="53"/>
      <c r="L2722" s="54"/>
    </row>
    <row r="2723" spans="11:12" x14ac:dyDescent="0.3">
      <c r="K2723" s="53"/>
      <c r="L2723" s="54"/>
    </row>
    <row r="2724" spans="11:12" x14ac:dyDescent="0.3">
      <c r="K2724" s="53"/>
      <c r="L2724" s="54"/>
    </row>
    <row r="2725" spans="11:12" x14ac:dyDescent="0.3">
      <c r="K2725" s="53"/>
      <c r="L2725" s="54"/>
    </row>
    <row r="2726" spans="11:12" x14ac:dyDescent="0.3">
      <c r="K2726" s="53"/>
      <c r="L2726" s="54"/>
    </row>
    <row r="2727" spans="11:12" x14ac:dyDescent="0.3">
      <c r="K2727" s="53"/>
      <c r="L2727" s="54"/>
    </row>
    <row r="2728" spans="11:12" x14ac:dyDescent="0.3">
      <c r="K2728" s="53"/>
      <c r="L2728" s="54"/>
    </row>
    <row r="2729" spans="11:12" x14ac:dyDescent="0.3">
      <c r="K2729" s="53"/>
      <c r="L2729" s="54"/>
    </row>
    <row r="2730" spans="11:12" x14ac:dyDescent="0.3">
      <c r="K2730" s="53"/>
      <c r="L2730" s="54"/>
    </row>
    <row r="2731" spans="11:12" x14ac:dyDescent="0.3">
      <c r="K2731" s="53"/>
      <c r="L2731" s="54"/>
    </row>
    <row r="2732" spans="11:12" x14ac:dyDescent="0.3">
      <c r="K2732" s="53"/>
      <c r="L2732" s="54"/>
    </row>
    <row r="2733" spans="11:12" x14ac:dyDescent="0.3">
      <c r="K2733" s="53"/>
      <c r="L2733" s="54"/>
    </row>
    <row r="2734" spans="11:12" x14ac:dyDescent="0.3">
      <c r="K2734" s="53"/>
      <c r="L2734" s="54"/>
    </row>
    <row r="2735" spans="11:12" x14ac:dyDescent="0.3">
      <c r="K2735" s="53"/>
      <c r="L2735" s="54"/>
    </row>
    <row r="2736" spans="11:12" x14ac:dyDescent="0.3">
      <c r="K2736" s="53"/>
      <c r="L2736" s="54"/>
    </row>
    <row r="2737" spans="11:12" x14ac:dyDescent="0.3">
      <c r="K2737" s="53"/>
      <c r="L2737" s="54"/>
    </row>
    <row r="2738" spans="11:12" x14ac:dyDescent="0.3">
      <c r="K2738" s="53"/>
      <c r="L2738" s="54"/>
    </row>
    <row r="2739" spans="11:12" x14ac:dyDescent="0.3">
      <c r="K2739" s="53"/>
      <c r="L2739" s="54"/>
    </row>
    <row r="2740" spans="11:12" x14ac:dyDescent="0.3">
      <c r="K2740" s="53"/>
      <c r="L2740" s="54"/>
    </row>
    <row r="2741" spans="11:12" x14ac:dyDescent="0.3">
      <c r="K2741" s="53"/>
      <c r="L2741" s="54"/>
    </row>
    <row r="2742" spans="11:12" x14ac:dyDescent="0.3">
      <c r="K2742" s="53"/>
      <c r="L2742" s="54"/>
    </row>
    <row r="2743" spans="11:12" x14ac:dyDescent="0.3">
      <c r="K2743" s="53"/>
      <c r="L2743" s="54"/>
    </row>
    <row r="2744" spans="11:12" x14ac:dyDescent="0.3">
      <c r="K2744" s="53"/>
      <c r="L2744" s="54"/>
    </row>
    <row r="2745" spans="11:12" x14ac:dyDescent="0.3">
      <c r="K2745" s="53"/>
      <c r="L2745" s="54"/>
    </row>
    <row r="2746" spans="11:12" x14ac:dyDescent="0.3">
      <c r="K2746" s="53"/>
      <c r="L2746" s="54"/>
    </row>
    <row r="2747" spans="11:12" x14ac:dyDescent="0.3">
      <c r="K2747" s="53"/>
      <c r="L2747" s="54"/>
    </row>
    <row r="2748" spans="11:12" x14ac:dyDescent="0.3">
      <c r="K2748" s="53"/>
      <c r="L2748" s="54"/>
    </row>
    <row r="2749" spans="11:12" x14ac:dyDescent="0.3">
      <c r="K2749" s="53"/>
      <c r="L2749" s="54"/>
    </row>
    <row r="2750" spans="11:12" x14ac:dyDescent="0.3">
      <c r="K2750" s="53"/>
      <c r="L2750" s="54"/>
    </row>
    <row r="2751" spans="11:12" x14ac:dyDescent="0.3">
      <c r="K2751" s="53"/>
      <c r="L2751" s="54"/>
    </row>
    <row r="2752" spans="11:12" x14ac:dyDescent="0.3">
      <c r="K2752" s="53"/>
      <c r="L2752" s="54"/>
    </row>
    <row r="2753" spans="11:12" x14ac:dyDescent="0.3">
      <c r="K2753" s="53"/>
      <c r="L2753" s="54"/>
    </row>
    <row r="2754" spans="11:12" x14ac:dyDescent="0.3">
      <c r="K2754" s="53"/>
      <c r="L2754" s="54"/>
    </row>
    <row r="2755" spans="11:12" x14ac:dyDescent="0.3">
      <c r="K2755" s="53"/>
      <c r="L2755" s="54"/>
    </row>
    <row r="2756" spans="11:12" x14ac:dyDescent="0.3">
      <c r="K2756" s="53"/>
      <c r="L2756" s="54"/>
    </row>
    <row r="2757" spans="11:12" x14ac:dyDescent="0.3">
      <c r="K2757" s="53"/>
      <c r="L2757" s="54"/>
    </row>
    <row r="2758" spans="11:12" x14ac:dyDescent="0.3">
      <c r="K2758" s="53"/>
      <c r="L2758" s="54"/>
    </row>
    <row r="2759" spans="11:12" x14ac:dyDescent="0.3">
      <c r="K2759" s="53"/>
      <c r="L2759" s="54"/>
    </row>
    <row r="2760" spans="11:12" x14ac:dyDescent="0.3">
      <c r="K2760" s="53"/>
      <c r="L2760" s="54"/>
    </row>
    <row r="2761" spans="11:12" x14ac:dyDescent="0.3">
      <c r="K2761" s="53"/>
      <c r="L2761" s="54"/>
    </row>
    <row r="2762" spans="11:12" x14ac:dyDescent="0.3">
      <c r="K2762" s="53"/>
      <c r="L2762" s="54"/>
    </row>
    <row r="2763" spans="11:12" x14ac:dyDescent="0.3">
      <c r="K2763" s="53"/>
      <c r="L2763" s="54"/>
    </row>
    <row r="2764" spans="11:12" x14ac:dyDescent="0.3">
      <c r="K2764" s="53"/>
      <c r="L2764" s="54"/>
    </row>
    <row r="2765" spans="11:12" x14ac:dyDescent="0.3">
      <c r="K2765" s="53"/>
      <c r="L2765" s="54"/>
    </row>
    <row r="2766" spans="11:12" x14ac:dyDescent="0.3">
      <c r="K2766" s="53"/>
      <c r="L2766" s="54"/>
    </row>
    <row r="2767" spans="11:12" x14ac:dyDescent="0.3">
      <c r="K2767" s="53"/>
      <c r="L2767" s="54"/>
    </row>
    <row r="2768" spans="11:12" x14ac:dyDescent="0.3">
      <c r="K2768" s="53"/>
      <c r="L2768" s="54"/>
    </row>
    <row r="2769" spans="11:12" x14ac:dyDescent="0.3">
      <c r="K2769" s="53"/>
      <c r="L2769" s="54"/>
    </row>
    <row r="2770" spans="11:12" x14ac:dyDescent="0.3">
      <c r="K2770" s="53"/>
      <c r="L2770" s="54"/>
    </row>
    <row r="2771" spans="11:12" x14ac:dyDescent="0.3">
      <c r="K2771" s="53"/>
      <c r="L2771" s="54"/>
    </row>
    <row r="2772" spans="11:12" x14ac:dyDescent="0.3">
      <c r="K2772" s="53"/>
      <c r="L2772" s="54"/>
    </row>
    <row r="2773" spans="11:12" x14ac:dyDescent="0.3">
      <c r="K2773" s="53"/>
      <c r="L2773" s="54"/>
    </row>
    <row r="2774" spans="11:12" x14ac:dyDescent="0.3">
      <c r="K2774" s="53"/>
      <c r="L2774" s="54"/>
    </row>
    <row r="2775" spans="11:12" x14ac:dyDescent="0.3">
      <c r="K2775" s="53"/>
      <c r="L2775" s="54"/>
    </row>
    <row r="2776" spans="11:12" x14ac:dyDescent="0.3">
      <c r="K2776" s="53"/>
      <c r="L2776" s="54"/>
    </row>
    <row r="2777" spans="11:12" x14ac:dyDescent="0.3">
      <c r="K2777" s="53"/>
      <c r="L2777" s="54"/>
    </row>
    <row r="2778" spans="11:12" x14ac:dyDescent="0.3">
      <c r="K2778" s="53"/>
      <c r="L2778" s="54"/>
    </row>
    <row r="2779" spans="11:12" x14ac:dyDescent="0.3">
      <c r="K2779" s="53"/>
      <c r="L2779" s="54"/>
    </row>
    <row r="2780" spans="11:12" x14ac:dyDescent="0.3">
      <c r="K2780" s="53"/>
      <c r="L2780" s="54"/>
    </row>
    <row r="2781" spans="11:12" x14ac:dyDescent="0.3">
      <c r="K2781" s="53"/>
      <c r="L2781" s="54"/>
    </row>
    <row r="2782" spans="11:12" x14ac:dyDescent="0.3">
      <c r="K2782" s="53"/>
      <c r="L2782" s="54"/>
    </row>
    <row r="2783" spans="11:12" x14ac:dyDescent="0.3">
      <c r="K2783" s="53"/>
      <c r="L2783" s="54"/>
    </row>
    <row r="2784" spans="11:12" x14ac:dyDescent="0.3">
      <c r="K2784" s="53"/>
      <c r="L2784" s="54"/>
    </row>
    <row r="2785" spans="11:12" x14ac:dyDescent="0.3">
      <c r="K2785" s="53"/>
      <c r="L2785" s="54"/>
    </row>
    <row r="2786" spans="11:12" x14ac:dyDescent="0.3">
      <c r="K2786" s="53"/>
      <c r="L2786" s="54"/>
    </row>
    <row r="2787" spans="11:12" x14ac:dyDescent="0.3">
      <c r="K2787" s="53"/>
      <c r="L2787" s="54"/>
    </row>
    <row r="2788" spans="11:12" x14ac:dyDescent="0.3">
      <c r="K2788" s="53"/>
      <c r="L2788" s="54"/>
    </row>
    <row r="2789" spans="11:12" x14ac:dyDescent="0.3">
      <c r="K2789" s="53"/>
      <c r="L2789" s="54"/>
    </row>
    <row r="2790" spans="11:12" x14ac:dyDescent="0.3">
      <c r="K2790" s="53"/>
      <c r="L2790" s="54"/>
    </row>
    <row r="2791" spans="11:12" x14ac:dyDescent="0.3">
      <c r="K2791" s="53"/>
      <c r="L2791" s="54"/>
    </row>
    <row r="2792" spans="11:12" x14ac:dyDescent="0.3">
      <c r="K2792" s="53"/>
      <c r="L2792" s="54"/>
    </row>
    <row r="2793" spans="11:12" x14ac:dyDescent="0.3">
      <c r="K2793" s="53"/>
      <c r="L2793" s="54"/>
    </row>
    <row r="2794" spans="11:12" x14ac:dyDescent="0.3">
      <c r="K2794" s="53"/>
      <c r="L2794" s="54"/>
    </row>
    <row r="2795" spans="11:12" x14ac:dyDescent="0.3">
      <c r="K2795" s="53"/>
      <c r="L2795" s="54"/>
    </row>
    <row r="2796" spans="11:12" x14ac:dyDescent="0.3">
      <c r="K2796" s="53"/>
      <c r="L2796" s="54"/>
    </row>
    <row r="2797" spans="11:12" x14ac:dyDescent="0.3">
      <c r="K2797" s="53"/>
      <c r="L2797" s="54"/>
    </row>
    <row r="2798" spans="11:12" x14ac:dyDescent="0.3">
      <c r="K2798" s="53"/>
      <c r="L2798" s="54"/>
    </row>
    <row r="2799" spans="11:12" x14ac:dyDescent="0.3">
      <c r="K2799" s="53"/>
      <c r="L2799" s="54"/>
    </row>
    <row r="2800" spans="11:12" x14ac:dyDescent="0.3">
      <c r="K2800" s="53"/>
      <c r="L2800" s="54"/>
    </row>
    <row r="2801" spans="11:12" x14ac:dyDescent="0.3">
      <c r="K2801" s="53"/>
      <c r="L2801" s="54"/>
    </row>
    <row r="2802" spans="11:12" x14ac:dyDescent="0.3">
      <c r="K2802" s="53"/>
      <c r="L2802" s="54"/>
    </row>
    <row r="2803" spans="11:12" x14ac:dyDescent="0.3">
      <c r="K2803" s="53"/>
      <c r="L2803" s="54"/>
    </row>
    <row r="2804" spans="11:12" x14ac:dyDescent="0.3">
      <c r="K2804" s="53"/>
      <c r="L2804" s="54"/>
    </row>
    <row r="2805" spans="11:12" x14ac:dyDescent="0.3">
      <c r="K2805" s="53"/>
      <c r="L2805" s="54"/>
    </row>
    <row r="2806" spans="11:12" x14ac:dyDescent="0.3">
      <c r="K2806" s="53"/>
      <c r="L2806" s="54"/>
    </row>
    <row r="2807" spans="11:12" x14ac:dyDescent="0.3">
      <c r="K2807" s="53"/>
      <c r="L2807" s="54"/>
    </row>
    <row r="2808" spans="11:12" x14ac:dyDescent="0.3">
      <c r="K2808" s="53"/>
      <c r="L2808" s="54"/>
    </row>
    <row r="2809" spans="11:12" x14ac:dyDescent="0.3">
      <c r="K2809" s="53"/>
      <c r="L2809" s="54"/>
    </row>
    <row r="2810" spans="11:12" x14ac:dyDescent="0.3">
      <c r="K2810" s="53"/>
      <c r="L2810" s="54"/>
    </row>
    <row r="2811" spans="11:12" x14ac:dyDescent="0.3">
      <c r="K2811" s="53"/>
      <c r="L2811" s="54"/>
    </row>
    <row r="2812" spans="11:12" x14ac:dyDescent="0.3">
      <c r="K2812" s="53"/>
      <c r="L2812" s="54"/>
    </row>
    <row r="2813" spans="11:12" x14ac:dyDescent="0.3">
      <c r="K2813" s="53"/>
      <c r="L2813" s="54"/>
    </row>
    <row r="2814" spans="11:12" x14ac:dyDescent="0.3">
      <c r="K2814" s="53"/>
      <c r="L2814" s="54"/>
    </row>
    <row r="2815" spans="11:12" x14ac:dyDescent="0.3">
      <c r="K2815" s="53"/>
      <c r="L2815" s="54"/>
    </row>
    <row r="2816" spans="11:12" x14ac:dyDescent="0.3">
      <c r="K2816" s="53"/>
      <c r="L2816" s="54"/>
    </row>
    <row r="2817" spans="11:12" x14ac:dyDescent="0.3">
      <c r="K2817" s="53"/>
      <c r="L2817" s="54"/>
    </row>
    <row r="2818" spans="11:12" x14ac:dyDescent="0.3">
      <c r="K2818" s="53"/>
      <c r="L2818" s="54"/>
    </row>
    <row r="2819" spans="11:12" x14ac:dyDescent="0.3">
      <c r="K2819" s="53"/>
      <c r="L2819" s="54"/>
    </row>
    <row r="2820" spans="11:12" x14ac:dyDescent="0.3">
      <c r="K2820" s="53"/>
      <c r="L2820" s="54"/>
    </row>
    <row r="2821" spans="11:12" x14ac:dyDescent="0.3">
      <c r="K2821" s="53"/>
      <c r="L2821" s="54"/>
    </row>
    <row r="2822" spans="11:12" x14ac:dyDescent="0.3">
      <c r="K2822" s="53"/>
      <c r="L2822" s="54"/>
    </row>
    <row r="2823" spans="11:12" x14ac:dyDescent="0.3">
      <c r="K2823" s="53"/>
      <c r="L2823" s="54"/>
    </row>
    <row r="2824" spans="11:12" x14ac:dyDescent="0.3">
      <c r="K2824" s="53"/>
      <c r="L2824" s="54"/>
    </row>
    <row r="2825" spans="11:12" x14ac:dyDescent="0.3">
      <c r="K2825" s="53"/>
      <c r="L2825" s="54"/>
    </row>
    <row r="2826" spans="11:12" x14ac:dyDescent="0.3">
      <c r="K2826" s="53"/>
      <c r="L2826" s="54"/>
    </row>
    <row r="2827" spans="11:12" x14ac:dyDescent="0.3">
      <c r="K2827" s="53"/>
      <c r="L2827" s="54"/>
    </row>
    <row r="2828" spans="11:12" x14ac:dyDescent="0.3">
      <c r="K2828" s="53"/>
      <c r="L2828" s="54"/>
    </row>
    <row r="2829" spans="11:12" x14ac:dyDescent="0.3">
      <c r="K2829" s="53"/>
      <c r="L2829" s="54"/>
    </row>
    <row r="2830" spans="11:12" x14ac:dyDescent="0.3">
      <c r="K2830" s="53"/>
      <c r="L2830" s="54"/>
    </row>
    <row r="2831" spans="11:12" x14ac:dyDescent="0.3">
      <c r="K2831" s="53"/>
      <c r="L2831" s="54"/>
    </row>
    <row r="2832" spans="11:12" x14ac:dyDescent="0.3">
      <c r="K2832" s="53"/>
      <c r="L2832" s="54"/>
    </row>
    <row r="2833" spans="11:12" x14ac:dyDescent="0.3">
      <c r="K2833" s="53"/>
      <c r="L2833" s="54"/>
    </row>
    <row r="2834" spans="11:12" x14ac:dyDescent="0.3">
      <c r="K2834" s="53"/>
      <c r="L2834" s="54"/>
    </row>
    <row r="2835" spans="11:12" x14ac:dyDescent="0.3">
      <c r="K2835" s="53"/>
      <c r="L2835" s="54"/>
    </row>
    <row r="2836" spans="11:12" x14ac:dyDescent="0.3">
      <c r="K2836" s="53"/>
      <c r="L2836" s="54"/>
    </row>
    <row r="2837" spans="11:12" x14ac:dyDescent="0.3">
      <c r="K2837" s="53"/>
      <c r="L2837" s="54"/>
    </row>
    <row r="2838" spans="11:12" x14ac:dyDescent="0.3">
      <c r="K2838" s="53"/>
      <c r="L2838" s="54"/>
    </row>
    <row r="2839" spans="11:12" x14ac:dyDescent="0.3">
      <c r="K2839" s="53"/>
      <c r="L2839" s="54"/>
    </row>
    <row r="2840" spans="11:12" x14ac:dyDescent="0.3">
      <c r="K2840" s="53"/>
      <c r="L2840" s="54"/>
    </row>
    <row r="2841" spans="11:12" x14ac:dyDescent="0.3">
      <c r="K2841" s="53"/>
      <c r="L2841" s="54"/>
    </row>
    <row r="2842" spans="11:12" x14ac:dyDescent="0.3">
      <c r="K2842" s="53"/>
      <c r="L2842" s="54"/>
    </row>
    <row r="2843" spans="11:12" x14ac:dyDescent="0.3">
      <c r="K2843" s="53"/>
      <c r="L2843" s="54"/>
    </row>
    <row r="2844" spans="11:12" x14ac:dyDescent="0.3">
      <c r="K2844" s="53"/>
      <c r="L2844" s="54"/>
    </row>
    <row r="2845" spans="11:12" x14ac:dyDescent="0.3">
      <c r="K2845" s="53"/>
      <c r="L2845" s="54"/>
    </row>
    <row r="2846" spans="11:12" x14ac:dyDescent="0.3">
      <c r="K2846" s="53"/>
      <c r="L2846" s="54"/>
    </row>
    <row r="2847" spans="11:12" x14ac:dyDescent="0.3">
      <c r="K2847" s="53"/>
      <c r="L2847" s="54"/>
    </row>
    <row r="2848" spans="11:12" x14ac:dyDescent="0.3">
      <c r="K2848" s="53"/>
      <c r="L2848" s="54"/>
    </row>
    <row r="2849" spans="11:12" x14ac:dyDescent="0.3">
      <c r="K2849" s="53"/>
      <c r="L2849" s="54"/>
    </row>
    <row r="2850" spans="11:12" x14ac:dyDescent="0.3">
      <c r="K2850" s="53"/>
      <c r="L2850" s="54"/>
    </row>
    <row r="2851" spans="11:12" x14ac:dyDescent="0.3">
      <c r="K2851" s="53"/>
      <c r="L2851" s="54"/>
    </row>
    <row r="2852" spans="11:12" x14ac:dyDescent="0.3">
      <c r="K2852" s="53"/>
      <c r="L2852" s="54"/>
    </row>
    <row r="2853" spans="11:12" x14ac:dyDescent="0.3">
      <c r="K2853" s="53"/>
      <c r="L2853" s="54"/>
    </row>
    <row r="2854" spans="11:12" x14ac:dyDescent="0.3">
      <c r="K2854" s="53"/>
      <c r="L2854" s="54"/>
    </row>
    <row r="2855" spans="11:12" x14ac:dyDescent="0.3">
      <c r="K2855" s="53"/>
      <c r="L2855" s="54"/>
    </row>
    <row r="2856" spans="11:12" x14ac:dyDescent="0.3">
      <c r="K2856" s="53"/>
      <c r="L2856" s="54"/>
    </row>
    <row r="2857" spans="11:12" x14ac:dyDescent="0.3">
      <c r="K2857" s="53"/>
      <c r="L2857" s="54"/>
    </row>
    <row r="2858" spans="11:12" x14ac:dyDescent="0.3">
      <c r="K2858" s="53"/>
      <c r="L2858" s="54"/>
    </row>
    <row r="2859" spans="11:12" x14ac:dyDescent="0.3">
      <c r="K2859" s="53"/>
      <c r="L2859" s="54"/>
    </row>
    <row r="2860" spans="11:12" x14ac:dyDescent="0.3">
      <c r="K2860" s="53"/>
      <c r="L2860" s="54"/>
    </row>
    <row r="2861" spans="11:12" x14ac:dyDescent="0.3">
      <c r="K2861" s="53"/>
      <c r="L2861" s="54"/>
    </row>
    <row r="2862" spans="11:12" x14ac:dyDescent="0.3">
      <c r="K2862" s="53"/>
      <c r="L2862" s="54"/>
    </row>
    <row r="2863" spans="11:12" x14ac:dyDescent="0.3">
      <c r="K2863" s="53"/>
      <c r="L2863" s="54"/>
    </row>
    <row r="2864" spans="11:12" x14ac:dyDescent="0.3">
      <c r="K2864" s="53"/>
      <c r="L2864" s="54"/>
    </row>
    <row r="2865" spans="11:12" x14ac:dyDescent="0.3">
      <c r="K2865" s="53"/>
      <c r="L2865" s="54"/>
    </row>
    <row r="2866" spans="11:12" x14ac:dyDescent="0.3">
      <c r="K2866" s="53"/>
      <c r="L2866" s="54"/>
    </row>
    <row r="2867" spans="11:12" x14ac:dyDescent="0.3">
      <c r="K2867" s="53"/>
      <c r="L2867" s="54"/>
    </row>
    <row r="2868" spans="11:12" x14ac:dyDescent="0.3">
      <c r="K2868" s="53"/>
      <c r="L2868" s="54"/>
    </row>
    <row r="2869" spans="11:12" x14ac:dyDescent="0.3">
      <c r="K2869" s="53"/>
      <c r="L2869" s="54"/>
    </row>
    <row r="2870" spans="11:12" x14ac:dyDescent="0.3">
      <c r="K2870" s="53"/>
      <c r="L2870" s="54"/>
    </row>
    <row r="2871" spans="11:12" x14ac:dyDescent="0.3">
      <c r="K2871" s="53"/>
      <c r="L2871" s="54"/>
    </row>
    <row r="2872" spans="11:12" x14ac:dyDescent="0.3">
      <c r="K2872" s="53"/>
      <c r="L2872" s="54"/>
    </row>
    <row r="2873" spans="11:12" x14ac:dyDescent="0.3">
      <c r="K2873" s="53"/>
      <c r="L2873" s="54"/>
    </row>
    <row r="2874" spans="11:12" x14ac:dyDescent="0.3">
      <c r="K2874" s="53"/>
      <c r="L2874" s="54"/>
    </row>
    <row r="2875" spans="11:12" x14ac:dyDescent="0.3">
      <c r="K2875" s="53"/>
      <c r="L2875" s="54"/>
    </row>
    <row r="2876" spans="11:12" x14ac:dyDescent="0.3">
      <c r="K2876" s="53"/>
      <c r="L2876" s="54"/>
    </row>
    <row r="2877" spans="11:12" x14ac:dyDescent="0.3">
      <c r="K2877" s="53"/>
      <c r="L2877" s="54"/>
    </row>
    <row r="2878" spans="11:12" x14ac:dyDescent="0.3">
      <c r="K2878" s="53"/>
      <c r="L2878" s="54"/>
    </row>
    <row r="2879" spans="11:12" x14ac:dyDescent="0.3">
      <c r="K2879" s="53"/>
      <c r="L2879" s="54"/>
    </row>
    <row r="2880" spans="11:12" x14ac:dyDescent="0.3">
      <c r="K2880" s="53"/>
      <c r="L2880" s="54"/>
    </row>
    <row r="2881" spans="11:12" x14ac:dyDescent="0.3">
      <c r="K2881" s="53"/>
      <c r="L2881" s="54"/>
    </row>
    <row r="2882" spans="11:12" x14ac:dyDescent="0.3">
      <c r="K2882" s="53"/>
      <c r="L2882" s="54"/>
    </row>
    <row r="2883" spans="11:12" x14ac:dyDescent="0.3">
      <c r="K2883" s="53"/>
      <c r="L2883" s="54"/>
    </row>
    <row r="2884" spans="11:12" x14ac:dyDescent="0.3">
      <c r="K2884" s="53"/>
      <c r="L2884" s="54"/>
    </row>
    <row r="2885" spans="11:12" x14ac:dyDescent="0.3">
      <c r="K2885" s="53"/>
      <c r="L2885" s="54"/>
    </row>
    <row r="2886" spans="11:12" x14ac:dyDescent="0.3">
      <c r="K2886" s="53"/>
      <c r="L2886" s="54"/>
    </row>
    <row r="2887" spans="11:12" x14ac:dyDescent="0.3">
      <c r="K2887" s="53"/>
      <c r="L2887" s="54"/>
    </row>
    <row r="2888" spans="11:12" x14ac:dyDescent="0.3">
      <c r="K2888" s="53"/>
      <c r="L2888" s="54"/>
    </row>
    <row r="2889" spans="11:12" x14ac:dyDescent="0.3">
      <c r="K2889" s="53"/>
      <c r="L2889" s="54"/>
    </row>
    <row r="2890" spans="11:12" x14ac:dyDescent="0.3">
      <c r="K2890" s="53"/>
      <c r="L2890" s="54"/>
    </row>
    <row r="2891" spans="11:12" x14ac:dyDescent="0.3">
      <c r="K2891" s="53"/>
      <c r="L2891" s="54"/>
    </row>
    <row r="2892" spans="11:12" x14ac:dyDescent="0.3">
      <c r="K2892" s="53"/>
      <c r="L2892" s="54"/>
    </row>
    <row r="2893" spans="11:12" x14ac:dyDescent="0.3">
      <c r="K2893" s="53"/>
      <c r="L2893" s="54"/>
    </row>
    <row r="2894" spans="11:12" x14ac:dyDescent="0.3">
      <c r="K2894" s="53"/>
      <c r="L2894" s="54"/>
    </row>
    <row r="2895" spans="11:12" x14ac:dyDescent="0.3">
      <c r="K2895" s="53"/>
      <c r="L2895" s="54"/>
    </row>
    <row r="2896" spans="11:12" x14ac:dyDescent="0.3">
      <c r="K2896" s="53"/>
      <c r="L2896" s="54"/>
    </row>
    <row r="2897" spans="11:12" x14ac:dyDescent="0.3">
      <c r="K2897" s="53"/>
      <c r="L2897" s="54"/>
    </row>
    <row r="2898" spans="11:12" x14ac:dyDescent="0.3">
      <c r="K2898" s="53"/>
      <c r="L2898" s="54"/>
    </row>
    <row r="2899" spans="11:12" x14ac:dyDescent="0.3">
      <c r="K2899" s="53"/>
      <c r="L2899" s="54"/>
    </row>
    <row r="2900" spans="11:12" x14ac:dyDescent="0.3">
      <c r="K2900" s="53"/>
      <c r="L2900" s="54"/>
    </row>
    <row r="2901" spans="11:12" x14ac:dyDescent="0.3">
      <c r="K2901" s="53"/>
      <c r="L2901" s="54"/>
    </row>
    <row r="2902" spans="11:12" x14ac:dyDescent="0.3">
      <c r="K2902" s="53"/>
      <c r="L2902" s="54"/>
    </row>
    <row r="2903" spans="11:12" x14ac:dyDescent="0.3">
      <c r="K2903" s="53"/>
      <c r="L2903" s="54"/>
    </row>
    <row r="2904" spans="11:12" x14ac:dyDescent="0.3">
      <c r="K2904" s="53"/>
      <c r="L2904" s="54"/>
    </row>
    <row r="2905" spans="11:12" x14ac:dyDescent="0.3">
      <c r="K2905" s="53"/>
      <c r="L2905" s="54"/>
    </row>
    <row r="2906" spans="11:12" x14ac:dyDescent="0.3">
      <c r="K2906" s="53"/>
      <c r="L2906" s="54"/>
    </row>
    <row r="2907" spans="11:12" x14ac:dyDescent="0.3">
      <c r="K2907" s="53"/>
      <c r="L2907" s="54"/>
    </row>
    <row r="2908" spans="11:12" x14ac:dyDescent="0.3">
      <c r="K2908" s="53"/>
      <c r="L2908" s="54"/>
    </row>
    <row r="2909" spans="11:12" x14ac:dyDescent="0.3">
      <c r="K2909" s="53"/>
      <c r="L2909" s="54"/>
    </row>
    <row r="2910" spans="11:12" x14ac:dyDescent="0.3">
      <c r="K2910" s="53"/>
      <c r="L2910" s="54"/>
    </row>
    <row r="2911" spans="11:12" x14ac:dyDescent="0.3">
      <c r="K2911" s="53"/>
      <c r="L2911" s="54"/>
    </row>
    <row r="2912" spans="11:12" x14ac:dyDescent="0.3">
      <c r="K2912" s="53"/>
      <c r="L2912" s="54"/>
    </row>
    <row r="2913" spans="11:12" x14ac:dyDescent="0.3">
      <c r="K2913" s="53"/>
      <c r="L2913" s="54"/>
    </row>
    <row r="2914" spans="11:12" x14ac:dyDescent="0.3">
      <c r="K2914" s="53"/>
      <c r="L2914" s="54"/>
    </row>
    <row r="2915" spans="11:12" x14ac:dyDescent="0.3">
      <c r="K2915" s="53"/>
      <c r="L2915" s="54"/>
    </row>
    <row r="2916" spans="11:12" x14ac:dyDescent="0.3">
      <c r="K2916" s="53"/>
      <c r="L2916" s="54"/>
    </row>
    <row r="2917" spans="11:12" x14ac:dyDescent="0.3">
      <c r="K2917" s="53"/>
      <c r="L2917" s="54"/>
    </row>
    <row r="2918" spans="11:12" x14ac:dyDescent="0.3">
      <c r="K2918" s="53"/>
      <c r="L2918" s="54"/>
    </row>
    <row r="2919" spans="11:12" x14ac:dyDescent="0.3">
      <c r="K2919" s="53"/>
      <c r="L2919" s="54"/>
    </row>
    <row r="2920" spans="11:12" x14ac:dyDescent="0.3">
      <c r="K2920" s="53"/>
      <c r="L2920" s="54"/>
    </row>
    <row r="2921" spans="11:12" x14ac:dyDescent="0.3">
      <c r="K2921" s="53"/>
      <c r="L2921" s="54"/>
    </row>
    <row r="2922" spans="11:12" x14ac:dyDescent="0.3">
      <c r="K2922" s="53"/>
      <c r="L2922" s="54"/>
    </row>
    <row r="2923" spans="11:12" x14ac:dyDescent="0.3">
      <c r="K2923" s="53"/>
      <c r="L2923" s="54"/>
    </row>
    <row r="2924" spans="11:12" x14ac:dyDescent="0.3">
      <c r="K2924" s="53"/>
      <c r="L2924" s="54"/>
    </row>
    <row r="2925" spans="11:12" x14ac:dyDescent="0.3">
      <c r="K2925" s="53"/>
      <c r="L2925" s="54"/>
    </row>
    <row r="2926" spans="11:12" x14ac:dyDescent="0.3">
      <c r="K2926" s="53"/>
      <c r="L2926" s="54"/>
    </row>
    <row r="2927" spans="11:12" x14ac:dyDescent="0.3">
      <c r="K2927" s="53"/>
      <c r="L2927" s="54"/>
    </row>
    <row r="2928" spans="11:12" x14ac:dyDescent="0.3">
      <c r="K2928" s="53"/>
      <c r="L2928" s="54"/>
    </row>
    <row r="2929" spans="11:12" x14ac:dyDescent="0.3">
      <c r="K2929" s="53"/>
      <c r="L2929" s="54"/>
    </row>
    <row r="2930" spans="11:12" x14ac:dyDescent="0.3">
      <c r="K2930" s="53"/>
      <c r="L2930" s="54"/>
    </row>
    <row r="2931" spans="11:12" x14ac:dyDescent="0.3">
      <c r="K2931" s="53"/>
      <c r="L2931" s="54"/>
    </row>
    <row r="2932" spans="11:12" x14ac:dyDescent="0.3">
      <c r="K2932" s="53"/>
      <c r="L2932" s="54"/>
    </row>
    <row r="2933" spans="11:12" x14ac:dyDescent="0.3">
      <c r="K2933" s="53"/>
      <c r="L2933" s="54"/>
    </row>
    <row r="2934" spans="11:12" x14ac:dyDescent="0.3">
      <c r="K2934" s="53"/>
      <c r="L2934" s="54"/>
    </row>
    <row r="2935" spans="11:12" x14ac:dyDescent="0.3">
      <c r="K2935" s="53"/>
      <c r="L2935" s="54"/>
    </row>
    <row r="2936" spans="11:12" x14ac:dyDescent="0.3">
      <c r="K2936" s="53"/>
      <c r="L2936" s="54"/>
    </row>
    <row r="2937" spans="11:12" x14ac:dyDescent="0.3">
      <c r="K2937" s="53"/>
      <c r="L2937" s="54"/>
    </row>
    <row r="2938" spans="11:12" x14ac:dyDescent="0.3">
      <c r="K2938" s="53"/>
      <c r="L2938" s="54"/>
    </row>
    <row r="2939" spans="11:12" x14ac:dyDescent="0.3">
      <c r="K2939" s="53"/>
      <c r="L2939" s="54"/>
    </row>
    <row r="2940" spans="11:12" x14ac:dyDescent="0.3">
      <c r="K2940" s="53"/>
      <c r="L2940" s="54"/>
    </row>
    <row r="2941" spans="11:12" x14ac:dyDescent="0.3">
      <c r="K2941" s="53"/>
      <c r="L2941" s="54"/>
    </row>
    <row r="2942" spans="11:12" x14ac:dyDescent="0.3">
      <c r="K2942" s="53"/>
      <c r="L2942" s="54"/>
    </row>
    <row r="2943" spans="11:12" x14ac:dyDescent="0.3">
      <c r="K2943" s="53"/>
      <c r="L2943" s="54"/>
    </row>
    <row r="2944" spans="11:12" x14ac:dyDescent="0.3">
      <c r="K2944" s="53"/>
      <c r="L2944" s="54"/>
    </row>
    <row r="2945" spans="11:12" x14ac:dyDescent="0.3">
      <c r="K2945" s="53"/>
      <c r="L2945" s="54"/>
    </row>
    <row r="2946" spans="11:12" x14ac:dyDescent="0.3">
      <c r="K2946" s="53"/>
      <c r="L2946" s="54"/>
    </row>
    <row r="2947" spans="11:12" x14ac:dyDescent="0.3">
      <c r="K2947" s="53"/>
      <c r="L2947" s="54"/>
    </row>
    <row r="2948" spans="11:12" x14ac:dyDescent="0.3">
      <c r="K2948" s="53"/>
      <c r="L2948" s="54"/>
    </row>
    <row r="2949" spans="11:12" x14ac:dyDescent="0.3">
      <c r="K2949" s="53"/>
      <c r="L2949" s="54"/>
    </row>
    <row r="2950" spans="11:12" x14ac:dyDescent="0.3">
      <c r="K2950" s="53"/>
      <c r="L2950" s="54"/>
    </row>
    <row r="2951" spans="11:12" x14ac:dyDescent="0.3">
      <c r="K2951" s="53"/>
      <c r="L2951" s="54"/>
    </row>
    <row r="2952" spans="11:12" x14ac:dyDescent="0.3">
      <c r="K2952" s="53"/>
      <c r="L2952" s="54"/>
    </row>
    <row r="2953" spans="11:12" x14ac:dyDescent="0.3">
      <c r="K2953" s="53"/>
      <c r="L2953" s="54"/>
    </row>
    <row r="2954" spans="11:12" x14ac:dyDescent="0.3">
      <c r="K2954" s="53"/>
      <c r="L2954" s="54"/>
    </row>
    <row r="2955" spans="11:12" x14ac:dyDescent="0.3">
      <c r="K2955" s="53"/>
      <c r="L2955" s="54"/>
    </row>
    <row r="2956" spans="11:12" x14ac:dyDescent="0.3">
      <c r="K2956" s="53"/>
      <c r="L2956" s="54"/>
    </row>
    <row r="2957" spans="11:12" x14ac:dyDescent="0.3">
      <c r="K2957" s="53"/>
      <c r="L2957" s="54"/>
    </row>
    <row r="2958" spans="11:12" x14ac:dyDescent="0.3">
      <c r="K2958" s="53"/>
      <c r="L2958" s="54"/>
    </row>
    <row r="2959" spans="11:12" x14ac:dyDescent="0.3">
      <c r="K2959" s="53"/>
      <c r="L2959" s="54"/>
    </row>
    <row r="2960" spans="11:12" x14ac:dyDescent="0.3">
      <c r="K2960" s="53"/>
      <c r="L2960" s="54"/>
    </row>
    <row r="2961" spans="11:12" x14ac:dyDescent="0.3">
      <c r="K2961" s="53"/>
      <c r="L2961" s="54"/>
    </row>
    <row r="2962" spans="11:12" x14ac:dyDescent="0.3">
      <c r="K2962" s="53"/>
      <c r="L2962" s="54"/>
    </row>
    <row r="2963" spans="11:12" x14ac:dyDescent="0.3">
      <c r="K2963" s="53"/>
      <c r="L2963" s="54"/>
    </row>
    <row r="2964" spans="11:12" x14ac:dyDescent="0.3">
      <c r="K2964" s="53"/>
      <c r="L2964" s="54"/>
    </row>
    <row r="2965" spans="11:12" x14ac:dyDescent="0.3">
      <c r="K2965" s="53"/>
      <c r="L2965" s="54"/>
    </row>
    <row r="2966" spans="11:12" x14ac:dyDescent="0.3">
      <c r="K2966" s="53"/>
      <c r="L2966" s="54"/>
    </row>
    <row r="2967" spans="11:12" x14ac:dyDescent="0.3">
      <c r="K2967" s="53"/>
      <c r="L2967" s="54"/>
    </row>
    <row r="2968" spans="11:12" x14ac:dyDescent="0.3">
      <c r="K2968" s="53"/>
      <c r="L2968" s="54"/>
    </row>
    <row r="2969" spans="11:12" x14ac:dyDescent="0.3">
      <c r="K2969" s="53"/>
      <c r="L2969" s="54"/>
    </row>
    <row r="2970" spans="11:12" x14ac:dyDescent="0.3">
      <c r="K2970" s="53"/>
      <c r="L2970" s="54"/>
    </row>
    <row r="2971" spans="11:12" x14ac:dyDescent="0.3">
      <c r="K2971" s="53"/>
      <c r="L2971" s="54"/>
    </row>
    <row r="2972" spans="11:12" x14ac:dyDescent="0.3">
      <c r="K2972" s="53"/>
      <c r="L2972" s="54"/>
    </row>
    <row r="2973" spans="11:12" x14ac:dyDescent="0.3">
      <c r="K2973" s="53"/>
      <c r="L2973" s="54"/>
    </row>
    <row r="2974" spans="11:12" x14ac:dyDescent="0.3">
      <c r="K2974" s="53"/>
      <c r="L2974" s="54"/>
    </row>
    <row r="2975" spans="11:12" x14ac:dyDescent="0.3">
      <c r="K2975" s="53"/>
      <c r="L2975" s="54"/>
    </row>
    <row r="2976" spans="11:12" x14ac:dyDescent="0.3">
      <c r="K2976" s="53"/>
      <c r="L2976" s="54"/>
    </row>
    <row r="2977" spans="11:12" x14ac:dyDescent="0.3">
      <c r="K2977" s="53"/>
      <c r="L2977" s="54"/>
    </row>
    <row r="2978" spans="11:12" x14ac:dyDescent="0.3">
      <c r="K2978" s="53"/>
      <c r="L2978" s="54"/>
    </row>
    <row r="2979" spans="11:12" x14ac:dyDescent="0.3">
      <c r="K2979" s="53"/>
      <c r="L2979" s="54"/>
    </row>
    <row r="2980" spans="11:12" x14ac:dyDescent="0.3">
      <c r="K2980" s="53"/>
      <c r="L2980" s="54"/>
    </row>
    <row r="2981" spans="11:12" x14ac:dyDescent="0.3">
      <c r="K2981" s="53"/>
      <c r="L2981" s="54"/>
    </row>
    <row r="2982" spans="11:12" x14ac:dyDescent="0.3">
      <c r="K2982" s="53"/>
      <c r="L2982" s="54"/>
    </row>
    <row r="2983" spans="11:12" x14ac:dyDescent="0.3">
      <c r="K2983" s="53"/>
      <c r="L2983" s="54"/>
    </row>
    <row r="2984" spans="11:12" x14ac:dyDescent="0.3">
      <c r="K2984" s="53"/>
      <c r="L2984" s="54"/>
    </row>
    <row r="2985" spans="11:12" x14ac:dyDescent="0.3">
      <c r="K2985" s="53"/>
      <c r="L2985" s="54"/>
    </row>
    <row r="2986" spans="11:12" x14ac:dyDescent="0.3">
      <c r="K2986" s="53"/>
      <c r="L2986" s="54"/>
    </row>
    <row r="2987" spans="11:12" x14ac:dyDescent="0.3">
      <c r="K2987" s="53"/>
      <c r="L2987" s="54"/>
    </row>
    <row r="2988" spans="11:12" x14ac:dyDescent="0.3">
      <c r="K2988" s="53"/>
      <c r="L2988" s="54"/>
    </row>
    <row r="2989" spans="11:12" x14ac:dyDescent="0.3">
      <c r="K2989" s="53"/>
      <c r="L2989" s="54"/>
    </row>
    <row r="2990" spans="11:12" x14ac:dyDescent="0.3">
      <c r="K2990" s="53"/>
      <c r="L2990" s="54"/>
    </row>
    <row r="2991" spans="11:12" x14ac:dyDescent="0.3">
      <c r="K2991" s="53"/>
      <c r="L2991" s="54"/>
    </row>
    <row r="2992" spans="11:12" x14ac:dyDescent="0.3">
      <c r="K2992" s="53"/>
      <c r="L2992" s="54"/>
    </row>
    <row r="2993" spans="11:12" x14ac:dyDescent="0.3">
      <c r="K2993" s="53"/>
      <c r="L2993" s="54"/>
    </row>
    <row r="2994" spans="11:12" x14ac:dyDescent="0.3">
      <c r="K2994" s="53"/>
      <c r="L2994" s="54"/>
    </row>
    <row r="2995" spans="11:12" x14ac:dyDescent="0.3">
      <c r="K2995" s="53"/>
      <c r="L2995" s="54"/>
    </row>
    <row r="2996" spans="11:12" x14ac:dyDescent="0.3">
      <c r="K2996" s="53"/>
      <c r="L2996" s="54"/>
    </row>
    <row r="2997" spans="11:12" x14ac:dyDescent="0.3">
      <c r="K2997" s="53"/>
      <c r="L2997" s="54"/>
    </row>
    <row r="2998" spans="11:12" x14ac:dyDescent="0.3">
      <c r="K2998" s="53"/>
      <c r="L2998" s="54"/>
    </row>
    <row r="2999" spans="11:12" x14ac:dyDescent="0.3">
      <c r="K2999" s="53"/>
      <c r="L2999" s="54"/>
    </row>
    <row r="3000" spans="11:12" x14ac:dyDescent="0.3">
      <c r="K3000" s="53"/>
      <c r="L3000" s="54"/>
    </row>
    <row r="3001" spans="11:12" x14ac:dyDescent="0.3">
      <c r="K3001" s="53"/>
      <c r="L3001" s="54"/>
    </row>
    <row r="3002" spans="11:12" x14ac:dyDescent="0.3">
      <c r="K3002" s="53"/>
      <c r="L3002" s="54"/>
    </row>
    <row r="3003" spans="11:12" x14ac:dyDescent="0.3">
      <c r="K3003" s="53"/>
      <c r="L3003" s="54"/>
    </row>
    <row r="3004" spans="11:12" x14ac:dyDescent="0.3">
      <c r="K3004" s="53"/>
      <c r="L3004" s="54"/>
    </row>
    <row r="3005" spans="11:12" x14ac:dyDescent="0.3">
      <c r="K3005" s="53"/>
      <c r="L3005" s="54"/>
    </row>
    <row r="3006" spans="11:12" x14ac:dyDescent="0.3">
      <c r="K3006" s="53"/>
      <c r="L3006" s="54"/>
    </row>
    <row r="3007" spans="11:12" x14ac:dyDescent="0.3">
      <c r="K3007" s="53"/>
      <c r="L3007" s="54"/>
    </row>
    <row r="3008" spans="11:12" x14ac:dyDescent="0.3">
      <c r="K3008" s="53"/>
      <c r="L3008" s="54"/>
    </row>
    <row r="3009" spans="11:12" x14ac:dyDescent="0.3">
      <c r="K3009" s="53"/>
      <c r="L3009" s="54"/>
    </row>
    <row r="3010" spans="11:12" x14ac:dyDescent="0.3">
      <c r="K3010" s="53"/>
      <c r="L3010" s="54"/>
    </row>
    <row r="3011" spans="11:12" x14ac:dyDescent="0.3">
      <c r="K3011" s="53"/>
      <c r="L3011" s="54"/>
    </row>
    <row r="3012" spans="11:12" x14ac:dyDescent="0.3">
      <c r="K3012" s="53"/>
      <c r="L3012" s="54"/>
    </row>
    <row r="3013" spans="11:12" x14ac:dyDescent="0.3">
      <c r="K3013" s="53"/>
      <c r="L3013" s="54"/>
    </row>
    <row r="3014" spans="11:12" x14ac:dyDescent="0.3">
      <c r="K3014" s="53"/>
      <c r="L3014" s="54"/>
    </row>
    <row r="3015" spans="11:12" x14ac:dyDescent="0.3">
      <c r="K3015" s="53"/>
      <c r="L3015" s="54"/>
    </row>
    <row r="3016" spans="11:12" x14ac:dyDescent="0.3">
      <c r="K3016" s="53"/>
      <c r="L3016" s="54"/>
    </row>
    <row r="3017" spans="11:12" x14ac:dyDescent="0.3">
      <c r="K3017" s="53"/>
      <c r="L3017" s="54"/>
    </row>
    <row r="3018" spans="11:12" x14ac:dyDescent="0.3">
      <c r="K3018" s="53"/>
      <c r="L3018" s="54"/>
    </row>
    <row r="3019" spans="11:12" x14ac:dyDescent="0.3">
      <c r="K3019" s="53"/>
      <c r="L3019" s="54"/>
    </row>
    <row r="3020" spans="11:12" x14ac:dyDescent="0.3">
      <c r="K3020" s="53"/>
      <c r="L3020" s="54"/>
    </row>
    <row r="3021" spans="11:12" x14ac:dyDescent="0.3">
      <c r="K3021" s="53"/>
      <c r="L3021" s="54"/>
    </row>
    <row r="3022" spans="11:12" x14ac:dyDescent="0.3">
      <c r="K3022" s="53"/>
      <c r="L3022" s="54"/>
    </row>
    <row r="3023" spans="11:12" x14ac:dyDescent="0.3">
      <c r="K3023" s="53"/>
      <c r="L3023" s="54"/>
    </row>
    <row r="3024" spans="11:12" x14ac:dyDescent="0.3">
      <c r="K3024" s="53"/>
      <c r="L3024" s="54"/>
    </row>
    <row r="3025" spans="11:12" x14ac:dyDescent="0.3">
      <c r="K3025" s="53"/>
      <c r="L3025" s="54"/>
    </row>
    <row r="3026" spans="11:12" x14ac:dyDescent="0.3">
      <c r="K3026" s="53"/>
      <c r="L3026" s="54"/>
    </row>
    <row r="3027" spans="11:12" x14ac:dyDescent="0.3">
      <c r="K3027" s="53"/>
      <c r="L3027" s="54"/>
    </row>
    <row r="3028" spans="11:12" x14ac:dyDescent="0.3">
      <c r="K3028" s="53"/>
      <c r="L3028" s="54"/>
    </row>
    <row r="3029" spans="11:12" x14ac:dyDescent="0.3">
      <c r="K3029" s="53"/>
      <c r="L3029" s="54"/>
    </row>
    <row r="3030" spans="11:12" x14ac:dyDescent="0.3">
      <c r="K3030" s="53"/>
      <c r="L3030" s="54"/>
    </row>
    <row r="3031" spans="11:12" x14ac:dyDescent="0.3">
      <c r="K3031" s="53"/>
      <c r="L3031" s="54"/>
    </row>
    <row r="3032" spans="11:12" x14ac:dyDescent="0.3">
      <c r="K3032" s="53"/>
      <c r="L3032" s="54"/>
    </row>
    <row r="3033" spans="11:12" x14ac:dyDescent="0.3">
      <c r="K3033" s="53"/>
      <c r="L3033" s="54"/>
    </row>
    <row r="3034" spans="11:12" x14ac:dyDescent="0.3">
      <c r="K3034" s="53"/>
      <c r="L3034" s="54"/>
    </row>
    <row r="3035" spans="11:12" x14ac:dyDescent="0.3">
      <c r="K3035" s="53"/>
      <c r="L3035" s="54"/>
    </row>
    <row r="3036" spans="11:12" x14ac:dyDescent="0.3">
      <c r="K3036" s="53"/>
      <c r="L3036" s="54"/>
    </row>
    <row r="3037" spans="11:12" x14ac:dyDescent="0.3">
      <c r="K3037" s="53"/>
      <c r="L3037" s="54"/>
    </row>
    <row r="3038" spans="11:12" x14ac:dyDescent="0.3">
      <c r="K3038" s="53"/>
      <c r="L3038" s="54"/>
    </row>
    <row r="3039" spans="11:12" x14ac:dyDescent="0.3">
      <c r="K3039" s="53"/>
      <c r="L3039" s="54"/>
    </row>
    <row r="3040" spans="11:12" x14ac:dyDescent="0.3">
      <c r="K3040" s="53"/>
      <c r="L3040" s="54"/>
    </row>
    <row r="3041" spans="11:12" x14ac:dyDescent="0.3">
      <c r="K3041" s="53"/>
      <c r="L3041" s="54"/>
    </row>
    <row r="3042" spans="11:12" x14ac:dyDescent="0.3">
      <c r="K3042" s="53"/>
      <c r="L3042" s="54"/>
    </row>
    <row r="3043" spans="11:12" x14ac:dyDescent="0.3">
      <c r="K3043" s="53"/>
      <c r="L3043" s="54"/>
    </row>
    <row r="3044" spans="11:12" x14ac:dyDescent="0.3">
      <c r="K3044" s="53"/>
      <c r="L3044" s="54"/>
    </row>
    <row r="3045" spans="11:12" x14ac:dyDescent="0.3">
      <c r="K3045" s="53"/>
      <c r="L3045" s="54"/>
    </row>
    <row r="3046" spans="11:12" x14ac:dyDescent="0.3">
      <c r="K3046" s="53"/>
      <c r="L3046" s="54"/>
    </row>
    <row r="3047" spans="11:12" x14ac:dyDescent="0.3">
      <c r="K3047" s="53"/>
      <c r="L3047" s="54"/>
    </row>
    <row r="3048" spans="11:12" x14ac:dyDescent="0.3">
      <c r="K3048" s="53"/>
      <c r="L3048" s="54"/>
    </row>
    <row r="3049" spans="11:12" x14ac:dyDescent="0.3">
      <c r="K3049" s="53"/>
      <c r="L3049" s="54"/>
    </row>
    <row r="3050" spans="11:12" x14ac:dyDescent="0.3">
      <c r="K3050" s="53"/>
      <c r="L3050" s="54"/>
    </row>
    <row r="3051" spans="11:12" x14ac:dyDescent="0.3">
      <c r="K3051" s="53"/>
      <c r="L3051" s="54"/>
    </row>
    <row r="3052" spans="11:12" x14ac:dyDescent="0.3">
      <c r="K3052" s="53"/>
      <c r="L3052" s="54"/>
    </row>
    <row r="3053" spans="11:12" x14ac:dyDescent="0.3">
      <c r="K3053" s="53"/>
      <c r="L3053" s="54"/>
    </row>
    <row r="3054" spans="11:12" x14ac:dyDescent="0.3">
      <c r="K3054" s="53"/>
      <c r="L3054" s="54"/>
    </row>
    <row r="3055" spans="11:12" x14ac:dyDescent="0.3">
      <c r="K3055" s="53"/>
      <c r="L3055" s="54"/>
    </row>
    <row r="3056" spans="11:12" x14ac:dyDescent="0.3">
      <c r="K3056" s="53"/>
      <c r="L3056" s="54"/>
    </row>
    <row r="3057" spans="11:12" x14ac:dyDescent="0.3">
      <c r="K3057" s="53"/>
      <c r="L3057" s="54"/>
    </row>
    <row r="3058" spans="11:12" x14ac:dyDescent="0.3">
      <c r="K3058" s="53"/>
      <c r="L3058" s="54"/>
    </row>
    <row r="3059" spans="11:12" x14ac:dyDescent="0.3">
      <c r="K3059" s="53"/>
      <c r="L3059" s="54"/>
    </row>
    <row r="3060" spans="11:12" x14ac:dyDescent="0.3">
      <c r="K3060" s="53"/>
      <c r="L3060" s="54"/>
    </row>
    <row r="3061" spans="11:12" x14ac:dyDescent="0.3">
      <c r="K3061" s="53"/>
      <c r="L3061" s="54"/>
    </row>
    <row r="3062" spans="11:12" x14ac:dyDescent="0.3">
      <c r="K3062" s="53"/>
      <c r="L3062" s="54"/>
    </row>
    <row r="3063" spans="11:12" x14ac:dyDescent="0.3">
      <c r="K3063" s="53"/>
      <c r="L3063" s="54"/>
    </row>
    <row r="3064" spans="11:12" x14ac:dyDescent="0.3">
      <c r="K3064" s="53"/>
      <c r="L3064" s="54"/>
    </row>
    <row r="3065" spans="11:12" x14ac:dyDescent="0.3">
      <c r="K3065" s="53"/>
      <c r="L3065" s="54"/>
    </row>
    <row r="3066" spans="11:12" x14ac:dyDescent="0.3">
      <c r="K3066" s="53"/>
      <c r="L3066" s="54"/>
    </row>
    <row r="3067" spans="11:12" x14ac:dyDescent="0.3">
      <c r="K3067" s="53"/>
      <c r="L3067" s="54"/>
    </row>
    <row r="3068" spans="11:12" x14ac:dyDescent="0.3">
      <c r="K3068" s="53"/>
      <c r="L3068" s="54"/>
    </row>
    <row r="3069" spans="11:12" x14ac:dyDescent="0.3">
      <c r="K3069" s="53"/>
      <c r="L3069" s="54"/>
    </row>
    <row r="3070" spans="11:12" x14ac:dyDescent="0.3">
      <c r="K3070" s="53"/>
      <c r="L3070" s="54"/>
    </row>
    <row r="3071" spans="11:12" x14ac:dyDescent="0.3">
      <c r="K3071" s="53"/>
      <c r="L3071" s="54"/>
    </row>
    <row r="3072" spans="11:12" x14ac:dyDescent="0.3">
      <c r="K3072" s="53"/>
      <c r="L3072" s="54"/>
    </row>
    <row r="3073" spans="11:12" x14ac:dyDescent="0.3">
      <c r="K3073" s="53"/>
      <c r="L3073" s="54"/>
    </row>
    <row r="3074" spans="11:12" x14ac:dyDescent="0.3">
      <c r="K3074" s="53"/>
      <c r="L3074" s="54"/>
    </row>
    <row r="3075" spans="11:12" x14ac:dyDescent="0.3">
      <c r="K3075" s="53"/>
      <c r="L3075" s="54"/>
    </row>
    <row r="3076" spans="11:12" x14ac:dyDescent="0.3">
      <c r="K3076" s="53"/>
      <c r="L3076" s="54"/>
    </row>
    <row r="3077" spans="11:12" x14ac:dyDescent="0.3">
      <c r="K3077" s="53"/>
      <c r="L3077" s="54"/>
    </row>
    <row r="3078" spans="11:12" x14ac:dyDescent="0.3">
      <c r="K3078" s="53"/>
      <c r="L3078" s="54"/>
    </row>
    <row r="3079" spans="11:12" x14ac:dyDescent="0.3">
      <c r="K3079" s="53"/>
      <c r="L3079" s="54"/>
    </row>
    <row r="3080" spans="11:12" x14ac:dyDescent="0.3">
      <c r="K3080" s="53"/>
      <c r="L3080" s="54"/>
    </row>
    <row r="3081" spans="11:12" x14ac:dyDescent="0.3">
      <c r="K3081" s="53"/>
      <c r="L3081" s="54"/>
    </row>
    <row r="3082" spans="11:12" x14ac:dyDescent="0.3">
      <c r="K3082" s="53"/>
      <c r="L3082" s="54"/>
    </row>
    <row r="3083" spans="11:12" x14ac:dyDescent="0.3">
      <c r="K3083" s="53"/>
      <c r="L3083" s="54"/>
    </row>
    <row r="3084" spans="11:12" x14ac:dyDescent="0.3">
      <c r="K3084" s="53"/>
      <c r="L3084" s="54"/>
    </row>
    <row r="3085" spans="11:12" x14ac:dyDescent="0.3">
      <c r="K3085" s="53"/>
      <c r="L3085" s="54"/>
    </row>
    <row r="3086" spans="11:12" x14ac:dyDescent="0.3">
      <c r="K3086" s="53"/>
      <c r="L3086" s="54"/>
    </row>
    <row r="3087" spans="11:12" x14ac:dyDescent="0.3">
      <c r="K3087" s="53"/>
      <c r="L3087" s="54"/>
    </row>
    <row r="3088" spans="11:12" x14ac:dyDescent="0.3">
      <c r="K3088" s="53"/>
      <c r="L3088" s="54"/>
    </row>
    <row r="3089" spans="11:12" x14ac:dyDescent="0.3">
      <c r="K3089" s="53"/>
      <c r="L3089" s="54"/>
    </row>
    <row r="3090" spans="11:12" x14ac:dyDescent="0.3">
      <c r="K3090" s="53"/>
      <c r="L3090" s="54"/>
    </row>
    <row r="3091" spans="11:12" x14ac:dyDescent="0.3">
      <c r="K3091" s="53"/>
      <c r="L3091" s="54"/>
    </row>
    <row r="3092" spans="11:12" x14ac:dyDescent="0.3">
      <c r="K3092" s="53"/>
      <c r="L3092" s="54"/>
    </row>
    <row r="3093" spans="11:12" x14ac:dyDescent="0.3">
      <c r="K3093" s="53"/>
      <c r="L3093" s="54"/>
    </row>
    <row r="3094" spans="11:12" x14ac:dyDescent="0.3">
      <c r="K3094" s="53"/>
      <c r="L3094" s="54"/>
    </row>
    <row r="3095" spans="11:12" x14ac:dyDescent="0.3">
      <c r="K3095" s="53"/>
      <c r="L3095" s="54"/>
    </row>
    <row r="3096" spans="11:12" x14ac:dyDescent="0.3">
      <c r="K3096" s="53"/>
      <c r="L3096" s="54"/>
    </row>
    <row r="3097" spans="11:12" x14ac:dyDescent="0.3">
      <c r="K3097" s="53"/>
      <c r="L3097" s="54"/>
    </row>
    <row r="3098" spans="11:12" x14ac:dyDescent="0.3">
      <c r="K3098" s="53"/>
      <c r="L3098" s="54"/>
    </row>
    <row r="3099" spans="11:12" x14ac:dyDescent="0.3">
      <c r="K3099" s="53"/>
      <c r="L3099" s="54"/>
    </row>
    <row r="3100" spans="11:12" x14ac:dyDescent="0.3">
      <c r="K3100" s="53"/>
      <c r="L3100" s="54"/>
    </row>
    <row r="3101" spans="11:12" x14ac:dyDescent="0.3">
      <c r="K3101" s="53"/>
      <c r="L3101" s="54"/>
    </row>
    <row r="3102" spans="11:12" x14ac:dyDescent="0.3">
      <c r="K3102" s="53"/>
      <c r="L3102" s="54"/>
    </row>
    <row r="3103" spans="11:12" x14ac:dyDescent="0.3">
      <c r="K3103" s="53"/>
      <c r="L3103" s="54"/>
    </row>
    <row r="3104" spans="11:12" x14ac:dyDescent="0.3">
      <c r="K3104" s="53"/>
      <c r="L3104" s="54"/>
    </row>
    <row r="3105" spans="11:12" x14ac:dyDescent="0.3">
      <c r="K3105" s="53"/>
      <c r="L3105" s="54"/>
    </row>
    <row r="3106" spans="11:12" x14ac:dyDescent="0.3">
      <c r="K3106" s="53"/>
      <c r="L3106" s="54"/>
    </row>
    <row r="3107" spans="11:12" x14ac:dyDescent="0.3">
      <c r="K3107" s="53"/>
      <c r="L3107" s="54"/>
    </row>
    <row r="3108" spans="11:12" x14ac:dyDescent="0.3">
      <c r="K3108" s="53"/>
      <c r="L3108" s="54"/>
    </row>
    <row r="3109" spans="11:12" x14ac:dyDescent="0.3">
      <c r="K3109" s="53"/>
      <c r="L3109" s="54"/>
    </row>
    <row r="3110" spans="11:12" x14ac:dyDescent="0.3">
      <c r="K3110" s="53"/>
      <c r="L3110" s="54"/>
    </row>
    <row r="3111" spans="11:12" x14ac:dyDescent="0.3">
      <c r="K3111" s="53"/>
      <c r="L3111" s="54"/>
    </row>
    <row r="3112" spans="11:12" x14ac:dyDescent="0.3">
      <c r="K3112" s="53"/>
      <c r="L3112" s="54"/>
    </row>
    <row r="3113" spans="11:12" x14ac:dyDescent="0.3">
      <c r="K3113" s="53"/>
      <c r="L3113" s="54"/>
    </row>
    <row r="3114" spans="11:12" x14ac:dyDescent="0.3">
      <c r="K3114" s="53"/>
      <c r="L3114" s="54"/>
    </row>
    <row r="3115" spans="11:12" x14ac:dyDescent="0.3">
      <c r="K3115" s="53"/>
      <c r="L3115" s="54"/>
    </row>
    <row r="3116" spans="11:12" x14ac:dyDescent="0.3">
      <c r="K3116" s="53"/>
      <c r="L3116" s="54"/>
    </row>
    <row r="3117" spans="11:12" x14ac:dyDescent="0.3">
      <c r="K3117" s="53"/>
      <c r="L3117" s="54"/>
    </row>
    <row r="3118" spans="11:12" x14ac:dyDescent="0.3">
      <c r="K3118" s="53"/>
      <c r="L3118" s="54"/>
    </row>
    <row r="3119" spans="11:12" x14ac:dyDescent="0.3">
      <c r="K3119" s="53"/>
      <c r="L3119" s="54"/>
    </row>
    <row r="3120" spans="11:12" x14ac:dyDescent="0.3">
      <c r="K3120" s="53"/>
      <c r="L3120" s="54"/>
    </row>
    <row r="3121" spans="11:12" x14ac:dyDescent="0.3">
      <c r="K3121" s="53"/>
      <c r="L3121" s="54"/>
    </row>
    <row r="3122" spans="11:12" x14ac:dyDescent="0.3">
      <c r="K3122" s="53"/>
      <c r="L3122" s="54"/>
    </row>
    <row r="3123" spans="11:12" x14ac:dyDescent="0.3">
      <c r="K3123" s="53"/>
      <c r="L3123" s="54"/>
    </row>
    <row r="3124" spans="11:12" x14ac:dyDescent="0.3">
      <c r="K3124" s="53"/>
      <c r="L3124" s="54"/>
    </row>
    <row r="3125" spans="11:12" x14ac:dyDescent="0.3">
      <c r="K3125" s="53"/>
      <c r="L3125" s="54"/>
    </row>
    <row r="3126" spans="11:12" x14ac:dyDescent="0.3">
      <c r="K3126" s="53"/>
      <c r="L3126" s="54"/>
    </row>
    <row r="3127" spans="11:12" x14ac:dyDescent="0.3">
      <c r="K3127" s="53"/>
      <c r="L3127" s="54"/>
    </row>
    <row r="3128" spans="11:12" x14ac:dyDescent="0.3">
      <c r="K3128" s="53"/>
      <c r="L3128" s="54"/>
    </row>
    <row r="3129" spans="11:12" x14ac:dyDescent="0.3">
      <c r="K3129" s="53"/>
      <c r="L3129" s="54"/>
    </row>
    <row r="3130" spans="11:12" x14ac:dyDescent="0.3">
      <c r="K3130" s="53"/>
      <c r="L3130" s="54"/>
    </row>
    <row r="3131" spans="11:12" x14ac:dyDescent="0.3">
      <c r="K3131" s="53"/>
      <c r="L3131" s="54"/>
    </row>
    <row r="3132" spans="11:12" x14ac:dyDescent="0.3">
      <c r="K3132" s="53"/>
      <c r="L3132" s="54"/>
    </row>
    <row r="3133" spans="11:12" x14ac:dyDescent="0.3">
      <c r="K3133" s="53"/>
      <c r="L3133" s="54"/>
    </row>
    <row r="3134" spans="11:12" x14ac:dyDescent="0.3">
      <c r="K3134" s="53"/>
      <c r="L3134" s="54"/>
    </row>
    <row r="3135" spans="11:12" x14ac:dyDescent="0.3">
      <c r="K3135" s="53"/>
      <c r="L3135" s="54"/>
    </row>
    <row r="3136" spans="11:12" x14ac:dyDescent="0.3">
      <c r="K3136" s="53"/>
      <c r="L3136" s="54"/>
    </row>
    <row r="3137" spans="11:12" x14ac:dyDescent="0.3">
      <c r="K3137" s="53"/>
      <c r="L3137" s="54"/>
    </row>
    <row r="3138" spans="11:12" x14ac:dyDescent="0.3">
      <c r="K3138" s="53"/>
      <c r="L3138" s="54"/>
    </row>
    <row r="3139" spans="11:12" x14ac:dyDescent="0.3">
      <c r="K3139" s="53"/>
      <c r="L3139" s="54"/>
    </row>
    <row r="3140" spans="11:12" x14ac:dyDescent="0.3">
      <c r="K3140" s="53"/>
      <c r="L3140" s="54"/>
    </row>
    <row r="3141" spans="11:12" x14ac:dyDescent="0.3">
      <c r="K3141" s="53"/>
      <c r="L3141" s="54"/>
    </row>
    <row r="3142" spans="11:12" x14ac:dyDescent="0.3">
      <c r="K3142" s="53"/>
      <c r="L3142" s="54"/>
    </row>
    <row r="3143" spans="11:12" x14ac:dyDescent="0.3">
      <c r="K3143" s="53"/>
      <c r="L3143" s="54"/>
    </row>
    <row r="3144" spans="11:12" x14ac:dyDescent="0.3">
      <c r="K3144" s="53"/>
      <c r="L3144" s="54"/>
    </row>
    <row r="3145" spans="11:12" x14ac:dyDescent="0.3">
      <c r="K3145" s="53"/>
      <c r="L3145" s="54"/>
    </row>
    <row r="3146" spans="11:12" x14ac:dyDescent="0.3">
      <c r="K3146" s="53"/>
      <c r="L3146" s="54"/>
    </row>
    <row r="3147" spans="11:12" x14ac:dyDescent="0.3">
      <c r="K3147" s="53"/>
      <c r="L3147" s="54"/>
    </row>
    <row r="3148" spans="11:12" x14ac:dyDescent="0.3">
      <c r="K3148" s="53"/>
      <c r="L3148" s="54"/>
    </row>
    <row r="3149" spans="11:12" x14ac:dyDescent="0.3">
      <c r="K3149" s="53"/>
      <c r="L3149" s="54"/>
    </row>
    <row r="3150" spans="11:12" x14ac:dyDescent="0.3">
      <c r="K3150" s="53"/>
      <c r="L3150" s="54"/>
    </row>
    <row r="3151" spans="11:12" x14ac:dyDescent="0.3">
      <c r="K3151" s="53"/>
      <c r="L3151" s="54"/>
    </row>
    <row r="3152" spans="11:12" x14ac:dyDescent="0.3">
      <c r="K3152" s="53"/>
      <c r="L3152" s="54"/>
    </row>
    <row r="3153" spans="11:12" x14ac:dyDescent="0.3">
      <c r="K3153" s="53"/>
      <c r="L3153" s="54"/>
    </row>
    <row r="3154" spans="11:12" x14ac:dyDescent="0.3">
      <c r="K3154" s="53"/>
      <c r="L3154" s="54"/>
    </row>
    <row r="3155" spans="11:12" x14ac:dyDescent="0.3">
      <c r="K3155" s="53"/>
      <c r="L3155" s="54"/>
    </row>
    <row r="3156" spans="11:12" x14ac:dyDescent="0.3">
      <c r="K3156" s="53"/>
      <c r="L3156" s="54"/>
    </row>
    <row r="3157" spans="11:12" x14ac:dyDescent="0.3">
      <c r="K3157" s="53"/>
      <c r="L3157" s="54"/>
    </row>
    <row r="3158" spans="11:12" x14ac:dyDescent="0.3">
      <c r="K3158" s="53"/>
      <c r="L3158" s="54"/>
    </row>
    <row r="3159" spans="11:12" x14ac:dyDescent="0.3">
      <c r="K3159" s="53"/>
      <c r="L3159" s="54"/>
    </row>
    <row r="3160" spans="11:12" x14ac:dyDescent="0.3">
      <c r="K3160" s="53"/>
      <c r="L3160" s="54"/>
    </row>
    <row r="3161" spans="11:12" x14ac:dyDescent="0.3">
      <c r="K3161" s="53"/>
      <c r="L3161" s="54"/>
    </row>
    <row r="3162" spans="11:12" x14ac:dyDescent="0.3">
      <c r="K3162" s="53"/>
      <c r="L3162" s="54"/>
    </row>
    <row r="3163" spans="11:12" x14ac:dyDescent="0.3">
      <c r="K3163" s="53"/>
      <c r="L3163" s="54"/>
    </row>
    <row r="3164" spans="11:12" x14ac:dyDescent="0.3">
      <c r="K3164" s="53"/>
      <c r="L3164" s="54"/>
    </row>
    <row r="3165" spans="11:12" x14ac:dyDescent="0.3">
      <c r="K3165" s="53"/>
      <c r="L3165" s="54"/>
    </row>
    <row r="3166" spans="11:12" x14ac:dyDescent="0.3">
      <c r="K3166" s="53"/>
      <c r="L3166" s="54"/>
    </row>
    <row r="3167" spans="11:12" x14ac:dyDescent="0.3">
      <c r="K3167" s="53"/>
      <c r="L3167" s="54"/>
    </row>
    <row r="3168" spans="11:12" x14ac:dyDescent="0.3">
      <c r="K3168" s="53"/>
      <c r="L3168" s="54"/>
    </row>
    <row r="3169" spans="11:12" x14ac:dyDescent="0.3">
      <c r="K3169" s="53"/>
      <c r="L3169" s="54"/>
    </row>
    <row r="3170" spans="11:12" x14ac:dyDescent="0.3">
      <c r="K3170" s="53"/>
      <c r="L3170" s="54"/>
    </row>
    <row r="3171" spans="11:12" x14ac:dyDescent="0.3">
      <c r="K3171" s="53"/>
      <c r="L3171" s="54"/>
    </row>
    <row r="3172" spans="11:12" x14ac:dyDescent="0.3">
      <c r="K3172" s="53"/>
      <c r="L3172" s="54"/>
    </row>
    <row r="3173" spans="11:12" x14ac:dyDescent="0.3">
      <c r="K3173" s="53"/>
      <c r="L3173" s="54"/>
    </row>
    <row r="3174" spans="11:12" x14ac:dyDescent="0.3">
      <c r="K3174" s="53"/>
      <c r="L3174" s="54"/>
    </row>
    <row r="3175" spans="11:12" x14ac:dyDescent="0.3">
      <c r="K3175" s="53"/>
      <c r="L3175" s="54"/>
    </row>
    <row r="3176" spans="11:12" x14ac:dyDescent="0.3">
      <c r="K3176" s="53"/>
      <c r="L3176" s="54"/>
    </row>
    <row r="3177" spans="11:12" x14ac:dyDescent="0.3">
      <c r="K3177" s="53"/>
      <c r="L3177" s="54"/>
    </row>
    <row r="3178" spans="11:12" x14ac:dyDescent="0.3">
      <c r="K3178" s="53"/>
      <c r="L3178" s="54"/>
    </row>
    <row r="3179" spans="11:12" x14ac:dyDescent="0.3">
      <c r="K3179" s="53"/>
      <c r="L3179" s="54"/>
    </row>
    <row r="3180" spans="11:12" x14ac:dyDescent="0.3">
      <c r="K3180" s="53"/>
      <c r="L3180" s="54"/>
    </row>
    <row r="3181" spans="11:12" x14ac:dyDescent="0.3">
      <c r="K3181" s="53"/>
      <c r="L3181" s="54"/>
    </row>
    <row r="3182" spans="11:12" x14ac:dyDescent="0.3">
      <c r="K3182" s="53"/>
      <c r="L3182" s="54"/>
    </row>
    <row r="3183" spans="11:12" x14ac:dyDescent="0.3">
      <c r="K3183" s="53"/>
      <c r="L3183" s="54"/>
    </row>
    <row r="3184" spans="11:12" x14ac:dyDescent="0.3">
      <c r="K3184" s="53"/>
      <c r="L3184" s="54"/>
    </row>
    <row r="3185" spans="11:12" x14ac:dyDescent="0.3">
      <c r="K3185" s="53"/>
      <c r="L3185" s="54"/>
    </row>
    <row r="3186" spans="11:12" x14ac:dyDescent="0.3">
      <c r="K3186" s="53"/>
      <c r="L3186" s="54"/>
    </row>
    <row r="3187" spans="11:12" x14ac:dyDescent="0.3">
      <c r="K3187" s="53"/>
      <c r="L3187" s="54"/>
    </row>
    <row r="3188" spans="11:12" x14ac:dyDescent="0.3">
      <c r="K3188" s="53"/>
      <c r="L3188" s="54"/>
    </row>
    <row r="3189" spans="11:12" x14ac:dyDescent="0.3">
      <c r="K3189" s="53"/>
      <c r="L3189" s="54"/>
    </row>
    <row r="3190" spans="11:12" x14ac:dyDescent="0.3">
      <c r="K3190" s="53"/>
      <c r="L3190" s="54"/>
    </row>
    <row r="3191" spans="11:12" x14ac:dyDescent="0.3">
      <c r="K3191" s="53"/>
      <c r="L3191" s="54"/>
    </row>
    <row r="3192" spans="11:12" x14ac:dyDescent="0.3">
      <c r="K3192" s="53"/>
      <c r="L3192" s="54"/>
    </row>
    <row r="3193" spans="11:12" x14ac:dyDescent="0.3">
      <c r="K3193" s="53"/>
      <c r="L3193" s="54"/>
    </row>
    <row r="3194" spans="11:12" x14ac:dyDescent="0.3">
      <c r="K3194" s="53"/>
      <c r="L3194" s="54"/>
    </row>
    <row r="3195" spans="11:12" x14ac:dyDescent="0.3">
      <c r="K3195" s="53"/>
      <c r="L3195" s="54"/>
    </row>
    <row r="3196" spans="11:12" x14ac:dyDescent="0.3">
      <c r="K3196" s="53"/>
      <c r="L3196" s="54"/>
    </row>
    <row r="3197" spans="11:12" x14ac:dyDescent="0.3">
      <c r="K3197" s="53"/>
      <c r="L3197" s="54"/>
    </row>
    <row r="3198" spans="11:12" x14ac:dyDescent="0.3">
      <c r="K3198" s="53"/>
      <c r="L3198" s="54"/>
    </row>
    <row r="3199" spans="11:12" x14ac:dyDescent="0.3">
      <c r="K3199" s="53"/>
      <c r="L3199" s="54"/>
    </row>
    <row r="3200" spans="11:12" x14ac:dyDescent="0.3">
      <c r="K3200" s="53"/>
      <c r="L3200" s="54"/>
    </row>
    <row r="3201" spans="11:12" x14ac:dyDescent="0.3">
      <c r="K3201" s="53"/>
      <c r="L3201" s="54"/>
    </row>
    <row r="3202" spans="11:12" x14ac:dyDescent="0.3">
      <c r="K3202" s="53"/>
      <c r="L3202" s="54"/>
    </row>
    <row r="3203" spans="11:12" x14ac:dyDescent="0.3">
      <c r="K3203" s="53"/>
      <c r="L3203" s="54"/>
    </row>
    <row r="3204" spans="11:12" x14ac:dyDescent="0.3">
      <c r="K3204" s="53"/>
      <c r="L3204" s="54"/>
    </row>
    <row r="3205" spans="11:12" x14ac:dyDescent="0.3">
      <c r="K3205" s="53"/>
      <c r="L3205" s="54"/>
    </row>
    <row r="3206" spans="11:12" x14ac:dyDescent="0.3">
      <c r="K3206" s="53"/>
      <c r="L3206" s="54"/>
    </row>
    <row r="3207" spans="11:12" x14ac:dyDescent="0.3">
      <c r="K3207" s="53"/>
      <c r="L3207" s="54"/>
    </row>
    <row r="3208" spans="11:12" x14ac:dyDescent="0.3">
      <c r="K3208" s="53"/>
      <c r="L3208" s="54"/>
    </row>
    <row r="3209" spans="11:12" x14ac:dyDescent="0.3">
      <c r="K3209" s="53"/>
      <c r="L3209" s="54"/>
    </row>
    <row r="3210" spans="11:12" x14ac:dyDescent="0.3">
      <c r="K3210" s="53"/>
      <c r="L3210" s="54"/>
    </row>
    <row r="3211" spans="11:12" x14ac:dyDescent="0.3">
      <c r="K3211" s="53"/>
      <c r="L3211" s="54"/>
    </row>
    <row r="3212" spans="11:12" x14ac:dyDescent="0.3">
      <c r="K3212" s="53"/>
      <c r="L3212" s="54"/>
    </row>
    <row r="3213" spans="11:12" x14ac:dyDescent="0.3">
      <c r="K3213" s="53"/>
      <c r="L3213" s="54"/>
    </row>
    <row r="3214" spans="11:12" x14ac:dyDescent="0.3">
      <c r="K3214" s="53"/>
      <c r="L3214" s="54"/>
    </row>
    <row r="3215" spans="11:12" x14ac:dyDescent="0.3">
      <c r="K3215" s="53"/>
      <c r="L3215" s="54"/>
    </row>
    <row r="3216" spans="11:12" x14ac:dyDescent="0.3">
      <c r="K3216" s="53"/>
      <c r="L3216" s="54"/>
    </row>
    <row r="3217" spans="11:12" x14ac:dyDescent="0.3">
      <c r="K3217" s="53"/>
      <c r="L3217" s="54"/>
    </row>
    <row r="3218" spans="11:12" x14ac:dyDescent="0.3">
      <c r="K3218" s="53"/>
      <c r="L3218" s="54"/>
    </row>
    <row r="3219" spans="11:12" x14ac:dyDescent="0.3">
      <c r="K3219" s="53"/>
      <c r="L3219" s="54"/>
    </row>
    <row r="3220" spans="11:12" x14ac:dyDescent="0.3">
      <c r="K3220" s="53"/>
      <c r="L3220" s="54"/>
    </row>
    <row r="3221" spans="11:12" x14ac:dyDescent="0.3">
      <c r="K3221" s="53"/>
      <c r="L3221" s="54"/>
    </row>
    <row r="3222" spans="11:12" x14ac:dyDescent="0.3">
      <c r="K3222" s="53"/>
      <c r="L3222" s="54"/>
    </row>
    <row r="3223" spans="11:12" x14ac:dyDescent="0.3">
      <c r="K3223" s="53"/>
      <c r="L3223" s="54"/>
    </row>
    <row r="3224" spans="11:12" x14ac:dyDescent="0.3">
      <c r="K3224" s="53"/>
      <c r="L3224" s="54"/>
    </row>
    <row r="3225" spans="11:12" x14ac:dyDescent="0.3">
      <c r="K3225" s="53"/>
      <c r="L3225" s="54"/>
    </row>
    <row r="3226" spans="11:12" x14ac:dyDescent="0.3">
      <c r="K3226" s="53"/>
      <c r="L3226" s="54"/>
    </row>
    <row r="3227" spans="11:12" x14ac:dyDescent="0.3">
      <c r="K3227" s="53"/>
      <c r="L3227" s="54"/>
    </row>
    <row r="3228" spans="11:12" x14ac:dyDescent="0.3">
      <c r="K3228" s="53"/>
      <c r="L3228" s="54"/>
    </row>
    <row r="3229" spans="11:12" x14ac:dyDescent="0.3">
      <c r="K3229" s="53"/>
      <c r="L3229" s="54"/>
    </row>
    <row r="3230" spans="11:12" x14ac:dyDescent="0.3">
      <c r="K3230" s="53"/>
      <c r="L3230" s="54"/>
    </row>
    <row r="3231" spans="11:12" x14ac:dyDescent="0.3">
      <c r="K3231" s="53"/>
      <c r="L3231" s="54"/>
    </row>
    <row r="3232" spans="11:12" x14ac:dyDescent="0.3">
      <c r="K3232" s="53"/>
      <c r="L3232" s="54"/>
    </row>
    <row r="3233" spans="11:12" x14ac:dyDescent="0.3">
      <c r="K3233" s="53"/>
      <c r="L3233" s="54"/>
    </row>
    <row r="3234" spans="11:12" x14ac:dyDescent="0.3">
      <c r="K3234" s="53"/>
      <c r="L3234" s="54"/>
    </row>
    <row r="3235" spans="11:12" x14ac:dyDescent="0.3">
      <c r="K3235" s="53"/>
      <c r="L3235" s="54"/>
    </row>
    <row r="3236" spans="11:12" x14ac:dyDescent="0.3">
      <c r="K3236" s="53"/>
      <c r="L3236" s="54"/>
    </row>
    <row r="3237" spans="11:12" x14ac:dyDescent="0.3">
      <c r="K3237" s="53"/>
      <c r="L3237" s="54"/>
    </row>
    <row r="3238" spans="11:12" x14ac:dyDescent="0.3">
      <c r="K3238" s="53"/>
      <c r="L3238" s="54"/>
    </row>
    <row r="3239" spans="11:12" x14ac:dyDescent="0.3">
      <c r="K3239" s="53"/>
      <c r="L3239" s="54"/>
    </row>
    <row r="3240" spans="11:12" x14ac:dyDescent="0.3">
      <c r="K3240" s="53"/>
      <c r="L3240" s="54"/>
    </row>
    <row r="3241" spans="11:12" x14ac:dyDescent="0.3">
      <c r="K3241" s="53"/>
      <c r="L3241" s="54"/>
    </row>
    <row r="3242" spans="11:12" x14ac:dyDescent="0.3">
      <c r="K3242" s="53"/>
      <c r="L3242" s="54"/>
    </row>
    <row r="3243" spans="11:12" x14ac:dyDescent="0.3">
      <c r="K3243" s="53"/>
      <c r="L3243" s="54"/>
    </row>
    <row r="3244" spans="11:12" x14ac:dyDescent="0.3">
      <c r="K3244" s="53"/>
      <c r="L3244" s="54"/>
    </row>
    <row r="3245" spans="11:12" x14ac:dyDescent="0.3">
      <c r="K3245" s="53"/>
      <c r="L3245" s="54"/>
    </row>
    <row r="3246" spans="11:12" x14ac:dyDescent="0.3">
      <c r="K3246" s="53"/>
      <c r="L3246" s="54"/>
    </row>
    <row r="3247" spans="11:12" x14ac:dyDescent="0.3">
      <c r="K3247" s="53"/>
      <c r="L3247" s="54"/>
    </row>
    <row r="3248" spans="11:12" x14ac:dyDescent="0.3">
      <c r="K3248" s="53"/>
      <c r="L3248" s="54"/>
    </row>
    <row r="3249" spans="11:12" x14ac:dyDescent="0.3">
      <c r="K3249" s="53"/>
      <c r="L3249" s="54"/>
    </row>
    <row r="3250" spans="11:12" x14ac:dyDescent="0.3">
      <c r="K3250" s="53"/>
      <c r="L3250" s="54"/>
    </row>
    <row r="3251" spans="11:12" x14ac:dyDescent="0.3">
      <c r="K3251" s="53"/>
      <c r="L3251" s="54"/>
    </row>
    <row r="3252" spans="11:12" x14ac:dyDescent="0.3">
      <c r="K3252" s="53"/>
      <c r="L3252" s="54"/>
    </row>
    <row r="3253" spans="11:12" x14ac:dyDescent="0.3">
      <c r="K3253" s="53"/>
      <c r="L3253" s="54"/>
    </row>
    <row r="3254" spans="11:12" x14ac:dyDescent="0.3">
      <c r="K3254" s="53"/>
      <c r="L3254" s="54"/>
    </row>
    <row r="3255" spans="11:12" x14ac:dyDescent="0.3">
      <c r="K3255" s="53"/>
      <c r="L3255" s="54"/>
    </row>
    <row r="3256" spans="11:12" x14ac:dyDescent="0.3">
      <c r="K3256" s="53"/>
      <c r="L3256" s="54"/>
    </row>
    <row r="3257" spans="11:12" x14ac:dyDescent="0.3">
      <c r="K3257" s="53"/>
      <c r="L3257" s="54"/>
    </row>
    <row r="3258" spans="11:12" x14ac:dyDescent="0.3">
      <c r="K3258" s="53"/>
      <c r="L3258" s="54"/>
    </row>
    <row r="3259" spans="11:12" x14ac:dyDescent="0.3">
      <c r="K3259" s="53"/>
      <c r="L3259" s="54"/>
    </row>
    <row r="3260" spans="11:12" x14ac:dyDescent="0.3">
      <c r="K3260" s="53"/>
      <c r="L3260" s="54"/>
    </row>
    <row r="3261" spans="11:12" x14ac:dyDescent="0.3">
      <c r="K3261" s="53"/>
      <c r="L3261" s="54"/>
    </row>
    <row r="3262" spans="11:12" x14ac:dyDescent="0.3">
      <c r="K3262" s="53"/>
      <c r="L3262" s="54"/>
    </row>
    <row r="3263" spans="11:12" x14ac:dyDescent="0.3">
      <c r="K3263" s="53"/>
      <c r="L3263" s="54"/>
    </row>
    <row r="3264" spans="11:12" x14ac:dyDescent="0.3">
      <c r="K3264" s="53"/>
      <c r="L3264" s="54"/>
    </row>
    <row r="3265" spans="11:12" x14ac:dyDescent="0.3">
      <c r="K3265" s="53"/>
      <c r="L3265" s="54"/>
    </row>
    <row r="3266" spans="11:12" x14ac:dyDescent="0.3">
      <c r="K3266" s="53"/>
      <c r="L3266" s="54"/>
    </row>
    <row r="3267" spans="11:12" x14ac:dyDescent="0.3">
      <c r="K3267" s="53"/>
      <c r="L3267" s="54"/>
    </row>
    <row r="3268" spans="11:12" x14ac:dyDescent="0.3">
      <c r="K3268" s="53"/>
      <c r="L3268" s="54"/>
    </row>
    <row r="3269" spans="11:12" x14ac:dyDescent="0.3">
      <c r="K3269" s="53"/>
      <c r="L3269" s="54"/>
    </row>
    <row r="3270" spans="11:12" x14ac:dyDescent="0.3">
      <c r="K3270" s="53"/>
      <c r="L3270" s="54"/>
    </row>
    <row r="3271" spans="11:12" x14ac:dyDescent="0.3">
      <c r="K3271" s="53"/>
      <c r="L3271" s="54"/>
    </row>
    <row r="3272" spans="11:12" x14ac:dyDescent="0.3">
      <c r="K3272" s="53"/>
      <c r="L3272" s="54"/>
    </row>
    <row r="3273" spans="11:12" x14ac:dyDescent="0.3">
      <c r="K3273" s="53"/>
      <c r="L3273" s="54"/>
    </row>
    <row r="3274" spans="11:12" x14ac:dyDescent="0.3">
      <c r="K3274" s="53"/>
      <c r="L3274" s="54"/>
    </row>
    <row r="3275" spans="11:12" x14ac:dyDescent="0.3">
      <c r="K3275" s="53"/>
      <c r="L3275" s="54"/>
    </row>
    <row r="3276" spans="11:12" x14ac:dyDescent="0.3">
      <c r="K3276" s="53"/>
      <c r="L3276" s="54"/>
    </row>
    <row r="3277" spans="11:12" x14ac:dyDescent="0.3">
      <c r="K3277" s="53"/>
      <c r="L3277" s="54"/>
    </row>
    <row r="3278" spans="11:12" x14ac:dyDescent="0.3">
      <c r="K3278" s="53"/>
      <c r="L3278" s="54"/>
    </row>
    <row r="3279" spans="11:12" x14ac:dyDescent="0.3">
      <c r="K3279" s="53"/>
      <c r="L3279" s="54"/>
    </row>
    <row r="3280" spans="11:12" x14ac:dyDescent="0.3">
      <c r="K3280" s="53"/>
      <c r="L3280" s="54"/>
    </row>
    <row r="3281" spans="11:12" x14ac:dyDescent="0.3">
      <c r="K3281" s="53"/>
      <c r="L3281" s="54"/>
    </row>
    <row r="3282" spans="11:12" x14ac:dyDescent="0.3">
      <c r="K3282" s="53"/>
      <c r="L3282" s="54"/>
    </row>
    <row r="3283" spans="11:12" x14ac:dyDescent="0.3">
      <c r="K3283" s="53"/>
      <c r="L3283" s="54"/>
    </row>
    <row r="3284" spans="11:12" x14ac:dyDescent="0.3">
      <c r="K3284" s="53"/>
      <c r="L3284" s="54"/>
    </row>
    <row r="3285" spans="11:12" x14ac:dyDescent="0.3">
      <c r="K3285" s="53"/>
      <c r="L3285" s="54"/>
    </row>
    <row r="3286" spans="11:12" x14ac:dyDescent="0.3">
      <c r="K3286" s="53"/>
      <c r="L3286" s="54"/>
    </row>
    <row r="3287" spans="11:12" x14ac:dyDescent="0.3">
      <c r="K3287" s="53"/>
      <c r="L3287" s="54"/>
    </row>
    <row r="3288" spans="11:12" x14ac:dyDescent="0.3">
      <c r="K3288" s="53"/>
      <c r="L3288" s="54"/>
    </row>
    <row r="3289" spans="11:12" x14ac:dyDescent="0.3">
      <c r="K3289" s="53"/>
      <c r="L3289" s="54"/>
    </row>
    <row r="3290" spans="11:12" x14ac:dyDescent="0.3">
      <c r="K3290" s="53"/>
      <c r="L3290" s="54"/>
    </row>
    <row r="3291" spans="11:12" x14ac:dyDescent="0.3">
      <c r="K3291" s="53"/>
      <c r="L3291" s="54"/>
    </row>
    <row r="3292" spans="11:12" x14ac:dyDescent="0.3">
      <c r="K3292" s="53"/>
      <c r="L3292" s="54"/>
    </row>
    <row r="3293" spans="11:12" x14ac:dyDescent="0.3">
      <c r="K3293" s="53"/>
      <c r="L3293" s="54"/>
    </row>
    <row r="3294" spans="11:12" x14ac:dyDescent="0.3">
      <c r="K3294" s="53"/>
      <c r="L3294" s="54"/>
    </row>
    <row r="3295" spans="11:12" x14ac:dyDescent="0.3">
      <c r="K3295" s="53"/>
      <c r="L3295" s="54"/>
    </row>
    <row r="3296" spans="11:12" x14ac:dyDescent="0.3">
      <c r="K3296" s="53"/>
      <c r="L3296" s="54"/>
    </row>
    <row r="3297" spans="11:12" x14ac:dyDescent="0.3">
      <c r="K3297" s="53"/>
      <c r="L3297" s="54"/>
    </row>
    <row r="3298" spans="11:12" x14ac:dyDescent="0.3">
      <c r="K3298" s="53"/>
      <c r="L3298" s="54"/>
    </row>
    <row r="3299" spans="11:12" x14ac:dyDescent="0.3">
      <c r="K3299" s="53"/>
      <c r="L3299" s="54"/>
    </row>
    <row r="3300" spans="11:12" x14ac:dyDescent="0.3">
      <c r="K3300" s="53"/>
      <c r="L3300" s="54"/>
    </row>
    <row r="3301" spans="11:12" x14ac:dyDescent="0.3">
      <c r="K3301" s="53"/>
      <c r="L3301" s="54"/>
    </row>
    <row r="3302" spans="11:12" x14ac:dyDescent="0.3">
      <c r="K3302" s="53"/>
      <c r="L3302" s="54"/>
    </row>
    <row r="3303" spans="11:12" x14ac:dyDescent="0.3">
      <c r="K3303" s="53"/>
      <c r="L3303" s="54"/>
    </row>
    <row r="3304" spans="11:12" x14ac:dyDescent="0.3">
      <c r="K3304" s="53"/>
      <c r="L3304" s="54"/>
    </row>
    <row r="3305" spans="11:12" x14ac:dyDescent="0.3">
      <c r="K3305" s="53"/>
      <c r="L3305" s="54"/>
    </row>
    <row r="3306" spans="11:12" x14ac:dyDescent="0.3">
      <c r="K3306" s="53"/>
      <c r="L3306" s="54"/>
    </row>
    <row r="3307" spans="11:12" x14ac:dyDescent="0.3">
      <c r="K3307" s="53"/>
      <c r="L3307" s="54"/>
    </row>
    <row r="3308" spans="11:12" x14ac:dyDescent="0.3">
      <c r="K3308" s="53"/>
      <c r="L3308" s="54"/>
    </row>
    <row r="3309" spans="11:12" x14ac:dyDescent="0.3">
      <c r="K3309" s="53"/>
      <c r="L3309" s="54"/>
    </row>
    <row r="3310" spans="11:12" x14ac:dyDescent="0.3">
      <c r="K3310" s="53"/>
      <c r="L3310" s="54"/>
    </row>
    <row r="3311" spans="11:12" x14ac:dyDescent="0.3">
      <c r="K3311" s="53"/>
      <c r="L3311" s="54"/>
    </row>
    <row r="3312" spans="11:12" x14ac:dyDescent="0.3">
      <c r="K3312" s="53"/>
      <c r="L3312" s="54"/>
    </row>
    <row r="3313" spans="11:12" x14ac:dyDescent="0.3">
      <c r="K3313" s="53"/>
      <c r="L3313" s="54"/>
    </row>
    <row r="3314" spans="11:12" x14ac:dyDescent="0.3">
      <c r="K3314" s="53"/>
      <c r="L3314" s="54"/>
    </row>
    <row r="3315" spans="11:12" x14ac:dyDescent="0.3">
      <c r="K3315" s="53"/>
      <c r="L3315" s="54"/>
    </row>
    <row r="3316" spans="11:12" x14ac:dyDescent="0.3">
      <c r="K3316" s="53"/>
      <c r="L3316" s="54"/>
    </row>
    <row r="3317" spans="11:12" x14ac:dyDescent="0.3">
      <c r="K3317" s="53"/>
      <c r="L3317" s="54"/>
    </row>
    <row r="3318" spans="11:12" x14ac:dyDescent="0.3">
      <c r="K3318" s="53"/>
      <c r="L3318" s="54"/>
    </row>
    <row r="3319" spans="11:12" x14ac:dyDescent="0.3">
      <c r="K3319" s="53"/>
      <c r="L3319" s="54"/>
    </row>
    <row r="3320" spans="11:12" x14ac:dyDescent="0.3">
      <c r="K3320" s="53"/>
      <c r="L3320" s="54"/>
    </row>
    <row r="3321" spans="11:12" x14ac:dyDescent="0.3">
      <c r="K3321" s="53"/>
      <c r="L3321" s="54"/>
    </row>
    <row r="3322" spans="11:12" x14ac:dyDescent="0.3">
      <c r="K3322" s="53"/>
      <c r="L3322" s="54"/>
    </row>
    <row r="3323" spans="11:12" x14ac:dyDescent="0.3">
      <c r="K3323" s="53"/>
      <c r="L3323" s="54"/>
    </row>
    <row r="3324" spans="11:12" x14ac:dyDescent="0.3">
      <c r="K3324" s="53"/>
      <c r="L3324" s="54"/>
    </row>
    <row r="3325" spans="11:12" x14ac:dyDescent="0.3">
      <c r="K3325" s="53"/>
      <c r="L3325" s="54"/>
    </row>
    <row r="3326" spans="11:12" x14ac:dyDescent="0.3">
      <c r="K3326" s="53"/>
      <c r="L3326" s="54"/>
    </row>
    <row r="3327" spans="11:12" x14ac:dyDescent="0.3">
      <c r="K3327" s="53"/>
      <c r="L3327" s="54"/>
    </row>
    <row r="3328" spans="11:12" x14ac:dyDescent="0.3">
      <c r="K3328" s="53"/>
      <c r="L3328" s="54"/>
    </row>
    <row r="3329" spans="11:12" x14ac:dyDescent="0.3">
      <c r="K3329" s="53"/>
      <c r="L3329" s="54"/>
    </row>
    <row r="3330" spans="11:12" x14ac:dyDescent="0.3">
      <c r="K3330" s="53"/>
      <c r="L3330" s="54"/>
    </row>
    <row r="3331" spans="11:12" x14ac:dyDescent="0.3">
      <c r="K3331" s="53"/>
      <c r="L3331" s="54"/>
    </row>
    <row r="3332" spans="11:12" x14ac:dyDescent="0.3">
      <c r="K3332" s="53"/>
      <c r="L3332" s="54"/>
    </row>
    <row r="3333" spans="11:12" x14ac:dyDescent="0.3">
      <c r="K3333" s="53"/>
      <c r="L3333" s="54"/>
    </row>
    <row r="3334" spans="11:12" x14ac:dyDescent="0.3">
      <c r="K3334" s="53"/>
      <c r="L3334" s="54"/>
    </row>
    <row r="3335" spans="11:12" x14ac:dyDescent="0.3">
      <c r="K3335" s="53"/>
      <c r="L3335" s="54"/>
    </row>
    <row r="3336" spans="11:12" x14ac:dyDescent="0.3">
      <c r="K3336" s="53"/>
      <c r="L3336" s="54"/>
    </row>
    <row r="3337" spans="11:12" x14ac:dyDescent="0.3">
      <c r="K3337" s="53"/>
      <c r="L3337" s="54"/>
    </row>
    <row r="3338" spans="11:12" x14ac:dyDescent="0.3">
      <c r="K3338" s="53"/>
      <c r="L3338" s="54"/>
    </row>
    <row r="3339" spans="11:12" x14ac:dyDescent="0.3">
      <c r="K3339" s="53"/>
      <c r="L3339" s="54"/>
    </row>
    <row r="3340" spans="11:12" x14ac:dyDescent="0.3">
      <c r="K3340" s="53"/>
      <c r="L3340" s="54"/>
    </row>
    <row r="3341" spans="11:12" x14ac:dyDescent="0.3">
      <c r="K3341" s="53"/>
      <c r="L3341" s="54"/>
    </row>
    <row r="3342" spans="11:12" x14ac:dyDescent="0.3">
      <c r="K3342" s="53"/>
      <c r="L3342" s="54"/>
    </row>
    <row r="3343" spans="11:12" x14ac:dyDescent="0.3">
      <c r="K3343" s="53"/>
      <c r="L3343" s="54"/>
    </row>
    <row r="3344" spans="11:12" x14ac:dyDescent="0.3">
      <c r="K3344" s="53"/>
      <c r="L3344" s="54"/>
    </row>
    <row r="3345" spans="11:12" x14ac:dyDescent="0.3">
      <c r="K3345" s="53"/>
      <c r="L3345" s="54"/>
    </row>
    <row r="3346" spans="11:12" x14ac:dyDescent="0.3">
      <c r="K3346" s="53"/>
      <c r="L3346" s="54"/>
    </row>
    <row r="3347" spans="11:12" x14ac:dyDescent="0.3">
      <c r="K3347" s="53"/>
      <c r="L3347" s="54"/>
    </row>
    <row r="3348" spans="11:12" x14ac:dyDescent="0.3">
      <c r="K3348" s="53"/>
      <c r="L3348" s="54"/>
    </row>
    <row r="3349" spans="11:12" x14ac:dyDescent="0.3">
      <c r="K3349" s="53"/>
      <c r="L3349" s="54"/>
    </row>
    <row r="3350" spans="11:12" x14ac:dyDescent="0.3">
      <c r="K3350" s="53"/>
      <c r="L3350" s="54"/>
    </row>
    <row r="3351" spans="11:12" x14ac:dyDescent="0.3">
      <c r="K3351" s="53"/>
      <c r="L3351" s="54"/>
    </row>
    <row r="3352" spans="11:12" x14ac:dyDescent="0.3">
      <c r="K3352" s="53"/>
      <c r="L3352" s="54"/>
    </row>
    <row r="3353" spans="11:12" x14ac:dyDescent="0.3">
      <c r="K3353" s="53"/>
      <c r="L3353" s="54"/>
    </row>
    <row r="3354" spans="11:12" x14ac:dyDescent="0.3">
      <c r="K3354" s="53"/>
      <c r="L3354" s="54"/>
    </row>
    <row r="3355" spans="11:12" x14ac:dyDescent="0.3">
      <c r="K3355" s="53"/>
      <c r="L3355" s="54"/>
    </row>
    <row r="3356" spans="11:12" x14ac:dyDescent="0.3">
      <c r="K3356" s="53"/>
      <c r="L3356" s="54"/>
    </row>
    <row r="3357" spans="11:12" x14ac:dyDescent="0.3">
      <c r="K3357" s="53"/>
      <c r="L3357" s="54"/>
    </row>
    <row r="3358" spans="11:12" x14ac:dyDescent="0.3">
      <c r="K3358" s="53"/>
      <c r="L3358" s="54"/>
    </row>
    <row r="3359" spans="11:12" x14ac:dyDescent="0.3">
      <c r="K3359" s="53"/>
      <c r="L3359" s="54"/>
    </row>
    <row r="3360" spans="11:12" x14ac:dyDescent="0.3">
      <c r="K3360" s="53"/>
      <c r="L3360" s="54"/>
    </row>
    <row r="3361" spans="11:12" x14ac:dyDescent="0.3">
      <c r="K3361" s="53"/>
      <c r="L3361" s="54"/>
    </row>
    <row r="3362" spans="11:12" x14ac:dyDescent="0.3">
      <c r="K3362" s="53"/>
      <c r="L3362" s="54"/>
    </row>
    <row r="3363" spans="11:12" x14ac:dyDescent="0.3">
      <c r="K3363" s="53"/>
      <c r="L3363" s="54"/>
    </row>
    <row r="3364" spans="11:12" x14ac:dyDescent="0.3">
      <c r="K3364" s="53"/>
      <c r="L3364" s="54"/>
    </row>
    <row r="3365" spans="11:12" x14ac:dyDescent="0.3">
      <c r="K3365" s="53"/>
      <c r="L3365" s="54"/>
    </row>
    <row r="3366" spans="11:12" x14ac:dyDescent="0.3">
      <c r="K3366" s="53"/>
      <c r="L3366" s="54"/>
    </row>
    <row r="3367" spans="11:12" x14ac:dyDescent="0.3">
      <c r="K3367" s="53"/>
      <c r="L3367" s="54"/>
    </row>
    <row r="3368" spans="11:12" x14ac:dyDescent="0.3">
      <c r="K3368" s="53"/>
      <c r="L3368" s="54"/>
    </row>
    <row r="3369" spans="11:12" x14ac:dyDescent="0.3">
      <c r="K3369" s="53"/>
      <c r="L3369" s="54"/>
    </row>
    <row r="3370" spans="11:12" x14ac:dyDescent="0.3">
      <c r="K3370" s="53"/>
      <c r="L3370" s="54"/>
    </row>
    <row r="3371" spans="11:12" x14ac:dyDescent="0.3">
      <c r="K3371" s="53"/>
      <c r="L3371" s="54"/>
    </row>
    <row r="3372" spans="11:12" x14ac:dyDescent="0.3">
      <c r="K3372" s="53"/>
      <c r="L3372" s="54"/>
    </row>
    <row r="3373" spans="11:12" x14ac:dyDescent="0.3">
      <c r="K3373" s="53"/>
      <c r="L3373" s="54"/>
    </row>
    <row r="3374" spans="11:12" x14ac:dyDescent="0.3">
      <c r="K3374" s="53"/>
      <c r="L3374" s="54"/>
    </row>
    <row r="3375" spans="11:12" x14ac:dyDescent="0.3">
      <c r="K3375" s="53"/>
      <c r="L3375" s="54"/>
    </row>
    <row r="3376" spans="11:12" x14ac:dyDescent="0.3">
      <c r="K3376" s="53"/>
      <c r="L3376" s="54"/>
    </row>
    <row r="3377" spans="11:12" x14ac:dyDescent="0.3">
      <c r="K3377" s="53"/>
      <c r="L3377" s="54"/>
    </row>
    <row r="3378" spans="11:12" x14ac:dyDescent="0.3">
      <c r="K3378" s="53"/>
      <c r="L3378" s="54"/>
    </row>
    <row r="3379" spans="11:12" x14ac:dyDescent="0.3">
      <c r="K3379" s="53"/>
      <c r="L3379" s="54"/>
    </row>
    <row r="3380" spans="11:12" x14ac:dyDescent="0.3">
      <c r="K3380" s="53"/>
      <c r="L3380" s="54"/>
    </row>
    <row r="3381" spans="11:12" x14ac:dyDescent="0.3">
      <c r="K3381" s="53"/>
      <c r="L3381" s="54"/>
    </row>
    <row r="3382" spans="11:12" x14ac:dyDescent="0.3">
      <c r="K3382" s="53"/>
      <c r="L3382" s="54"/>
    </row>
    <row r="3383" spans="11:12" x14ac:dyDescent="0.3">
      <c r="K3383" s="53"/>
      <c r="L3383" s="54"/>
    </row>
    <row r="3384" spans="11:12" x14ac:dyDescent="0.3">
      <c r="K3384" s="53"/>
      <c r="L3384" s="54"/>
    </row>
    <row r="3385" spans="11:12" x14ac:dyDescent="0.3">
      <c r="K3385" s="53"/>
      <c r="L3385" s="54"/>
    </row>
    <row r="3386" spans="11:12" x14ac:dyDescent="0.3">
      <c r="K3386" s="53"/>
      <c r="L3386" s="54"/>
    </row>
    <row r="3387" spans="11:12" x14ac:dyDescent="0.3">
      <c r="K3387" s="53"/>
      <c r="L3387" s="54"/>
    </row>
    <row r="3388" spans="11:12" x14ac:dyDescent="0.3">
      <c r="K3388" s="53"/>
      <c r="L3388" s="54"/>
    </row>
    <row r="3389" spans="11:12" x14ac:dyDescent="0.3">
      <c r="K3389" s="53"/>
      <c r="L3389" s="54"/>
    </row>
    <row r="3390" spans="11:12" x14ac:dyDescent="0.3">
      <c r="K3390" s="53"/>
      <c r="L3390" s="54"/>
    </row>
    <row r="3391" spans="11:12" x14ac:dyDescent="0.3">
      <c r="K3391" s="53"/>
      <c r="L3391" s="54"/>
    </row>
    <row r="3392" spans="11:12" x14ac:dyDescent="0.3">
      <c r="K3392" s="53"/>
      <c r="L3392" s="54"/>
    </row>
    <row r="3393" spans="11:12" x14ac:dyDescent="0.3">
      <c r="K3393" s="53"/>
      <c r="L3393" s="54"/>
    </row>
    <row r="3394" spans="11:12" x14ac:dyDescent="0.3">
      <c r="K3394" s="53"/>
      <c r="L3394" s="54"/>
    </row>
    <row r="3395" spans="11:12" x14ac:dyDescent="0.3">
      <c r="K3395" s="53"/>
      <c r="L3395" s="54"/>
    </row>
    <row r="3396" spans="11:12" x14ac:dyDescent="0.3">
      <c r="K3396" s="53"/>
      <c r="L3396" s="54"/>
    </row>
    <row r="3397" spans="11:12" x14ac:dyDescent="0.3">
      <c r="K3397" s="53"/>
      <c r="L3397" s="54"/>
    </row>
    <row r="3398" spans="11:12" x14ac:dyDescent="0.3">
      <c r="K3398" s="53"/>
      <c r="L3398" s="54"/>
    </row>
    <row r="3399" spans="11:12" x14ac:dyDescent="0.3">
      <c r="K3399" s="53"/>
      <c r="L3399" s="54"/>
    </row>
    <row r="3400" spans="11:12" x14ac:dyDescent="0.3">
      <c r="K3400" s="53"/>
      <c r="L3400" s="54"/>
    </row>
    <row r="3401" spans="11:12" x14ac:dyDescent="0.3">
      <c r="K3401" s="53"/>
      <c r="L3401" s="54"/>
    </row>
    <row r="3402" spans="11:12" x14ac:dyDescent="0.3">
      <c r="K3402" s="53"/>
      <c r="L3402" s="54"/>
    </row>
    <row r="3403" spans="11:12" x14ac:dyDescent="0.3">
      <c r="K3403" s="53"/>
      <c r="L3403" s="54"/>
    </row>
    <row r="3404" spans="11:12" x14ac:dyDescent="0.3">
      <c r="K3404" s="53"/>
      <c r="L3404" s="54"/>
    </row>
    <row r="3405" spans="11:12" x14ac:dyDescent="0.3">
      <c r="K3405" s="53"/>
      <c r="L3405" s="54"/>
    </row>
    <row r="3406" spans="11:12" x14ac:dyDescent="0.3">
      <c r="K3406" s="53"/>
      <c r="L3406" s="54"/>
    </row>
    <row r="3407" spans="11:12" x14ac:dyDescent="0.3">
      <c r="K3407" s="53"/>
      <c r="L3407" s="54"/>
    </row>
    <row r="3408" spans="11:12" x14ac:dyDescent="0.3">
      <c r="K3408" s="53"/>
      <c r="L3408" s="54"/>
    </row>
    <row r="3409" spans="11:12" x14ac:dyDescent="0.3">
      <c r="K3409" s="53"/>
      <c r="L3409" s="54"/>
    </row>
    <row r="3410" spans="11:12" x14ac:dyDescent="0.3">
      <c r="K3410" s="53"/>
      <c r="L3410" s="54"/>
    </row>
    <row r="3411" spans="11:12" x14ac:dyDescent="0.3">
      <c r="K3411" s="53"/>
      <c r="L3411" s="54"/>
    </row>
    <row r="3412" spans="11:12" x14ac:dyDescent="0.3">
      <c r="K3412" s="53"/>
      <c r="L3412" s="54"/>
    </row>
    <row r="3413" spans="11:12" x14ac:dyDescent="0.3">
      <c r="K3413" s="53"/>
      <c r="L3413" s="54"/>
    </row>
    <row r="3414" spans="11:12" x14ac:dyDescent="0.3">
      <c r="K3414" s="53"/>
      <c r="L3414" s="54"/>
    </row>
    <row r="3415" spans="11:12" x14ac:dyDescent="0.3">
      <c r="K3415" s="53"/>
      <c r="L3415" s="54"/>
    </row>
    <row r="3416" spans="11:12" x14ac:dyDescent="0.3">
      <c r="K3416" s="53"/>
      <c r="L3416" s="54"/>
    </row>
    <row r="3417" spans="11:12" x14ac:dyDescent="0.3">
      <c r="K3417" s="53"/>
      <c r="L3417" s="54"/>
    </row>
    <row r="3418" spans="11:12" x14ac:dyDescent="0.3">
      <c r="K3418" s="53"/>
      <c r="L3418" s="54"/>
    </row>
    <row r="3419" spans="11:12" x14ac:dyDescent="0.3">
      <c r="K3419" s="53"/>
      <c r="L3419" s="54"/>
    </row>
    <row r="3420" spans="11:12" x14ac:dyDescent="0.3">
      <c r="K3420" s="53"/>
      <c r="L3420" s="54"/>
    </row>
    <row r="3421" spans="11:12" x14ac:dyDescent="0.3">
      <c r="K3421" s="53"/>
      <c r="L3421" s="54"/>
    </row>
    <row r="3422" spans="11:12" x14ac:dyDescent="0.3">
      <c r="K3422" s="53"/>
      <c r="L3422" s="54"/>
    </row>
    <row r="3423" spans="11:12" x14ac:dyDescent="0.3">
      <c r="K3423" s="53"/>
      <c r="L3423" s="54"/>
    </row>
    <row r="3424" spans="11:12" x14ac:dyDescent="0.3">
      <c r="K3424" s="53"/>
      <c r="L3424" s="54"/>
    </row>
    <row r="3425" spans="11:12" x14ac:dyDescent="0.3">
      <c r="K3425" s="53"/>
      <c r="L3425" s="54"/>
    </row>
    <row r="3426" spans="11:12" x14ac:dyDescent="0.3">
      <c r="K3426" s="53"/>
      <c r="L3426" s="54"/>
    </row>
    <row r="3427" spans="11:12" x14ac:dyDescent="0.3">
      <c r="K3427" s="53"/>
      <c r="L3427" s="54"/>
    </row>
    <row r="3428" spans="11:12" x14ac:dyDescent="0.3">
      <c r="K3428" s="53"/>
      <c r="L3428" s="54"/>
    </row>
    <row r="3429" spans="11:12" x14ac:dyDescent="0.3">
      <c r="K3429" s="53"/>
      <c r="L3429" s="54"/>
    </row>
    <row r="3430" spans="11:12" x14ac:dyDescent="0.3">
      <c r="K3430" s="53"/>
      <c r="L3430" s="54"/>
    </row>
    <row r="3431" spans="11:12" x14ac:dyDescent="0.3">
      <c r="K3431" s="53"/>
      <c r="L3431" s="54"/>
    </row>
    <row r="3432" spans="11:12" x14ac:dyDescent="0.3">
      <c r="K3432" s="53"/>
      <c r="L3432" s="54"/>
    </row>
    <row r="3433" spans="11:12" x14ac:dyDescent="0.3">
      <c r="K3433" s="53"/>
      <c r="L3433" s="54"/>
    </row>
    <row r="3434" spans="11:12" x14ac:dyDescent="0.3">
      <c r="K3434" s="53"/>
      <c r="L3434" s="54"/>
    </row>
    <row r="3435" spans="11:12" x14ac:dyDescent="0.3">
      <c r="K3435" s="53"/>
      <c r="L3435" s="54"/>
    </row>
    <row r="3436" spans="11:12" x14ac:dyDescent="0.3">
      <c r="K3436" s="53"/>
      <c r="L3436" s="54"/>
    </row>
    <row r="3437" spans="11:12" x14ac:dyDescent="0.3">
      <c r="K3437" s="53"/>
      <c r="L3437" s="54"/>
    </row>
    <row r="3438" spans="11:12" x14ac:dyDescent="0.3">
      <c r="K3438" s="53"/>
      <c r="L3438" s="54"/>
    </row>
    <row r="3439" spans="11:12" x14ac:dyDescent="0.3">
      <c r="K3439" s="53"/>
      <c r="L3439" s="54"/>
    </row>
    <row r="3440" spans="11:12" x14ac:dyDescent="0.3">
      <c r="K3440" s="53"/>
      <c r="L3440" s="54"/>
    </row>
    <row r="3441" spans="11:12" x14ac:dyDescent="0.3">
      <c r="K3441" s="53"/>
      <c r="L3441" s="54"/>
    </row>
    <row r="3442" spans="11:12" x14ac:dyDescent="0.3">
      <c r="K3442" s="53"/>
      <c r="L3442" s="54"/>
    </row>
    <row r="3443" spans="11:12" x14ac:dyDescent="0.3">
      <c r="K3443" s="53"/>
      <c r="L3443" s="54"/>
    </row>
    <row r="3444" spans="11:12" x14ac:dyDescent="0.3">
      <c r="K3444" s="53"/>
      <c r="L3444" s="54"/>
    </row>
    <row r="3445" spans="11:12" x14ac:dyDescent="0.3">
      <c r="K3445" s="53"/>
      <c r="L3445" s="54"/>
    </row>
    <row r="3446" spans="11:12" x14ac:dyDescent="0.3">
      <c r="K3446" s="53"/>
      <c r="L3446" s="54"/>
    </row>
    <row r="3447" spans="11:12" x14ac:dyDescent="0.3">
      <c r="K3447" s="53"/>
      <c r="L3447" s="54"/>
    </row>
    <row r="3448" spans="11:12" x14ac:dyDescent="0.3">
      <c r="K3448" s="53"/>
      <c r="L3448" s="54"/>
    </row>
    <row r="3449" spans="11:12" x14ac:dyDescent="0.3">
      <c r="K3449" s="53"/>
      <c r="L3449" s="54"/>
    </row>
    <row r="3450" spans="11:12" x14ac:dyDescent="0.3">
      <c r="K3450" s="53"/>
      <c r="L3450" s="54"/>
    </row>
    <row r="3451" spans="11:12" x14ac:dyDescent="0.3">
      <c r="K3451" s="53"/>
      <c r="L3451" s="54"/>
    </row>
    <row r="3452" spans="11:12" x14ac:dyDescent="0.3">
      <c r="K3452" s="53"/>
      <c r="L3452" s="54"/>
    </row>
    <row r="3453" spans="11:12" x14ac:dyDescent="0.3">
      <c r="K3453" s="53"/>
      <c r="L3453" s="54"/>
    </row>
    <row r="3454" spans="11:12" x14ac:dyDescent="0.3">
      <c r="K3454" s="53"/>
      <c r="L3454" s="54"/>
    </row>
    <row r="3455" spans="11:12" x14ac:dyDescent="0.3">
      <c r="K3455" s="53"/>
      <c r="L3455" s="54"/>
    </row>
    <row r="3456" spans="11:12" x14ac:dyDescent="0.3">
      <c r="K3456" s="53"/>
      <c r="L3456" s="54"/>
    </row>
    <row r="3457" spans="11:12" x14ac:dyDescent="0.3">
      <c r="K3457" s="53"/>
      <c r="L3457" s="54"/>
    </row>
    <row r="3458" spans="11:12" x14ac:dyDescent="0.3">
      <c r="K3458" s="53"/>
      <c r="L3458" s="54"/>
    </row>
    <row r="3459" spans="11:12" x14ac:dyDescent="0.3">
      <c r="K3459" s="53"/>
      <c r="L3459" s="54"/>
    </row>
    <row r="3460" spans="11:12" x14ac:dyDescent="0.3">
      <c r="K3460" s="53"/>
      <c r="L3460" s="54"/>
    </row>
    <row r="3461" spans="11:12" x14ac:dyDescent="0.3">
      <c r="K3461" s="53"/>
      <c r="L3461" s="54"/>
    </row>
    <row r="3462" spans="11:12" x14ac:dyDescent="0.3">
      <c r="K3462" s="53"/>
      <c r="L3462" s="54"/>
    </row>
    <row r="3463" spans="11:12" x14ac:dyDescent="0.3">
      <c r="K3463" s="53"/>
      <c r="L3463" s="54"/>
    </row>
    <row r="3464" spans="11:12" x14ac:dyDescent="0.3">
      <c r="K3464" s="53"/>
      <c r="L3464" s="54"/>
    </row>
    <row r="3465" spans="11:12" x14ac:dyDescent="0.3">
      <c r="K3465" s="53"/>
      <c r="L3465" s="54"/>
    </row>
    <row r="3466" spans="11:12" x14ac:dyDescent="0.3">
      <c r="K3466" s="53"/>
      <c r="L3466" s="54"/>
    </row>
    <row r="3467" spans="11:12" x14ac:dyDescent="0.3">
      <c r="K3467" s="53"/>
      <c r="L3467" s="54"/>
    </row>
    <row r="3468" spans="11:12" x14ac:dyDescent="0.3">
      <c r="K3468" s="53"/>
      <c r="L3468" s="54"/>
    </row>
    <row r="3469" spans="11:12" x14ac:dyDescent="0.3">
      <c r="K3469" s="53"/>
      <c r="L3469" s="54"/>
    </row>
    <row r="3470" spans="11:12" x14ac:dyDescent="0.3">
      <c r="K3470" s="53"/>
      <c r="L3470" s="54"/>
    </row>
    <row r="3471" spans="11:12" x14ac:dyDescent="0.3">
      <c r="K3471" s="53"/>
      <c r="L3471" s="54"/>
    </row>
    <row r="3472" spans="11:12" x14ac:dyDescent="0.3">
      <c r="K3472" s="53"/>
      <c r="L3472" s="54"/>
    </row>
    <row r="3473" spans="11:12" x14ac:dyDescent="0.3">
      <c r="K3473" s="53"/>
      <c r="L3473" s="54"/>
    </row>
    <row r="3474" spans="11:12" x14ac:dyDescent="0.3">
      <c r="K3474" s="53"/>
      <c r="L3474" s="54"/>
    </row>
    <row r="3475" spans="11:12" x14ac:dyDescent="0.3">
      <c r="K3475" s="53"/>
      <c r="L3475" s="54"/>
    </row>
    <row r="3476" spans="11:12" x14ac:dyDescent="0.3">
      <c r="K3476" s="53"/>
      <c r="L3476" s="54"/>
    </row>
    <row r="3477" spans="11:12" x14ac:dyDescent="0.3">
      <c r="K3477" s="53"/>
      <c r="L3477" s="54"/>
    </row>
    <row r="3478" spans="11:12" x14ac:dyDescent="0.3">
      <c r="K3478" s="53"/>
      <c r="L3478" s="54"/>
    </row>
    <row r="3479" spans="11:12" x14ac:dyDescent="0.3">
      <c r="K3479" s="53"/>
      <c r="L3479" s="54"/>
    </row>
    <row r="3480" spans="11:12" x14ac:dyDescent="0.3">
      <c r="K3480" s="53"/>
      <c r="L3480" s="54"/>
    </row>
    <row r="3481" spans="11:12" x14ac:dyDescent="0.3">
      <c r="K3481" s="53"/>
      <c r="L3481" s="54"/>
    </row>
    <row r="3482" spans="11:12" x14ac:dyDescent="0.3">
      <c r="K3482" s="53"/>
      <c r="L3482" s="54"/>
    </row>
    <row r="3483" spans="11:12" x14ac:dyDescent="0.3">
      <c r="K3483" s="53"/>
      <c r="L3483" s="54"/>
    </row>
    <row r="3484" spans="11:12" x14ac:dyDescent="0.3">
      <c r="K3484" s="53"/>
      <c r="L3484" s="54"/>
    </row>
    <row r="3485" spans="11:12" x14ac:dyDescent="0.3">
      <c r="K3485" s="53"/>
      <c r="L3485" s="54"/>
    </row>
    <row r="3486" spans="11:12" x14ac:dyDescent="0.3">
      <c r="K3486" s="53"/>
      <c r="L3486" s="54"/>
    </row>
    <row r="3487" spans="11:12" x14ac:dyDescent="0.3">
      <c r="K3487" s="53"/>
      <c r="L3487" s="54"/>
    </row>
    <row r="3488" spans="11:12" x14ac:dyDescent="0.3">
      <c r="K3488" s="53"/>
      <c r="L3488" s="54"/>
    </row>
    <row r="3489" spans="11:12" x14ac:dyDescent="0.3">
      <c r="K3489" s="53"/>
      <c r="L3489" s="54"/>
    </row>
    <row r="3490" spans="11:12" x14ac:dyDescent="0.3">
      <c r="K3490" s="53"/>
      <c r="L3490" s="54"/>
    </row>
    <row r="3491" spans="11:12" x14ac:dyDescent="0.3">
      <c r="K3491" s="53"/>
      <c r="L3491" s="54"/>
    </row>
    <row r="3492" spans="11:12" x14ac:dyDescent="0.3">
      <c r="K3492" s="53"/>
      <c r="L3492" s="54"/>
    </row>
    <row r="3493" spans="11:12" x14ac:dyDescent="0.3">
      <c r="K3493" s="53"/>
      <c r="L3493" s="54"/>
    </row>
    <row r="3494" spans="11:12" x14ac:dyDescent="0.3">
      <c r="K3494" s="53"/>
      <c r="L3494" s="54"/>
    </row>
    <row r="3495" spans="11:12" x14ac:dyDescent="0.3">
      <c r="K3495" s="53"/>
      <c r="L3495" s="54"/>
    </row>
    <row r="3496" spans="11:12" x14ac:dyDescent="0.3">
      <c r="K3496" s="53"/>
      <c r="L3496" s="54"/>
    </row>
    <row r="3497" spans="11:12" x14ac:dyDescent="0.3">
      <c r="K3497" s="53"/>
      <c r="L3497" s="54"/>
    </row>
    <row r="3498" spans="11:12" x14ac:dyDescent="0.3">
      <c r="K3498" s="53"/>
      <c r="L3498" s="54"/>
    </row>
    <row r="3499" spans="11:12" x14ac:dyDescent="0.3">
      <c r="K3499" s="53"/>
      <c r="L3499" s="54"/>
    </row>
    <row r="3500" spans="11:12" x14ac:dyDescent="0.3">
      <c r="K3500" s="53"/>
      <c r="L3500" s="54"/>
    </row>
    <row r="3501" spans="11:12" x14ac:dyDescent="0.3">
      <c r="K3501" s="53"/>
      <c r="L3501" s="54"/>
    </row>
    <row r="3502" spans="11:12" x14ac:dyDescent="0.3">
      <c r="K3502" s="53"/>
      <c r="L3502" s="54"/>
    </row>
    <row r="3503" spans="11:12" x14ac:dyDescent="0.3">
      <c r="K3503" s="53"/>
      <c r="L3503" s="54"/>
    </row>
    <row r="3504" spans="11:12" x14ac:dyDescent="0.3">
      <c r="K3504" s="53"/>
      <c r="L3504" s="54"/>
    </row>
    <row r="3505" spans="11:12" x14ac:dyDescent="0.3">
      <c r="K3505" s="53"/>
      <c r="L3505" s="54"/>
    </row>
    <row r="3506" spans="11:12" x14ac:dyDescent="0.3">
      <c r="K3506" s="53"/>
      <c r="L3506" s="54"/>
    </row>
    <row r="3507" spans="11:12" x14ac:dyDescent="0.3">
      <c r="K3507" s="53"/>
      <c r="L3507" s="54"/>
    </row>
    <row r="3508" spans="11:12" x14ac:dyDescent="0.3">
      <c r="K3508" s="53"/>
      <c r="L3508" s="54"/>
    </row>
    <row r="3509" spans="11:12" x14ac:dyDescent="0.3">
      <c r="K3509" s="53"/>
      <c r="L3509" s="54"/>
    </row>
    <row r="3510" spans="11:12" x14ac:dyDescent="0.3">
      <c r="K3510" s="53"/>
      <c r="L3510" s="54"/>
    </row>
    <row r="3511" spans="11:12" x14ac:dyDescent="0.3">
      <c r="K3511" s="53"/>
      <c r="L3511" s="54"/>
    </row>
    <row r="3512" spans="11:12" x14ac:dyDescent="0.3">
      <c r="K3512" s="53"/>
      <c r="L3512" s="54"/>
    </row>
    <row r="3513" spans="11:12" x14ac:dyDescent="0.3">
      <c r="K3513" s="53"/>
      <c r="L3513" s="54"/>
    </row>
    <row r="3514" spans="11:12" x14ac:dyDescent="0.3">
      <c r="K3514" s="53"/>
      <c r="L3514" s="54"/>
    </row>
    <row r="3515" spans="11:12" x14ac:dyDescent="0.3">
      <c r="K3515" s="53"/>
      <c r="L3515" s="54"/>
    </row>
    <row r="3516" spans="11:12" x14ac:dyDescent="0.3">
      <c r="K3516" s="53"/>
      <c r="L3516" s="54"/>
    </row>
    <row r="3517" spans="11:12" x14ac:dyDescent="0.3">
      <c r="K3517" s="53"/>
      <c r="L3517" s="54"/>
    </row>
    <row r="3518" spans="11:12" x14ac:dyDescent="0.3">
      <c r="K3518" s="53"/>
      <c r="L3518" s="54"/>
    </row>
    <row r="3519" spans="11:12" x14ac:dyDescent="0.3">
      <c r="K3519" s="53"/>
      <c r="L3519" s="54"/>
    </row>
    <row r="3520" spans="11:12" x14ac:dyDescent="0.3">
      <c r="K3520" s="53"/>
      <c r="L3520" s="54"/>
    </row>
    <row r="3521" spans="11:12" x14ac:dyDescent="0.3">
      <c r="K3521" s="53"/>
      <c r="L3521" s="54"/>
    </row>
    <row r="3522" spans="11:12" x14ac:dyDescent="0.3">
      <c r="K3522" s="53"/>
      <c r="L3522" s="54"/>
    </row>
    <row r="3523" spans="11:12" x14ac:dyDescent="0.3">
      <c r="K3523" s="53"/>
      <c r="L3523" s="54"/>
    </row>
    <row r="3524" spans="11:12" x14ac:dyDescent="0.3">
      <c r="K3524" s="53"/>
      <c r="L3524" s="54"/>
    </row>
    <row r="3525" spans="11:12" x14ac:dyDescent="0.3">
      <c r="K3525" s="53"/>
      <c r="L3525" s="54"/>
    </row>
    <row r="3526" spans="11:12" x14ac:dyDescent="0.3">
      <c r="K3526" s="53"/>
      <c r="L3526" s="54"/>
    </row>
    <row r="3527" spans="11:12" x14ac:dyDescent="0.3">
      <c r="K3527" s="53"/>
      <c r="L3527" s="54"/>
    </row>
    <row r="3528" spans="11:12" x14ac:dyDescent="0.3">
      <c r="K3528" s="53"/>
      <c r="L3528" s="54"/>
    </row>
    <row r="3529" spans="11:12" x14ac:dyDescent="0.3">
      <c r="K3529" s="53"/>
      <c r="L3529" s="54"/>
    </row>
    <row r="3530" spans="11:12" x14ac:dyDescent="0.3">
      <c r="K3530" s="53"/>
      <c r="L3530" s="54"/>
    </row>
    <row r="3531" spans="11:12" x14ac:dyDescent="0.3">
      <c r="K3531" s="53"/>
      <c r="L3531" s="54"/>
    </row>
    <row r="3532" spans="11:12" x14ac:dyDescent="0.3">
      <c r="K3532" s="53"/>
      <c r="L3532" s="54"/>
    </row>
    <row r="3533" spans="11:12" x14ac:dyDescent="0.3">
      <c r="K3533" s="53"/>
      <c r="L3533" s="54"/>
    </row>
    <row r="3534" spans="11:12" x14ac:dyDescent="0.3">
      <c r="K3534" s="53"/>
      <c r="L3534" s="54"/>
    </row>
    <row r="3535" spans="11:12" x14ac:dyDescent="0.3">
      <c r="K3535" s="53"/>
      <c r="L3535" s="54"/>
    </row>
    <row r="3536" spans="11:12" x14ac:dyDescent="0.3">
      <c r="K3536" s="53"/>
      <c r="L3536" s="54"/>
    </row>
    <row r="3537" spans="11:12" x14ac:dyDescent="0.3">
      <c r="K3537" s="53"/>
      <c r="L3537" s="54"/>
    </row>
    <row r="3538" spans="11:12" x14ac:dyDescent="0.3">
      <c r="K3538" s="53"/>
      <c r="L3538" s="54"/>
    </row>
    <row r="3539" spans="11:12" x14ac:dyDescent="0.3">
      <c r="K3539" s="53"/>
      <c r="L3539" s="54"/>
    </row>
    <row r="3540" spans="11:12" x14ac:dyDescent="0.3">
      <c r="K3540" s="53"/>
      <c r="L3540" s="54"/>
    </row>
    <row r="3541" spans="11:12" x14ac:dyDescent="0.3">
      <c r="K3541" s="53"/>
      <c r="L3541" s="54"/>
    </row>
    <row r="3542" spans="11:12" x14ac:dyDescent="0.3">
      <c r="K3542" s="53"/>
      <c r="L3542" s="54"/>
    </row>
    <row r="3543" spans="11:12" x14ac:dyDescent="0.3">
      <c r="K3543" s="53"/>
      <c r="L3543" s="54"/>
    </row>
    <row r="3544" spans="11:12" x14ac:dyDescent="0.3">
      <c r="K3544" s="53"/>
      <c r="L3544" s="54"/>
    </row>
    <row r="3545" spans="11:12" x14ac:dyDescent="0.3">
      <c r="K3545" s="53"/>
      <c r="L3545" s="54"/>
    </row>
    <row r="3546" spans="11:12" x14ac:dyDescent="0.3">
      <c r="K3546" s="53"/>
      <c r="L3546" s="54"/>
    </row>
    <row r="3547" spans="11:12" x14ac:dyDescent="0.3">
      <c r="K3547" s="53"/>
      <c r="L3547" s="54"/>
    </row>
    <row r="3548" spans="11:12" x14ac:dyDescent="0.3">
      <c r="K3548" s="53"/>
      <c r="L3548" s="54"/>
    </row>
    <row r="3549" spans="11:12" x14ac:dyDescent="0.3">
      <c r="K3549" s="53"/>
      <c r="L3549" s="54"/>
    </row>
    <row r="3550" spans="11:12" x14ac:dyDescent="0.3">
      <c r="K3550" s="53"/>
      <c r="L3550" s="54"/>
    </row>
    <row r="3551" spans="11:12" x14ac:dyDescent="0.3">
      <c r="K3551" s="53"/>
      <c r="L3551" s="54"/>
    </row>
    <row r="3552" spans="11:12" x14ac:dyDescent="0.3">
      <c r="K3552" s="53"/>
      <c r="L3552" s="54"/>
    </row>
    <row r="3553" spans="11:12" x14ac:dyDescent="0.3">
      <c r="K3553" s="53"/>
      <c r="L3553" s="54"/>
    </row>
    <row r="3554" spans="11:12" x14ac:dyDescent="0.3">
      <c r="K3554" s="53"/>
      <c r="L3554" s="54"/>
    </row>
    <row r="3555" spans="11:12" x14ac:dyDescent="0.3">
      <c r="K3555" s="53"/>
      <c r="L3555" s="54"/>
    </row>
    <row r="3556" spans="11:12" x14ac:dyDescent="0.3">
      <c r="K3556" s="53"/>
      <c r="L3556" s="54"/>
    </row>
    <row r="3557" spans="11:12" x14ac:dyDescent="0.3">
      <c r="K3557" s="53"/>
      <c r="L3557" s="54"/>
    </row>
    <row r="3558" spans="11:12" x14ac:dyDescent="0.3">
      <c r="K3558" s="53"/>
      <c r="L3558" s="54"/>
    </row>
    <row r="3559" spans="11:12" x14ac:dyDescent="0.3">
      <c r="K3559" s="53"/>
      <c r="L3559" s="54"/>
    </row>
    <row r="3560" spans="11:12" x14ac:dyDescent="0.3">
      <c r="K3560" s="53"/>
      <c r="L3560" s="54"/>
    </row>
    <row r="3561" spans="11:12" x14ac:dyDescent="0.3">
      <c r="K3561" s="53"/>
      <c r="L3561" s="54"/>
    </row>
    <row r="3562" spans="11:12" x14ac:dyDescent="0.3">
      <c r="K3562" s="53"/>
      <c r="L3562" s="54"/>
    </row>
    <row r="3563" spans="11:12" x14ac:dyDescent="0.3">
      <c r="K3563" s="53"/>
      <c r="L3563" s="54"/>
    </row>
    <row r="3564" spans="11:12" x14ac:dyDescent="0.3">
      <c r="K3564" s="53"/>
      <c r="L3564" s="54"/>
    </row>
    <row r="3565" spans="11:12" x14ac:dyDescent="0.3">
      <c r="K3565" s="53"/>
      <c r="L3565" s="54"/>
    </row>
    <row r="3566" spans="11:12" x14ac:dyDescent="0.3">
      <c r="K3566" s="53"/>
      <c r="L3566" s="54"/>
    </row>
    <row r="3567" spans="11:12" x14ac:dyDescent="0.3">
      <c r="K3567" s="53"/>
      <c r="L3567" s="54"/>
    </row>
    <row r="3568" spans="11:12" x14ac:dyDescent="0.3">
      <c r="K3568" s="53"/>
      <c r="L3568" s="54"/>
    </row>
    <row r="3569" spans="11:12" x14ac:dyDescent="0.3">
      <c r="K3569" s="53"/>
      <c r="L3569" s="54"/>
    </row>
    <row r="3570" spans="11:12" x14ac:dyDescent="0.3">
      <c r="K3570" s="53"/>
      <c r="L3570" s="54"/>
    </row>
    <row r="3571" spans="11:12" x14ac:dyDescent="0.3">
      <c r="K3571" s="53"/>
      <c r="L3571" s="54"/>
    </row>
    <row r="3572" spans="11:12" x14ac:dyDescent="0.3">
      <c r="K3572" s="53"/>
      <c r="L3572" s="54"/>
    </row>
    <row r="3573" spans="11:12" x14ac:dyDescent="0.3">
      <c r="K3573" s="53"/>
      <c r="L3573" s="54"/>
    </row>
    <row r="3574" spans="11:12" x14ac:dyDescent="0.3">
      <c r="K3574" s="53"/>
      <c r="L3574" s="54"/>
    </row>
    <row r="3575" spans="11:12" x14ac:dyDescent="0.3">
      <c r="K3575" s="53"/>
      <c r="L3575" s="54"/>
    </row>
    <row r="3576" spans="11:12" x14ac:dyDescent="0.3">
      <c r="K3576" s="53"/>
      <c r="L3576" s="54"/>
    </row>
    <row r="3577" spans="11:12" x14ac:dyDescent="0.3">
      <c r="K3577" s="53"/>
      <c r="L3577" s="54"/>
    </row>
    <row r="3578" spans="11:12" x14ac:dyDescent="0.3">
      <c r="K3578" s="53"/>
      <c r="L3578" s="54"/>
    </row>
    <row r="3579" spans="11:12" x14ac:dyDescent="0.3">
      <c r="K3579" s="53"/>
      <c r="L3579" s="54"/>
    </row>
    <row r="3580" spans="11:12" x14ac:dyDescent="0.3">
      <c r="K3580" s="53"/>
      <c r="L3580" s="54"/>
    </row>
    <row r="3581" spans="11:12" x14ac:dyDescent="0.3">
      <c r="K3581" s="53"/>
      <c r="L3581" s="54"/>
    </row>
    <row r="3582" spans="11:12" x14ac:dyDescent="0.3">
      <c r="K3582" s="53"/>
      <c r="L3582" s="54"/>
    </row>
    <row r="3583" spans="11:12" x14ac:dyDescent="0.3">
      <c r="K3583" s="53"/>
      <c r="L3583" s="54"/>
    </row>
    <row r="3584" spans="11:12" x14ac:dyDescent="0.3">
      <c r="K3584" s="53"/>
      <c r="L3584" s="54"/>
    </row>
    <row r="3585" spans="11:12" x14ac:dyDescent="0.3">
      <c r="K3585" s="53"/>
      <c r="L3585" s="54"/>
    </row>
    <row r="3586" spans="11:12" x14ac:dyDescent="0.3">
      <c r="K3586" s="53"/>
      <c r="L3586" s="54"/>
    </row>
    <row r="3587" spans="11:12" x14ac:dyDescent="0.3">
      <c r="K3587" s="53"/>
      <c r="L3587" s="54"/>
    </row>
    <row r="3588" spans="11:12" x14ac:dyDescent="0.3">
      <c r="K3588" s="53"/>
      <c r="L3588" s="54"/>
    </row>
    <row r="3589" spans="11:12" x14ac:dyDescent="0.3">
      <c r="K3589" s="53"/>
      <c r="L3589" s="54"/>
    </row>
    <row r="3590" spans="11:12" x14ac:dyDescent="0.3">
      <c r="K3590" s="53"/>
      <c r="L3590" s="54"/>
    </row>
    <row r="3591" spans="11:12" x14ac:dyDescent="0.3">
      <c r="K3591" s="53"/>
      <c r="L3591" s="54"/>
    </row>
    <row r="3592" spans="11:12" x14ac:dyDescent="0.3">
      <c r="K3592" s="53"/>
      <c r="L3592" s="54"/>
    </row>
    <row r="3593" spans="11:12" x14ac:dyDescent="0.3">
      <c r="K3593" s="53"/>
      <c r="L3593" s="54"/>
    </row>
    <row r="3594" spans="11:12" x14ac:dyDescent="0.3">
      <c r="K3594" s="53"/>
      <c r="L3594" s="54"/>
    </row>
    <row r="3595" spans="11:12" x14ac:dyDescent="0.3">
      <c r="K3595" s="53"/>
      <c r="L3595" s="54"/>
    </row>
    <row r="3596" spans="11:12" x14ac:dyDescent="0.3">
      <c r="K3596" s="53"/>
      <c r="L3596" s="54"/>
    </row>
    <row r="3597" spans="11:12" x14ac:dyDescent="0.3">
      <c r="K3597" s="53"/>
      <c r="L3597" s="54"/>
    </row>
    <row r="3598" spans="11:12" x14ac:dyDescent="0.3">
      <c r="K3598" s="53"/>
      <c r="L3598" s="54"/>
    </row>
    <row r="3599" spans="11:12" x14ac:dyDescent="0.3">
      <c r="K3599" s="53"/>
      <c r="L3599" s="54"/>
    </row>
    <row r="3600" spans="11:12" x14ac:dyDescent="0.3">
      <c r="K3600" s="53"/>
      <c r="L3600" s="54"/>
    </row>
    <row r="3601" spans="11:12" x14ac:dyDescent="0.3">
      <c r="K3601" s="53"/>
      <c r="L3601" s="54"/>
    </row>
    <row r="3602" spans="11:12" x14ac:dyDescent="0.3">
      <c r="K3602" s="53"/>
      <c r="L3602" s="54"/>
    </row>
    <row r="3603" spans="11:12" x14ac:dyDescent="0.3">
      <c r="K3603" s="53"/>
      <c r="L3603" s="54"/>
    </row>
    <row r="3604" spans="11:12" x14ac:dyDescent="0.3">
      <c r="K3604" s="53"/>
      <c r="L3604" s="54"/>
    </row>
    <row r="3605" spans="11:12" x14ac:dyDescent="0.3">
      <c r="K3605" s="53"/>
      <c r="L3605" s="54"/>
    </row>
    <row r="3606" spans="11:12" x14ac:dyDescent="0.3">
      <c r="K3606" s="53"/>
      <c r="L3606" s="54"/>
    </row>
    <row r="3607" spans="11:12" x14ac:dyDescent="0.3">
      <c r="K3607" s="53"/>
      <c r="L3607" s="54"/>
    </row>
    <row r="3608" spans="11:12" x14ac:dyDescent="0.3">
      <c r="K3608" s="53"/>
      <c r="L3608" s="54"/>
    </row>
    <row r="3609" spans="11:12" x14ac:dyDescent="0.3">
      <c r="K3609" s="53"/>
      <c r="L3609" s="54"/>
    </row>
    <row r="3610" spans="11:12" x14ac:dyDescent="0.3">
      <c r="K3610" s="53"/>
      <c r="L3610" s="54"/>
    </row>
    <row r="3611" spans="11:12" x14ac:dyDescent="0.3">
      <c r="K3611" s="53"/>
      <c r="L3611" s="54"/>
    </row>
    <row r="3612" spans="11:12" x14ac:dyDescent="0.3">
      <c r="K3612" s="53"/>
      <c r="L3612" s="54"/>
    </row>
    <row r="3613" spans="11:12" x14ac:dyDescent="0.3">
      <c r="K3613" s="53"/>
      <c r="L3613" s="54"/>
    </row>
    <row r="3614" spans="11:12" x14ac:dyDescent="0.3">
      <c r="K3614" s="53"/>
      <c r="L3614" s="54"/>
    </row>
    <row r="3615" spans="11:12" x14ac:dyDescent="0.3">
      <c r="K3615" s="53"/>
      <c r="L3615" s="54"/>
    </row>
    <row r="3616" spans="11:12" x14ac:dyDescent="0.3">
      <c r="K3616" s="53"/>
      <c r="L3616" s="54"/>
    </row>
    <row r="3617" spans="11:12" x14ac:dyDescent="0.3">
      <c r="K3617" s="53"/>
      <c r="L3617" s="54"/>
    </row>
    <row r="3618" spans="11:12" x14ac:dyDescent="0.3">
      <c r="K3618" s="53"/>
      <c r="L3618" s="54"/>
    </row>
    <row r="3619" spans="11:12" x14ac:dyDescent="0.3">
      <c r="K3619" s="53"/>
      <c r="L3619" s="54"/>
    </row>
    <row r="3620" spans="11:12" x14ac:dyDescent="0.3">
      <c r="K3620" s="53"/>
      <c r="L3620" s="54"/>
    </row>
    <row r="3621" spans="11:12" x14ac:dyDescent="0.3">
      <c r="K3621" s="53"/>
      <c r="L3621" s="54"/>
    </row>
    <row r="3622" spans="11:12" x14ac:dyDescent="0.3">
      <c r="K3622" s="53"/>
      <c r="L3622" s="54"/>
    </row>
    <row r="3623" spans="11:12" x14ac:dyDescent="0.3">
      <c r="K3623" s="53"/>
      <c r="L3623" s="54"/>
    </row>
    <row r="3624" spans="11:12" x14ac:dyDescent="0.3">
      <c r="K3624" s="53"/>
      <c r="L3624" s="54"/>
    </row>
    <row r="3625" spans="11:12" x14ac:dyDescent="0.3">
      <c r="K3625" s="53"/>
      <c r="L3625" s="54"/>
    </row>
    <row r="3626" spans="11:12" x14ac:dyDescent="0.3">
      <c r="K3626" s="53"/>
      <c r="L3626" s="54"/>
    </row>
    <row r="3627" spans="11:12" x14ac:dyDescent="0.3">
      <c r="K3627" s="53"/>
      <c r="L3627" s="54"/>
    </row>
    <row r="3628" spans="11:12" x14ac:dyDescent="0.3">
      <c r="K3628" s="53"/>
      <c r="L3628" s="54"/>
    </row>
    <row r="3629" spans="11:12" x14ac:dyDescent="0.3">
      <c r="K3629" s="53"/>
      <c r="L3629" s="54"/>
    </row>
    <row r="3630" spans="11:12" x14ac:dyDescent="0.3">
      <c r="K3630" s="53"/>
      <c r="L3630" s="54"/>
    </row>
    <row r="3631" spans="11:12" x14ac:dyDescent="0.3">
      <c r="K3631" s="53"/>
      <c r="L3631" s="54"/>
    </row>
    <row r="3632" spans="11:12" x14ac:dyDescent="0.3">
      <c r="K3632" s="53"/>
      <c r="L3632" s="54"/>
    </row>
    <row r="3633" spans="11:12" x14ac:dyDescent="0.3">
      <c r="K3633" s="53"/>
      <c r="L3633" s="54"/>
    </row>
    <row r="3634" spans="11:12" x14ac:dyDescent="0.3">
      <c r="K3634" s="53"/>
      <c r="L3634" s="54"/>
    </row>
    <row r="3635" spans="11:12" x14ac:dyDescent="0.3">
      <c r="K3635" s="53"/>
      <c r="L3635" s="54"/>
    </row>
    <row r="3636" spans="11:12" x14ac:dyDescent="0.3">
      <c r="K3636" s="53"/>
      <c r="L3636" s="54"/>
    </row>
    <row r="3637" spans="11:12" x14ac:dyDescent="0.3">
      <c r="K3637" s="53"/>
      <c r="L3637" s="54"/>
    </row>
    <row r="3638" spans="11:12" x14ac:dyDescent="0.3">
      <c r="K3638" s="53"/>
      <c r="L3638" s="54"/>
    </row>
    <row r="3639" spans="11:12" x14ac:dyDescent="0.3">
      <c r="K3639" s="53"/>
      <c r="L3639" s="54"/>
    </row>
    <row r="3640" spans="11:12" x14ac:dyDescent="0.3">
      <c r="K3640" s="53"/>
      <c r="L3640" s="54"/>
    </row>
    <row r="3641" spans="11:12" x14ac:dyDescent="0.3">
      <c r="K3641" s="53"/>
      <c r="L3641" s="54"/>
    </row>
    <row r="3642" spans="11:12" x14ac:dyDescent="0.3">
      <c r="K3642" s="53"/>
      <c r="L3642" s="54"/>
    </row>
    <row r="3643" spans="11:12" x14ac:dyDescent="0.3">
      <c r="K3643" s="53"/>
      <c r="L3643" s="54"/>
    </row>
    <row r="3644" spans="11:12" x14ac:dyDescent="0.3">
      <c r="K3644" s="53"/>
      <c r="L3644" s="54"/>
    </row>
    <row r="3645" spans="11:12" x14ac:dyDescent="0.3">
      <c r="K3645" s="53"/>
      <c r="L3645" s="54"/>
    </row>
    <row r="3646" spans="11:12" x14ac:dyDescent="0.3">
      <c r="K3646" s="53"/>
      <c r="L3646" s="54"/>
    </row>
    <row r="3647" spans="11:12" x14ac:dyDescent="0.3">
      <c r="K3647" s="53"/>
      <c r="L3647" s="54"/>
    </row>
    <row r="3648" spans="11:12" x14ac:dyDescent="0.3">
      <c r="K3648" s="53"/>
      <c r="L3648" s="54"/>
    </row>
    <row r="3649" spans="11:12" x14ac:dyDescent="0.3">
      <c r="K3649" s="53"/>
      <c r="L3649" s="54"/>
    </row>
    <row r="3650" spans="11:12" x14ac:dyDescent="0.3">
      <c r="K3650" s="53"/>
      <c r="L3650" s="54"/>
    </row>
    <row r="3651" spans="11:12" x14ac:dyDescent="0.3">
      <c r="K3651" s="53"/>
      <c r="L3651" s="54"/>
    </row>
    <row r="3652" spans="11:12" x14ac:dyDescent="0.3">
      <c r="K3652" s="53"/>
      <c r="L3652" s="54"/>
    </row>
    <row r="3653" spans="11:12" x14ac:dyDescent="0.3">
      <c r="K3653" s="53"/>
      <c r="L3653" s="54"/>
    </row>
    <row r="3654" spans="11:12" x14ac:dyDescent="0.3">
      <c r="K3654" s="53"/>
      <c r="L3654" s="54"/>
    </row>
    <row r="3655" spans="11:12" x14ac:dyDescent="0.3">
      <c r="K3655" s="53"/>
      <c r="L3655" s="54"/>
    </row>
    <row r="3656" spans="11:12" x14ac:dyDescent="0.3">
      <c r="K3656" s="53"/>
      <c r="L3656" s="54"/>
    </row>
    <row r="3657" spans="11:12" x14ac:dyDescent="0.3">
      <c r="K3657" s="53"/>
      <c r="L3657" s="54"/>
    </row>
    <row r="3658" spans="11:12" x14ac:dyDescent="0.3">
      <c r="K3658" s="53"/>
      <c r="L3658" s="54"/>
    </row>
    <row r="3659" spans="11:12" x14ac:dyDescent="0.3">
      <c r="K3659" s="53"/>
      <c r="L3659" s="54"/>
    </row>
    <row r="3660" spans="11:12" x14ac:dyDescent="0.3">
      <c r="K3660" s="53"/>
      <c r="L3660" s="54"/>
    </row>
    <row r="3661" spans="11:12" x14ac:dyDescent="0.3">
      <c r="K3661" s="53"/>
      <c r="L3661" s="54"/>
    </row>
    <row r="3662" spans="11:12" x14ac:dyDescent="0.3">
      <c r="K3662" s="53"/>
      <c r="L3662" s="54"/>
    </row>
    <row r="3663" spans="11:12" x14ac:dyDescent="0.3">
      <c r="K3663" s="53"/>
      <c r="L3663" s="54"/>
    </row>
    <row r="3664" spans="11:12" x14ac:dyDescent="0.3">
      <c r="K3664" s="53"/>
      <c r="L3664" s="54"/>
    </row>
    <row r="3665" spans="11:12" x14ac:dyDescent="0.3">
      <c r="K3665" s="53"/>
      <c r="L3665" s="54"/>
    </row>
    <row r="3666" spans="11:12" x14ac:dyDescent="0.3">
      <c r="K3666" s="53"/>
      <c r="L3666" s="54"/>
    </row>
    <row r="3667" spans="11:12" x14ac:dyDescent="0.3">
      <c r="K3667" s="53"/>
      <c r="L3667" s="54"/>
    </row>
    <row r="3668" spans="11:12" x14ac:dyDescent="0.3">
      <c r="K3668" s="53"/>
      <c r="L3668" s="54"/>
    </row>
    <row r="3669" spans="11:12" x14ac:dyDescent="0.3">
      <c r="K3669" s="53"/>
      <c r="L3669" s="54"/>
    </row>
    <row r="3670" spans="11:12" x14ac:dyDescent="0.3">
      <c r="K3670" s="53"/>
      <c r="L3670" s="54"/>
    </row>
    <row r="3671" spans="11:12" x14ac:dyDescent="0.3">
      <c r="K3671" s="53"/>
      <c r="L3671" s="54"/>
    </row>
    <row r="3672" spans="11:12" x14ac:dyDescent="0.3">
      <c r="K3672" s="53"/>
      <c r="L3672" s="54"/>
    </row>
    <row r="3673" spans="11:12" x14ac:dyDescent="0.3">
      <c r="K3673" s="53"/>
      <c r="L3673" s="54"/>
    </row>
    <row r="3674" spans="11:12" x14ac:dyDescent="0.3">
      <c r="K3674" s="53"/>
      <c r="L3674" s="54"/>
    </row>
    <row r="3675" spans="11:12" x14ac:dyDescent="0.3">
      <c r="K3675" s="53"/>
      <c r="L3675" s="54"/>
    </row>
    <row r="3676" spans="11:12" x14ac:dyDescent="0.3">
      <c r="K3676" s="53"/>
      <c r="L3676" s="54"/>
    </row>
    <row r="3677" spans="11:12" x14ac:dyDescent="0.3">
      <c r="K3677" s="53"/>
      <c r="L3677" s="54"/>
    </row>
    <row r="3678" spans="11:12" x14ac:dyDescent="0.3">
      <c r="K3678" s="53"/>
      <c r="L3678" s="54"/>
    </row>
    <row r="3679" spans="11:12" x14ac:dyDescent="0.3">
      <c r="K3679" s="53"/>
      <c r="L3679" s="54"/>
    </row>
    <row r="3680" spans="11:12" x14ac:dyDescent="0.3">
      <c r="K3680" s="53"/>
      <c r="L3680" s="54"/>
    </row>
    <row r="3681" spans="11:12" x14ac:dyDescent="0.3">
      <c r="K3681" s="53"/>
      <c r="L3681" s="54"/>
    </row>
    <row r="3682" spans="11:12" x14ac:dyDescent="0.3">
      <c r="K3682" s="53"/>
      <c r="L3682" s="54"/>
    </row>
    <row r="3683" spans="11:12" x14ac:dyDescent="0.3">
      <c r="K3683" s="53"/>
      <c r="L3683" s="54"/>
    </row>
    <row r="3684" spans="11:12" x14ac:dyDescent="0.3">
      <c r="K3684" s="53"/>
      <c r="L3684" s="54"/>
    </row>
    <row r="3685" spans="11:12" x14ac:dyDescent="0.3">
      <c r="K3685" s="53"/>
      <c r="L3685" s="54"/>
    </row>
    <row r="3686" spans="11:12" x14ac:dyDescent="0.3">
      <c r="K3686" s="53"/>
      <c r="L3686" s="54"/>
    </row>
    <row r="3687" spans="11:12" x14ac:dyDescent="0.3">
      <c r="K3687" s="53"/>
      <c r="L3687" s="54"/>
    </row>
    <row r="3688" spans="11:12" x14ac:dyDescent="0.3">
      <c r="K3688" s="53"/>
      <c r="L3688" s="54"/>
    </row>
    <row r="3689" spans="11:12" x14ac:dyDescent="0.3">
      <c r="K3689" s="53"/>
      <c r="L3689" s="54"/>
    </row>
    <row r="3690" spans="11:12" x14ac:dyDescent="0.3">
      <c r="K3690" s="53"/>
      <c r="L3690" s="54"/>
    </row>
    <row r="3691" spans="11:12" x14ac:dyDescent="0.3">
      <c r="K3691" s="53"/>
      <c r="L3691" s="54"/>
    </row>
    <row r="3692" spans="11:12" x14ac:dyDescent="0.3">
      <c r="K3692" s="53"/>
      <c r="L3692" s="54"/>
    </row>
    <row r="3693" spans="11:12" x14ac:dyDescent="0.3">
      <c r="K3693" s="53"/>
      <c r="L3693" s="54"/>
    </row>
    <row r="3694" spans="11:12" x14ac:dyDescent="0.3">
      <c r="K3694" s="53"/>
      <c r="L3694" s="54"/>
    </row>
    <row r="3695" spans="11:12" x14ac:dyDescent="0.3">
      <c r="K3695" s="53"/>
      <c r="L3695" s="54"/>
    </row>
    <row r="3696" spans="11:12" x14ac:dyDescent="0.3">
      <c r="K3696" s="53"/>
      <c r="L3696" s="54"/>
    </row>
    <row r="3697" spans="11:12" x14ac:dyDescent="0.3">
      <c r="K3697" s="53"/>
      <c r="L3697" s="54"/>
    </row>
    <row r="3698" spans="11:12" x14ac:dyDescent="0.3">
      <c r="K3698" s="53"/>
      <c r="L3698" s="54"/>
    </row>
    <row r="3699" spans="11:12" x14ac:dyDescent="0.3">
      <c r="K3699" s="53"/>
      <c r="L3699" s="54"/>
    </row>
    <row r="3700" spans="11:12" x14ac:dyDescent="0.3">
      <c r="K3700" s="53"/>
      <c r="L3700" s="54"/>
    </row>
    <row r="3701" spans="11:12" x14ac:dyDescent="0.3">
      <c r="K3701" s="53"/>
      <c r="L3701" s="54"/>
    </row>
    <row r="3702" spans="11:12" x14ac:dyDescent="0.3">
      <c r="K3702" s="53"/>
      <c r="L3702" s="54"/>
    </row>
    <row r="3703" spans="11:12" x14ac:dyDescent="0.3">
      <c r="K3703" s="53"/>
      <c r="L3703" s="54"/>
    </row>
    <row r="3704" spans="11:12" x14ac:dyDescent="0.3">
      <c r="K3704" s="53"/>
      <c r="L3704" s="54"/>
    </row>
    <row r="3705" spans="11:12" x14ac:dyDescent="0.3">
      <c r="K3705" s="53"/>
      <c r="L3705" s="54"/>
    </row>
    <row r="3706" spans="11:12" x14ac:dyDescent="0.3">
      <c r="K3706" s="53"/>
      <c r="L3706" s="54"/>
    </row>
    <row r="3707" spans="11:12" x14ac:dyDescent="0.3">
      <c r="K3707" s="53"/>
      <c r="L3707" s="54"/>
    </row>
    <row r="3708" spans="11:12" x14ac:dyDescent="0.3">
      <c r="K3708" s="53"/>
      <c r="L3708" s="54"/>
    </row>
    <row r="3709" spans="11:12" x14ac:dyDescent="0.3">
      <c r="K3709" s="53"/>
      <c r="L3709" s="54"/>
    </row>
    <row r="3710" spans="11:12" x14ac:dyDescent="0.3">
      <c r="K3710" s="53"/>
      <c r="L3710" s="54"/>
    </row>
    <row r="3711" spans="11:12" x14ac:dyDescent="0.3">
      <c r="K3711" s="53"/>
      <c r="L3711" s="54"/>
    </row>
    <row r="3712" spans="11:12" x14ac:dyDescent="0.3">
      <c r="K3712" s="53"/>
      <c r="L3712" s="54"/>
    </row>
    <row r="3713" spans="11:12" x14ac:dyDescent="0.3">
      <c r="K3713" s="53"/>
      <c r="L3713" s="54"/>
    </row>
    <row r="3714" spans="11:12" x14ac:dyDescent="0.3">
      <c r="K3714" s="53"/>
      <c r="L3714" s="54"/>
    </row>
    <row r="3715" spans="11:12" x14ac:dyDescent="0.3">
      <c r="K3715" s="53"/>
      <c r="L3715" s="54"/>
    </row>
    <row r="3716" spans="11:12" x14ac:dyDescent="0.3">
      <c r="K3716" s="53"/>
      <c r="L3716" s="54"/>
    </row>
    <row r="3717" spans="11:12" x14ac:dyDescent="0.3">
      <c r="K3717" s="53"/>
      <c r="L3717" s="54"/>
    </row>
    <row r="3718" spans="11:12" x14ac:dyDescent="0.3">
      <c r="K3718" s="53"/>
      <c r="L3718" s="54"/>
    </row>
    <row r="3719" spans="11:12" x14ac:dyDescent="0.3">
      <c r="K3719" s="53"/>
      <c r="L3719" s="54"/>
    </row>
    <row r="3720" spans="11:12" x14ac:dyDescent="0.3">
      <c r="K3720" s="53"/>
      <c r="L3720" s="54"/>
    </row>
    <row r="3721" spans="11:12" x14ac:dyDescent="0.3">
      <c r="K3721" s="53"/>
      <c r="L3721" s="54"/>
    </row>
    <row r="3722" spans="11:12" x14ac:dyDescent="0.3">
      <c r="K3722" s="53"/>
      <c r="L3722" s="54"/>
    </row>
    <row r="3723" spans="11:12" x14ac:dyDescent="0.3">
      <c r="K3723" s="53"/>
      <c r="L3723" s="54"/>
    </row>
    <row r="3724" spans="11:12" x14ac:dyDescent="0.3">
      <c r="K3724" s="53"/>
      <c r="L3724" s="54"/>
    </row>
    <row r="3725" spans="11:12" x14ac:dyDescent="0.3">
      <c r="K3725" s="53"/>
      <c r="L3725" s="54"/>
    </row>
    <row r="3726" spans="11:12" x14ac:dyDescent="0.3">
      <c r="K3726" s="53"/>
      <c r="L3726" s="54"/>
    </row>
    <row r="3727" spans="11:12" x14ac:dyDescent="0.3">
      <c r="K3727" s="53"/>
      <c r="L3727" s="54"/>
    </row>
    <row r="3728" spans="11:12" x14ac:dyDescent="0.3">
      <c r="K3728" s="53"/>
      <c r="L3728" s="54"/>
    </row>
    <row r="3729" spans="11:12" x14ac:dyDescent="0.3">
      <c r="K3729" s="53"/>
      <c r="L3729" s="54"/>
    </row>
    <row r="3730" spans="11:12" x14ac:dyDescent="0.3">
      <c r="K3730" s="53"/>
      <c r="L3730" s="54"/>
    </row>
    <row r="3731" spans="11:12" x14ac:dyDescent="0.3">
      <c r="K3731" s="53"/>
      <c r="L3731" s="54"/>
    </row>
    <row r="3732" spans="11:12" x14ac:dyDescent="0.3">
      <c r="K3732" s="53"/>
      <c r="L3732" s="54"/>
    </row>
    <row r="3733" spans="11:12" x14ac:dyDescent="0.3">
      <c r="K3733" s="53"/>
      <c r="L3733" s="54"/>
    </row>
    <row r="3734" spans="11:12" x14ac:dyDescent="0.3">
      <c r="K3734" s="53"/>
      <c r="L3734" s="54"/>
    </row>
    <row r="3735" spans="11:12" x14ac:dyDescent="0.3">
      <c r="K3735" s="53"/>
      <c r="L3735" s="54"/>
    </row>
    <row r="3736" spans="11:12" x14ac:dyDescent="0.3">
      <c r="K3736" s="53"/>
      <c r="L3736" s="54"/>
    </row>
    <row r="3737" spans="11:12" x14ac:dyDescent="0.3">
      <c r="K3737" s="53"/>
      <c r="L3737" s="54"/>
    </row>
    <row r="3738" spans="11:12" x14ac:dyDescent="0.3">
      <c r="K3738" s="53"/>
      <c r="L3738" s="54"/>
    </row>
    <row r="3739" spans="11:12" x14ac:dyDescent="0.3">
      <c r="K3739" s="53"/>
      <c r="L3739" s="54"/>
    </row>
    <row r="3740" spans="11:12" x14ac:dyDescent="0.3">
      <c r="K3740" s="53"/>
      <c r="L3740" s="54"/>
    </row>
    <row r="3741" spans="11:12" x14ac:dyDescent="0.3">
      <c r="K3741" s="53"/>
      <c r="L3741" s="54"/>
    </row>
    <row r="3742" spans="11:12" x14ac:dyDescent="0.3">
      <c r="K3742" s="53"/>
      <c r="L3742" s="54"/>
    </row>
    <row r="3743" spans="11:12" x14ac:dyDescent="0.3">
      <c r="K3743" s="53"/>
      <c r="L3743" s="54"/>
    </row>
    <row r="3744" spans="11:12" x14ac:dyDescent="0.3">
      <c r="K3744" s="53"/>
      <c r="L3744" s="54"/>
    </row>
    <row r="3745" spans="11:12" x14ac:dyDescent="0.3">
      <c r="K3745" s="53"/>
      <c r="L3745" s="54"/>
    </row>
    <row r="3746" spans="11:12" x14ac:dyDescent="0.3">
      <c r="K3746" s="53"/>
      <c r="L3746" s="54"/>
    </row>
    <row r="3747" spans="11:12" x14ac:dyDescent="0.3">
      <c r="K3747" s="53"/>
      <c r="L3747" s="54"/>
    </row>
    <row r="3748" spans="11:12" x14ac:dyDescent="0.3">
      <c r="K3748" s="53"/>
      <c r="L3748" s="54"/>
    </row>
    <row r="3749" spans="11:12" x14ac:dyDescent="0.3">
      <c r="K3749" s="53"/>
      <c r="L3749" s="54"/>
    </row>
    <row r="3750" spans="11:12" x14ac:dyDescent="0.3">
      <c r="K3750" s="53"/>
      <c r="L3750" s="54"/>
    </row>
    <row r="3751" spans="11:12" x14ac:dyDescent="0.3">
      <c r="K3751" s="53"/>
      <c r="L3751" s="54"/>
    </row>
    <row r="3752" spans="11:12" x14ac:dyDescent="0.3">
      <c r="K3752" s="53"/>
      <c r="L3752" s="54"/>
    </row>
    <row r="3753" spans="11:12" x14ac:dyDescent="0.3">
      <c r="K3753" s="53"/>
      <c r="L3753" s="54"/>
    </row>
    <row r="3754" spans="11:12" x14ac:dyDescent="0.3">
      <c r="K3754" s="53"/>
      <c r="L3754" s="54"/>
    </row>
    <row r="3755" spans="11:12" x14ac:dyDescent="0.3">
      <c r="K3755" s="53"/>
      <c r="L3755" s="54"/>
    </row>
    <row r="3756" spans="11:12" x14ac:dyDescent="0.3">
      <c r="K3756" s="53"/>
      <c r="L3756" s="54"/>
    </row>
    <row r="3757" spans="11:12" x14ac:dyDescent="0.3">
      <c r="K3757" s="53"/>
      <c r="L3757" s="54"/>
    </row>
    <row r="3758" spans="11:12" x14ac:dyDescent="0.3">
      <c r="K3758" s="53"/>
      <c r="L3758" s="54"/>
    </row>
    <row r="3759" spans="11:12" x14ac:dyDescent="0.3">
      <c r="K3759" s="53"/>
      <c r="L3759" s="54"/>
    </row>
    <row r="3760" spans="11:12" x14ac:dyDescent="0.3">
      <c r="K3760" s="53"/>
      <c r="L3760" s="54"/>
    </row>
    <row r="3761" spans="11:12" x14ac:dyDescent="0.3">
      <c r="K3761" s="53"/>
      <c r="L3761" s="54"/>
    </row>
    <row r="3762" spans="11:12" x14ac:dyDescent="0.3">
      <c r="K3762" s="53"/>
      <c r="L3762" s="54"/>
    </row>
    <row r="3763" spans="11:12" x14ac:dyDescent="0.3">
      <c r="K3763" s="53"/>
      <c r="L3763" s="54"/>
    </row>
    <row r="3764" spans="11:12" x14ac:dyDescent="0.3">
      <c r="K3764" s="53"/>
      <c r="L3764" s="54"/>
    </row>
    <row r="3765" spans="11:12" x14ac:dyDescent="0.3">
      <c r="K3765" s="53"/>
      <c r="L3765" s="54"/>
    </row>
    <row r="3766" spans="11:12" x14ac:dyDescent="0.3">
      <c r="K3766" s="53"/>
      <c r="L3766" s="54"/>
    </row>
    <row r="3767" spans="11:12" x14ac:dyDescent="0.3">
      <c r="K3767" s="53"/>
      <c r="L3767" s="54"/>
    </row>
    <row r="3768" spans="11:12" x14ac:dyDescent="0.3">
      <c r="K3768" s="53"/>
      <c r="L3768" s="54"/>
    </row>
    <row r="3769" spans="11:12" x14ac:dyDescent="0.3">
      <c r="K3769" s="53"/>
      <c r="L3769" s="54"/>
    </row>
    <row r="3770" spans="11:12" x14ac:dyDescent="0.3">
      <c r="K3770" s="53"/>
      <c r="L3770" s="54"/>
    </row>
    <row r="3771" spans="11:12" x14ac:dyDescent="0.3">
      <c r="K3771" s="53"/>
      <c r="L3771" s="54"/>
    </row>
    <row r="3772" spans="11:12" x14ac:dyDescent="0.3">
      <c r="K3772" s="53"/>
      <c r="L3772" s="54"/>
    </row>
    <row r="3773" spans="11:12" x14ac:dyDescent="0.3">
      <c r="K3773" s="53"/>
      <c r="L3773" s="54"/>
    </row>
    <row r="3774" spans="11:12" x14ac:dyDescent="0.3">
      <c r="K3774" s="53"/>
      <c r="L3774" s="54"/>
    </row>
    <row r="3775" spans="11:12" x14ac:dyDescent="0.3">
      <c r="K3775" s="53"/>
      <c r="L3775" s="54"/>
    </row>
    <row r="3776" spans="11:12" x14ac:dyDescent="0.3">
      <c r="K3776" s="53"/>
      <c r="L3776" s="54"/>
    </row>
    <row r="3777" spans="11:12" x14ac:dyDescent="0.3">
      <c r="K3777" s="53"/>
      <c r="L3777" s="54"/>
    </row>
    <row r="3778" spans="11:12" x14ac:dyDescent="0.3">
      <c r="K3778" s="53"/>
      <c r="L3778" s="54"/>
    </row>
    <row r="3779" spans="11:12" x14ac:dyDescent="0.3">
      <c r="K3779" s="53"/>
      <c r="L3779" s="54"/>
    </row>
    <row r="3780" spans="11:12" x14ac:dyDescent="0.3">
      <c r="K3780" s="53"/>
      <c r="L3780" s="54"/>
    </row>
    <row r="3781" spans="11:12" x14ac:dyDescent="0.3">
      <c r="K3781" s="53"/>
      <c r="L3781" s="54"/>
    </row>
    <row r="3782" spans="11:12" x14ac:dyDescent="0.3">
      <c r="K3782" s="53"/>
      <c r="L3782" s="54"/>
    </row>
    <row r="3783" spans="11:12" x14ac:dyDescent="0.3">
      <c r="K3783" s="53"/>
      <c r="L3783" s="54"/>
    </row>
    <row r="3784" spans="11:12" x14ac:dyDescent="0.3">
      <c r="K3784" s="53"/>
      <c r="L3784" s="54"/>
    </row>
    <row r="3785" spans="11:12" x14ac:dyDescent="0.3">
      <c r="K3785" s="53"/>
      <c r="L3785" s="54"/>
    </row>
    <row r="3786" spans="11:12" x14ac:dyDescent="0.3">
      <c r="K3786" s="53"/>
      <c r="L3786" s="54"/>
    </row>
    <row r="3787" spans="11:12" x14ac:dyDescent="0.3">
      <c r="K3787" s="53"/>
      <c r="L3787" s="54"/>
    </row>
    <row r="3788" spans="11:12" x14ac:dyDescent="0.3">
      <c r="K3788" s="53"/>
      <c r="L3788" s="54"/>
    </row>
    <row r="3789" spans="11:12" x14ac:dyDescent="0.3">
      <c r="K3789" s="53"/>
      <c r="L3789" s="54"/>
    </row>
    <row r="3790" spans="11:12" x14ac:dyDescent="0.3">
      <c r="K3790" s="53"/>
      <c r="L3790" s="54"/>
    </row>
    <row r="3791" spans="11:12" x14ac:dyDescent="0.3">
      <c r="K3791" s="53"/>
      <c r="L3791" s="54"/>
    </row>
    <row r="3792" spans="11:12" x14ac:dyDescent="0.3">
      <c r="K3792" s="53"/>
      <c r="L3792" s="54"/>
    </row>
    <row r="3793" spans="11:12" x14ac:dyDescent="0.3">
      <c r="K3793" s="53"/>
      <c r="L3793" s="54"/>
    </row>
    <row r="3794" spans="11:12" x14ac:dyDescent="0.3">
      <c r="K3794" s="53"/>
      <c r="L3794" s="54"/>
    </row>
    <row r="3795" spans="11:12" x14ac:dyDescent="0.3">
      <c r="K3795" s="53"/>
      <c r="L3795" s="54"/>
    </row>
    <row r="3796" spans="11:12" x14ac:dyDescent="0.3">
      <c r="K3796" s="53"/>
      <c r="L3796" s="54"/>
    </row>
    <row r="3797" spans="11:12" x14ac:dyDescent="0.3">
      <c r="K3797" s="53"/>
      <c r="L3797" s="54"/>
    </row>
    <row r="3798" spans="11:12" x14ac:dyDescent="0.3">
      <c r="K3798" s="53"/>
      <c r="L3798" s="54"/>
    </row>
    <row r="3799" spans="11:12" x14ac:dyDescent="0.3">
      <c r="K3799" s="53"/>
      <c r="L3799" s="54"/>
    </row>
    <row r="3800" spans="11:12" x14ac:dyDescent="0.3">
      <c r="K3800" s="53"/>
      <c r="L3800" s="54"/>
    </row>
    <row r="3801" spans="11:12" x14ac:dyDescent="0.3">
      <c r="K3801" s="53"/>
      <c r="L3801" s="54"/>
    </row>
    <row r="3802" spans="11:12" x14ac:dyDescent="0.3">
      <c r="K3802" s="53"/>
      <c r="L3802" s="54"/>
    </row>
    <row r="3803" spans="11:12" x14ac:dyDescent="0.3">
      <c r="K3803" s="53"/>
      <c r="L3803" s="54"/>
    </row>
    <row r="3804" spans="11:12" x14ac:dyDescent="0.3">
      <c r="K3804" s="53"/>
      <c r="L3804" s="54"/>
    </row>
    <row r="3805" spans="11:12" x14ac:dyDescent="0.3">
      <c r="K3805" s="53"/>
      <c r="L3805" s="54"/>
    </row>
    <row r="3806" spans="11:12" x14ac:dyDescent="0.3">
      <c r="K3806" s="53"/>
      <c r="L3806" s="54"/>
    </row>
    <row r="3807" spans="11:12" x14ac:dyDescent="0.3">
      <c r="K3807" s="53"/>
      <c r="L3807" s="54"/>
    </row>
    <row r="3808" spans="11:12" x14ac:dyDescent="0.3">
      <c r="K3808" s="53"/>
      <c r="L3808" s="54"/>
    </row>
    <row r="3809" spans="11:12" x14ac:dyDescent="0.3">
      <c r="K3809" s="53"/>
      <c r="L3809" s="54"/>
    </row>
    <row r="3810" spans="11:12" x14ac:dyDescent="0.3">
      <c r="K3810" s="53"/>
      <c r="L3810" s="54"/>
    </row>
    <row r="3811" spans="11:12" x14ac:dyDescent="0.3">
      <c r="K3811" s="53"/>
      <c r="L3811" s="54"/>
    </row>
    <row r="3812" spans="11:12" x14ac:dyDescent="0.3">
      <c r="K3812" s="53"/>
      <c r="L3812" s="54"/>
    </row>
    <row r="3813" spans="11:12" x14ac:dyDescent="0.3">
      <c r="K3813" s="53"/>
      <c r="L3813" s="54"/>
    </row>
    <row r="3814" spans="11:12" x14ac:dyDescent="0.3">
      <c r="K3814" s="53"/>
      <c r="L3814" s="54"/>
    </row>
    <row r="3815" spans="11:12" x14ac:dyDescent="0.3">
      <c r="K3815" s="53"/>
      <c r="L3815" s="54"/>
    </row>
    <row r="3816" spans="11:12" x14ac:dyDescent="0.3">
      <c r="K3816" s="53"/>
      <c r="L3816" s="54"/>
    </row>
    <row r="3817" spans="11:12" x14ac:dyDescent="0.3">
      <c r="K3817" s="53"/>
      <c r="L3817" s="54"/>
    </row>
    <row r="3818" spans="11:12" x14ac:dyDescent="0.3">
      <c r="K3818" s="53"/>
      <c r="L3818" s="54"/>
    </row>
    <row r="3819" spans="11:12" x14ac:dyDescent="0.3">
      <c r="K3819" s="53"/>
      <c r="L3819" s="54"/>
    </row>
    <row r="3820" spans="11:12" x14ac:dyDescent="0.3">
      <c r="K3820" s="53"/>
      <c r="L3820" s="54"/>
    </row>
    <row r="3821" spans="11:12" x14ac:dyDescent="0.3">
      <c r="K3821" s="53"/>
      <c r="L3821" s="54"/>
    </row>
    <row r="3822" spans="11:12" x14ac:dyDescent="0.3">
      <c r="K3822" s="53"/>
      <c r="L3822" s="54"/>
    </row>
    <row r="3823" spans="11:12" x14ac:dyDescent="0.3">
      <c r="K3823" s="53"/>
      <c r="L3823" s="54"/>
    </row>
    <row r="3824" spans="11:12" x14ac:dyDescent="0.3">
      <c r="K3824" s="53"/>
      <c r="L3824" s="54"/>
    </row>
    <row r="3825" spans="11:12" x14ac:dyDescent="0.3">
      <c r="K3825" s="53"/>
      <c r="L3825" s="54"/>
    </row>
    <row r="3826" spans="11:12" x14ac:dyDescent="0.3">
      <c r="K3826" s="53"/>
      <c r="L3826" s="54"/>
    </row>
    <row r="3827" spans="11:12" x14ac:dyDescent="0.3">
      <c r="K3827" s="53"/>
      <c r="L3827" s="54"/>
    </row>
    <row r="3828" spans="11:12" x14ac:dyDescent="0.3">
      <c r="K3828" s="53"/>
      <c r="L3828" s="54"/>
    </row>
    <row r="3829" spans="11:12" x14ac:dyDescent="0.3">
      <c r="K3829" s="53"/>
      <c r="L3829" s="54"/>
    </row>
    <row r="3830" spans="11:12" x14ac:dyDescent="0.3">
      <c r="K3830" s="53"/>
      <c r="L3830" s="54"/>
    </row>
    <row r="3831" spans="11:12" x14ac:dyDescent="0.3">
      <c r="K3831" s="53"/>
      <c r="L3831" s="54"/>
    </row>
    <row r="3832" spans="11:12" x14ac:dyDescent="0.3">
      <c r="K3832" s="53"/>
      <c r="L3832" s="54"/>
    </row>
    <row r="3833" spans="11:12" x14ac:dyDescent="0.3">
      <c r="K3833" s="53"/>
      <c r="L3833" s="54"/>
    </row>
    <row r="3834" spans="11:12" x14ac:dyDescent="0.3">
      <c r="K3834" s="53"/>
      <c r="L3834" s="54"/>
    </row>
    <row r="3835" spans="11:12" x14ac:dyDescent="0.3">
      <c r="K3835" s="53"/>
      <c r="L3835" s="54"/>
    </row>
    <row r="3836" spans="11:12" x14ac:dyDescent="0.3">
      <c r="K3836" s="53"/>
      <c r="L3836" s="54"/>
    </row>
    <row r="3837" spans="11:12" x14ac:dyDescent="0.3">
      <c r="K3837" s="53"/>
      <c r="L3837" s="54"/>
    </row>
    <row r="3838" spans="11:12" x14ac:dyDescent="0.3">
      <c r="K3838" s="53"/>
      <c r="L3838" s="54"/>
    </row>
    <row r="3839" spans="11:12" x14ac:dyDescent="0.3">
      <c r="K3839" s="53"/>
      <c r="L3839" s="54"/>
    </row>
    <row r="3840" spans="11:12" x14ac:dyDescent="0.3">
      <c r="K3840" s="53"/>
      <c r="L3840" s="54"/>
    </row>
    <row r="3841" spans="11:12" x14ac:dyDescent="0.3">
      <c r="K3841" s="53"/>
      <c r="L3841" s="54"/>
    </row>
    <row r="3842" spans="11:12" x14ac:dyDescent="0.3">
      <c r="K3842" s="53"/>
      <c r="L3842" s="54"/>
    </row>
    <row r="3843" spans="11:12" x14ac:dyDescent="0.3">
      <c r="K3843" s="53"/>
      <c r="L3843" s="54"/>
    </row>
    <row r="3844" spans="11:12" x14ac:dyDescent="0.3">
      <c r="K3844" s="53"/>
      <c r="L3844" s="54"/>
    </row>
    <row r="3845" spans="11:12" x14ac:dyDescent="0.3">
      <c r="K3845" s="53"/>
      <c r="L3845" s="54"/>
    </row>
    <row r="3846" spans="11:12" x14ac:dyDescent="0.3">
      <c r="K3846" s="53"/>
      <c r="L3846" s="54"/>
    </row>
    <row r="3847" spans="11:12" x14ac:dyDescent="0.3">
      <c r="K3847" s="53"/>
      <c r="L3847" s="54"/>
    </row>
    <row r="3848" spans="11:12" x14ac:dyDescent="0.3">
      <c r="K3848" s="53"/>
      <c r="L3848" s="54"/>
    </row>
    <row r="3849" spans="11:12" x14ac:dyDescent="0.3">
      <c r="K3849" s="53"/>
      <c r="L3849" s="54"/>
    </row>
    <row r="3850" spans="11:12" x14ac:dyDescent="0.3">
      <c r="K3850" s="53"/>
      <c r="L3850" s="54"/>
    </row>
    <row r="3851" spans="11:12" x14ac:dyDescent="0.3">
      <c r="K3851" s="53"/>
      <c r="L3851" s="54"/>
    </row>
    <row r="3852" spans="11:12" x14ac:dyDescent="0.3">
      <c r="K3852" s="53"/>
      <c r="L3852" s="54"/>
    </row>
    <row r="3853" spans="11:12" x14ac:dyDescent="0.3">
      <c r="K3853" s="53"/>
      <c r="L3853" s="54"/>
    </row>
    <row r="3854" spans="11:12" x14ac:dyDescent="0.3">
      <c r="K3854" s="53"/>
      <c r="L3854" s="54"/>
    </row>
    <row r="3855" spans="11:12" x14ac:dyDescent="0.3">
      <c r="K3855" s="53"/>
      <c r="L3855" s="54"/>
    </row>
    <row r="3856" spans="11:12" x14ac:dyDescent="0.3">
      <c r="K3856" s="53"/>
      <c r="L3856" s="54"/>
    </row>
    <row r="3857" spans="11:12" x14ac:dyDescent="0.3">
      <c r="K3857" s="53"/>
      <c r="L3857" s="54"/>
    </row>
    <row r="3858" spans="11:12" x14ac:dyDescent="0.3">
      <c r="K3858" s="53"/>
      <c r="L3858" s="54"/>
    </row>
    <row r="3859" spans="11:12" x14ac:dyDescent="0.3">
      <c r="K3859" s="53"/>
      <c r="L3859" s="54"/>
    </row>
    <row r="3860" spans="11:12" x14ac:dyDescent="0.3">
      <c r="K3860" s="53"/>
      <c r="L3860" s="54"/>
    </row>
    <row r="3861" spans="11:12" x14ac:dyDescent="0.3">
      <c r="K3861" s="53"/>
      <c r="L3861" s="54"/>
    </row>
    <row r="3862" spans="11:12" x14ac:dyDescent="0.3">
      <c r="K3862" s="53"/>
      <c r="L3862" s="54"/>
    </row>
    <row r="3863" spans="11:12" x14ac:dyDescent="0.3">
      <c r="K3863" s="53"/>
      <c r="L3863" s="54"/>
    </row>
    <row r="3864" spans="11:12" x14ac:dyDescent="0.3">
      <c r="K3864" s="53"/>
      <c r="L3864" s="54"/>
    </row>
    <row r="3865" spans="11:12" x14ac:dyDescent="0.3">
      <c r="K3865" s="53"/>
      <c r="L3865" s="54"/>
    </row>
    <row r="3866" spans="11:12" x14ac:dyDescent="0.3">
      <c r="K3866" s="53"/>
      <c r="L3866" s="54"/>
    </row>
    <row r="3867" spans="11:12" x14ac:dyDescent="0.3">
      <c r="K3867" s="53"/>
      <c r="L3867" s="54"/>
    </row>
    <row r="3868" spans="11:12" x14ac:dyDescent="0.3">
      <c r="K3868" s="53"/>
      <c r="L3868" s="54"/>
    </row>
    <row r="3869" spans="11:12" x14ac:dyDescent="0.3">
      <c r="K3869" s="53"/>
      <c r="L3869" s="54"/>
    </row>
    <row r="3870" spans="11:12" x14ac:dyDescent="0.3">
      <c r="K3870" s="53"/>
      <c r="L3870" s="54"/>
    </row>
    <row r="3871" spans="11:12" x14ac:dyDescent="0.3">
      <c r="K3871" s="53"/>
      <c r="L3871" s="54"/>
    </row>
    <row r="3872" spans="11:12" x14ac:dyDescent="0.3">
      <c r="K3872" s="53"/>
      <c r="L3872" s="54"/>
    </row>
    <row r="3873" spans="11:12" x14ac:dyDescent="0.3">
      <c r="K3873" s="53"/>
      <c r="L3873" s="54"/>
    </row>
    <row r="3874" spans="11:12" x14ac:dyDescent="0.3">
      <c r="K3874" s="53"/>
      <c r="L3874" s="54"/>
    </row>
    <row r="3875" spans="11:12" x14ac:dyDescent="0.3">
      <c r="K3875" s="53"/>
      <c r="L3875" s="54"/>
    </row>
    <row r="3876" spans="11:12" x14ac:dyDescent="0.3">
      <c r="K3876" s="53"/>
      <c r="L3876" s="54"/>
    </row>
    <row r="3877" spans="11:12" x14ac:dyDescent="0.3">
      <c r="K3877" s="53"/>
      <c r="L3877" s="54"/>
    </row>
    <row r="3878" spans="11:12" x14ac:dyDescent="0.3">
      <c r="K3878" s="53"/>
      <c r="L3878" s="54"/>
    </row>
    <row r="3879" spans="11:12" x14ac:dyDescent="0.3">
      <c r="K3879" s="53"/>
      <c r="L3879" s="54"/>
    </row>
    <row r="3880" spans="11:12" x14ac:dyDescent="0.3">
      <c r="K3880" s="53"/>
      <c r="L3880" s="54"/>
    </row>
    <row r="3881" spans="11:12" x14ac:dyDescent="0.3">
      <c r="K3881" s="53"/>
      <c r="L3881" s="54"/>
    </row>
    <row r="3882" spans="11:12" x14ac:dyDescent="0.3">
      <c r="K3882" s="53"/>
      <c r="L3882" s="54"/>
    </row>
    <row r="3883" spans="11:12" x14ac:dyDescent="0.3">
      <c r="K3883" s="53"/>
      <c r="L3883" s="54"/>
    </row>
    <row r="3884" spans="11:12" x14ac:dyDescent="0.3">
      <c r="K3884" s="53"/>
      <c r="L3884" s="54"/>
    </row>
    <row r="3885" spans="11:12" x14ac:dyDescent="0.3">
      <c r="K3885" s="53"/>
      <c r="L3885" s="54"/>
    </row>
    <row r="3886" spans="11:12" x14ac:dyDescent="0.3">
      <c r="K3886" s="53"/>
      <c r="L3886" s="54"/>
    </row>
    <row r="3887" spans="11:12" x14ac:dyDescent="0.3">
      <c r="K3887" s="53"/>
      <c r="L3887" s="54"/>
    </row>
    <row r="3888" spans="11:12" x14ac:dyDescent="0.3">
      <c r="K3888" s="53"/>
      <c r="L3888" s="54"/>
    </row>
    <row r="3889" spans="11:12" x14ac:dyDescent="0.3">
      <c r="K3889" s="53"/>
      <c r="L3889" s="54"/>
    </row>
    <row r="3890" spans="11:12" x14ac:dyDescent="0.3">
      <c r="K3890" s="53"/>
      <c r="L3890" s="54"/>
    </row>
    <row r="3891" spans="11:12" x14ac:dyDescent="0.3">
      <c r="K3891" s="53"/>
      <c r="L3891" s="54"/>
    </row>
    <row r="3892" spans="11:12" x14ac:dyDescent="0.3">
      <c r="K3892" s="53"/>
      <c r="L3892" s="54"/>
    </row>
    <row r="3893" spans="11:12" x14ac:dyDescent="0.3">
      <c r="K3893" s="53"/>
      <c r="L3893" s="54"/>
    </row>
    <row r="3894" spans="11:12" x14ac:dyDescent="0.3">
      <c r="K3894" s="53"/>
      <c r="L3894" s="54"/>
    </row>
    <row r="3895" spans="11:12" x14ac:dyDescent="0.3">
      <c r="K3895" s="53"/>
      <c r="L3895" s="54"/>
    </row>
    <row r="3896" spans="11:12" x14ac:dyDescent="0.3">
      <c r="K3896" s="53"/>
      <c r="L3896" s="54"/>
    </row>
    <row r="3897" spans="11:12" x14ac:dyDescent="0.3">
      <c r="K3897" s="53"/>
      <c r="L3897" s="54"/>
    </row>
    <row r="3898" spans="11:12" x14ac:dyDescent="0.3">
      <c r="K3898" s="53"/>
      <c r="L3898" s="54"/>
    </row>
    <row r="3899" spans="11:12" x14ac:dyDescent="0.3">
      <c r="K3899" s="53"/>
      <c r="L3899" s="54"/>
    </row>
    <row r="3900" spans="11:12" x14ac:dyDescent="0.3">
      <c r="K3900" s="53"/>
      <c r="L3900" s="54"/>
    </row>
    <row r="3901" spans="11:12" x14ac:dyDescent="0.3">
      <c r="K3901" s="53"/>
      <c r="L3901" s="54"/>
    </row>
    <row r="3902" spans="11:12" x14ac:dyDescent="0.3">
      <c r="K3902" s="53"/>
      <c r="L3902" s="54"/>
    </row>
    <row r="3903" spans="11:12" x14ac:dyDescent="0.3">
      <c r="K3903" s="53"/>
      <c r="L3903" s="54"/>
    </row>
    <row r="3904" spans="11:12" x14ac:dyDescent="0.3">
      <c r="K3904" s="53"/>
      <c r="L3904" s="54"/>
    </row>
    <row r="3905" spans="11:12" x14ac:dyDescent="0.3">
      <c r="K3905" s="53"/>
      <c r="L3905" s="54"/>
    </row>
    <row r="3906" spans="11:12" x14ac:dyDescent="0.3">
      <c r="K3906" s="53"/>
      <c r="L3906" s="54"/>
    </row>
    <row r="3907" spans="11:12" x14ac:dyDescent="0.3">
      <c r="K3907" s="53"/>
      <c r="L3907" s="54"/>
    </row>
    <row r="3908" spans="11:12" x14ac:dyDescent="0.3">
      <c r="K3908" s="53"/>
      <c r="L3908" s="54"/>
    </row>
    <row r="3909" spans="11:12" x14ac:dyDescent="0.3">
      <c r="K3909" s="53"/>
      <c r="L3909" s="54"/>
    </row>
    <row r="3910" spans="11:12" x14ac:dyDescent="0.3">
      <c r="K3910" s="53"/>
      <c r="L3910" s="54"/>
    </row>
    <row r="3911" spans="11:12" x14ac:dyDescent="0.3">
      <c r="K3911" s="53"/>
      <c r="L3911" s="54"/>
    </row>
    <row r="3912" spans="11:12" x14ac:dyDescent="0.3">
      <c r="K3912" s="53"/>
      <c r="L3912" s="54"/>
    </row>
    <row r="3913" spans="11:12" x14ac:dyDescent="0.3">
      <c r="K3913" s="53"/>
      <c r="L3913" s="54"/>
    </row>
    <row r="3914" spans="11:12" x14ac:dyDescent="0.3">
      <c r="K3914" s="53"/>
      <c r="L3914" s="54"/>
    </row>
    <row r="3915" spans="11:12" x14ac:dyDescent="0.3">
      <c r="K3915" s="53"/>
      <c r="L3915" s="54"/>
    </row>
    <row r="3916" spans="11:12" x14ac:dyDescent="0.3">
      <c r="K3916" s="53"/>
      <c r="L3916" s="54"/>
    </row>
    <row r="3917" spans="11:12" x14ac:dyDescent="0.3">
      <c r="K3917" s="53"/>
      <c r="L3917" s="54"/>
    </row>
    <row r="3918" spans="11:12" x14ac:dyDescent="0.3">
      <c r="K3918" s="53"/>
      <c r="L3918" s="54"/>
    </row>
    <row r="3919" spans="11:12" x14ac:dyDescent="0.3">
      <c r="K3919" s="53"/>
      <c r="L3919" s="54"/>
    </row>
    <row r="3920" spans="11:12" x14ac:dyDescent="0.3">
      <c r="K3920" s="53"/>
      <c r="L3920" s="54"/>
    </row>
    <row r="3921" spans="11:12" x14ac:dyDescent="0.3">
      <c r="K3921" s="53"/>
      <c r="L3921" s="54"/>
    </row>
    <row r="3922" spans="11:12" x14ac:dyDescent="0.3">
      <c r="K3922" s="53"/>
      <c r="L3922" s="54"/>
    </row>
    <row r="3923" spans="11:12" x14ac:dyDescent="0.3">
      <c r="K3923" s="53"/>
      <c r="L3923" s="54"/>
    </row>
    <row r="3924" spans="11:12" x14ac:dyDescent="0.3">
      <c r="K3924" s="53"/>
      <c r="L3924" s="54"/>
    </row>
    <row r="3925" spans="11:12" x14ac:dyDescent="0.3">
      <c r="K3925" s="53"/>
      <c r="L3925" s="54"/>
    </row>
    <row r="3926" spans="11:12" x14ac:dyDescent="0.3">
      <c r="K3926" s="53"/>
      <c r="L3926" s="54"/>
    </row>
    <row r="3927" spans="11:12" x14ac:dyDescent="0.3">
      <c r="K3927" s="53"/>
      <c r="L3927" s="54"/>
    </row>
    <row r="3928" spans="11:12" x14ac:dyDescent="0.3">
      <c r="K3928" s="53"/>
      <c r="L3928" s="54"/>
    </row>
    <row r="3929" spans="11:12" x14ac:dyDescent="0.3">
      <c r="K3929" s="53"/>
      <c r="L3929" s="54"/>
    </row>
    <row r="3930" spans="11:12" x14ac:dyDescent="0.3">
      <c r="K3930" s="53"/>
      <c r="L3930" s="54"/>
    </row>
    <row r="3931" spans="11:12" x14ac:dyDescent="0.3">
      <c r="K3931" s="53"/>
      <c r="L3931" s="54"/>
    </row>
    <row r="3932" spans="11:12" x14ac:dyDescent="0.3">
      <c r="K3932" s="53"/>
      <c r="L3932" s="54"/>
    </row>
    <row r="3933" spans="11:12" x14ac:dyDescent="0.3">
      <c r="K3933" s="53"/>
      <c r="L3933" s="54"/>
    </row>
    <row r="3934" spans="11:12" x14ac:dyDescent="0.3">
      <c r="K3934" s="53"/>
      <c r="L3934" s="54"/>
    </row>
    <row r="3935" spans="11:12" x14ac:dyDescent="0.3">
      <c r="K3935" s="53"/>
      <c r="L3935" s="54"/>
    </row>
    <row r="3936" spans="11:12" x14ac:dyDescent="0.3">
      <c r="K3936" s="53"/>
      <c r="L3936" s="54"/>
    </row>
    <row r="3937" spans="11:12" x14ac:dyDescent="0.3">
      <c r="K3937" s="53"/>
      <c r="L3937" s="54"/>
    </row>
    <row r="3938" spans="11:12" x14ac:dyDescent="0.3">
      <c r="K3938" s="53"/>
      <c r="L3938" s="54"/>
    </row>
    <row r="3939" spans="11:12" x14ac:dyDescent="0.3">
      <c r="K3939" s="53"/>
      <c r="L3939" s="54"/>
    </row>
    <row r="3940" spans="11:12" x14ac:dyDescent="0.3">
      <c r="K3940" s="53"/>
      <c r="L3940" s="54"/>
    </row>
    <row r="3941" spans="11:12" x14ac:dyDescent="0.3">
      <c r="K3941" s="53"/>
      <c r="L3941" s="54"/>
    </row>
    <row r="3942" spans="11:12" x14ac:dyDescent="0.3">
      <c r="K3942" s="53"/>
      <c r="L3942" s="54"/>
    </row>
    <row r="3943" spans="11:12" x14ac:dyDescent="0.3">
      <c r="K3943" s="53"/>
      <c r="L3943" s="54"/>
    </row>
    <row r="3944" spans="11:12" x14ac:dyDescent="0.3">
      <c r="K3944" s="53"/>
      <c r="L3944" s="54"/>
    </row>
    <row r="3945" spans="11:12" x14ac:dyDescent="0.3">
      <c r="K3945" s="53"/>
      <c r="L3945" s="54"/>
    </row>
    <row r="3946" spans="11:12" x14ac:dyDescent="0.3">
      <c r="K3946" s="53"/>
      <c r="L3946" s="54"/>
    </row>
    <row r="3947" spans="11:12" x14ac:dyDescent="0.3">
      <c r="K3947" s="53"/>
      <c r="L3947" s="54"/>
    </row>
    <row r="3948" spans="11:12" x14ac:dyDescent="0.3">
      <c r="K3948" s="53"/>
      <c r="L3948" s="54"/>
    </row>
    <row r="3949" spans="11:12" x14ac:dyDescent="0.3">
      <c r="K3949" s="53"/>
      <c r="L3949" s="54"/>
    </row>
    <row r="3950" spans="11:12" x14ac:dyDescent="0.3">
      <c r="K3950" s="53"/>
      <c r="L3950" s="54"/>
    </row>
    <row r="3951" spans="11:12" x14ac:dyDescent="0.3">
      <c r="K3951" s="53"/>
      <c r="L3951" s="54"/>
    </row>
    <row r="3952" spans="11:12" x14ac:dyDescent="0.3">
      <c r="K3952" s="53"/>
      <c r="L3952" s="54"/>
    </row>
    <row r="3953" spans="11:12" x14ac:dyDescent="0.3">
      <c r="K3953" s="53"/>
      <c r="L3953" s="54"/>
    </row>
    <row r="3954" spans="11:12" x14ac:dyDescent="0.3">
      <c r="K3954" s="53"/>
      <c r="L3954" s="54"/>
    </row>
    <row r="3955" spans="11:12" x14ac:dyDescent="0.3">
      <c r="K3955" s="53"/>
      <c r="L3955" s="54"/>
    </row>
    <row r="3956" spans="11:12" x14ac:dyDescent="0.3">
      <c r="K3956" s="53"/>
      <c r="L3956" s="54"/>
    </row>
    <row r="3957" spans="11:12" x14ac:dyDescent="0.3">
      <c r="K3957" s="53"/>
      <c r="L3957" s="54"/>
    </row>
    <row r="3958" spans="11:12" x14ac:dyDescent="0.3">
      <c r="K3958" s="53"/>
      <c r="L3958" s="54"/>
    </row>
    <row r="3959" spans="11:12" x14ac:dyDescent="0.3">
      <c r="K3959" s="53"/>
      <c r="L3959" s="54"/>
    </row>
    <row r="3960" spans="11:12" x14ac:dyDescent="0.3">
      <c r="K3960" s="53"/>
      <c r="L3960" s="54"/>
    </row>
    <row r="3961" spans="11:12" x14ac:dyDescent="0.3">
      <c r="K3961" s="53"/>
      <c r="L3961" s="54"/>
    </row>
    <row r="3962" spans="11:12" x14ac:dyDescent="0.3">
      <c r="K3962" s="53"/>
      <c r="L3962" s="54"/>
    </row>
    <row r="3963" spans="11:12" x14ac:dyDescent="0.3">
      <c r="K3963" s="53"/>
      <c r="L3963" s="54"/>
    </row>
    <row r="3964" spans="11:12" x14ac:dyDescent="0.3">
      <c r="K3964" s="53"/>
      <c r="L3964" s="54"/>
    </row>
    <row r="3965" spans="11:12" x14ac:dyDescent="0.3">
      <c r="K3965" s="53"/>
      <c r="L3965" s="54"/>
    </row>
    <row r="3966" spans="11:12" x14ac:dyDescent="0.3">
      <c r="K3966" s="53"/>
      <c r="L3966" s="54"/>
    </row>
    <row r="3967" spans="11:12" x14ac:dyDescent="0.3">
      <c r="K3967" s="53"/>
      <c r="L3967" s="54"/>
    </row>
    <row r="3968" spans="11:12" x14ac:dyDescent="0.3">
      <c r="K3968" s="53"/>
      <c r="L3968" s="54"/>
    </row>
    <row r="3969" spans="11:12" x14ac:dyDescent="0.3">
      <c r="K3969" s="53"/>
      <c r="L3969" s="54"/>
    </row>
    <row r="3970" spans="11:12" x14ac:dyDescent="0.3">
      <c r="K3970" s="53"/>
      <c r="L3970" s="54"/>
    </row>
    <row r="3971" spans="11:12" x14ac:dyDescent="0.3">
      <c r="K3971" s="53"/>
      <c r="L3971" s="54"/>
    </row>
    <row r="3972" spans="11:12" x14ac:dyDescent="0.3">
      <c r="K3972" s="53"/>
      <c r="L3972" s="54"/>
    </row>
    <row r="3973" spans="11:12" x14ac:dyDescent="0.3">
      <c r="K3973" s="53"/>
      <c r="L3973" s="54"/>
    </row>
    <row r="3974" spans="11:12" x14ac:dyDescent="0.3">
      <c r="K3974" s="53"/>
      <c r="L3974" s="54"/>
    </row>
    <row r="3975" spans="11:12" x14ac:dyDescent="0.3">
      <c r="K3975" s="53"/>
      <c r="L3975" s="54"/>
    </row>
    <row r="3976" spans="11:12" x14ac:dyDescent="0.3">
      <c r="K3976" s="53"/>
      <c r="L3976" s="54"/>
    </row>
    <row r="3977" spans="11:12" x14ac:dyDescent="0.3">
      <c r="K3977" s="53"/>
      <c r="L3977" s="54"/>
    </row>
    <row r="3978" spans="11:12" x14ac:dyDescent="0.3">
      <c r="K3978" s="53"/>
      <c r="L3978" s="54"/>
    </row>
    <row r="3979" spans="11:12" x14ac:dyDescent="0.3">
      <c r="K3979" s="53"/>
      <c r="L3979" s="54"/>
    </row>
    <row r="3980" spans="11:12" x14ac:dyDescent="0.3">
      <c r="K3980" s="53"/>
      <c r="L3980" s="54"/>
    </row>
    <row r="3981" spans="11:12" x14ac:dyDescent="0.3">
      <c r="K3981" s="53"/>
      <c r="L3981" s="54"/>
    </row>
    <row r="3982" spans="11:12" x14ac:dyDescent="0.3">
      <c r="K3982" s="53"/>
      <c r="L3982" s="54"/>
    </row>
    <row r="3983" spans="11:12" x14ac:dyDescent="0.3">
      <c r="K3983" s="53"/>
      <c r="L3983" s="54"/>
    </row>
    <row r="3984" spans="11:12" x14ac:dyDescent="0.3">
      <c r="K3984" s="53"/>
      <c r="L3984" s="54"/>
    </row>
    <row r="3985" spans="11:12" x14ac:dyDescent="0.3">
      <c r="K3985" s="53"/>
      <c r="L3985" s="54"/>
    </row>
    <row r="3986" spans="11:12" x14ac:dyDescent="0.3">
      <c r="K3986" s="53"/>
      <c r="L3986" s="54"/>
    </row>
    <row r="3987" spans="11:12" x14ac:dyDescent="0.3">
      <c r="K3987" s="53"/>
      <c r="L3987" s="54"/>
    </row>
    <row r="3988" spans="11:12" x14ac:dyDescent="0.3">
      <c r="K3988" s="53"/>
      <c r="L3988" s="54"/>
    </row>
    <row r="3989" spans="11:12" x14ac:dyDescent="0.3">
      <c r="K3989" s="53"/>
      <c r="L3989" s="54"/>
    </row>
    <row r="3990" spans="11:12" x14ac:dyDescent="0.3">
      <c r="K3990" s="53"/>
      <c r="L3990" s="54"/>
    </row>
    <row r="3991" spans="11:12" x14ac:dyDescent="0.3">
      <c r="K3991" s="53"/>
      <c r="L3991" s="54"/>
    </row>
    <row r="3992" spans="11:12" x14ac:dyDescent="0.3">
      <c r="K3992" s="53"/>
      <c r="L3992" s="54"/>
    </row>
    <row r="3993" spans="11:12" x14ac:dyDescent="0.3">
      <c r="K3993" s="53"/>
      <c r="L3993" s="54"/>
    </row>
    <row r="3994" spans="11:12" x14ac:dyDescent="0.3">
      <c r="K3994" s="53"/>
      <c r="L3994" s="54"/>
    </row>
    <row r="3995" spans="11:12" x14ac:dyDescent="0.3">
      <c r="K3995" s="53"/>
      <c r="L3995" s="54"/>
    </row>
    <row r="3996" spans="11:12" x14ac:dyDescent="0.3">
      <c r="K3996" s="53"/>
      <c r="L3996" s="54"/>
    </row>
    <row r="3997" spans="11:12" x14ac:dyDescent="0.3">
      <c r="K3997" s="53"/>
      <c r="L3997" s="54"/>
    </row>
    <row r="3998" spans="11:12" x14ac:dyDescent="0.3">
      <c r="K3998" s="53"/>
      <c r="L3998" s="54"/>
    </row>
    <row r="3999" spans="11:12" x14ac:dyDescent="0.3">
      <c r="K3999" s="53"/>
      <c r="L3999" s="54"/>
    </row>
    <row r="4000" spans="11:12" x14ac:dyDescent="0.3">
      <c r="K4000" s="53"/>
      <c r="L4000" s="54"/>
    </row>
    <row r="4001" spans="11:12" x14ac:dyDescent="0.3">
      <c r="K4001" s="53"/>
      <c r="L4001" s="54"/>
    </row>
    <row r="4002" spans="11:12" x14ac:dyDescent="0.3">
      <c r="K4002" s="53"/>
      <c r="L4002" s="54"/>
    </row>
    <row r="4003" spans="11:12" x14ac:dyDescent="0.3">
      <c r="K4003" s="53"/>
      <c r="L4003" s="54"/>
    </row>
    <row r="4004" spans="11:12" x14ac:dyDescent="0.3">
      <c r="K4004" s="53"/>
      <c r="L4004" s="54"/>
    </row>
    <row r="4005" spans="11:12" x14ac:dyDescent="0.3">
      <c r="K4005" s="53"/>
      <c r="L4005" s="54"/>
    </row>
    <row r="4006" spans="11:12" x14ac:dyDescent="0.3">
      <c r="K4006" s="53"/>
      <c r="L4006" s="54"/>
    </row>
    <row r="4007" spans="11:12" x14ac:dyDescent="0.3">
      <c r="K4007" s="53"/>
      <c r="L4007" s="54"/>
    </row>
    <row r="4008" spans="11:12" x14ac:dyDescent="0.3">
      <c r="K4008" s="53"/>
      <c r="L4008" s="54"/>
    </row>
    <row r="4009" spans="11:12" x14ac:dyDescent="0.3">
      <c r="K4009" s="53"/>
      <c r="L4009" s="54"/>
    </row>
    <row r="4010" spans="11:12" x14ac:dyDescent="0.3">
      <c r="K4010" s="53"/>
      <c r="L4010" s="54"/>
    </row>
    <row r="4011" spans="11:12" x14ac:dyDescent="0.3">
      <c r="K4011" s="53"/>
      <c r="L4011" s="54"/>
    </row>
    <row r="4012" spans="11:12" x14ac:dyDescent="0.3">
      <c r="K4012" s="53"/>
      <c r="L4012" s="54"/>
    </row>
    <row r="4013" spans="11:12" x14ac:dyDescent="0.3">
      <c r="K4013" s="53"/>
      <c r="L4013" s="54"/>
    </row>
    <row r="4014" spans="11:12" x14ac:dyDescent="0.3">
      <c r="K4014" s="53"/>
      <c r="L4014" s="54"/>
    </row>
    <row r="4015" spans="11:12" x14ac:dyDescent="0.3">
      <c r="K4015" s="53"/>
      <c r="L4015" s="54"/>
    </row>
    <row r="4016" spans="11:12" x14ac:dyDescent="0.3">
      <c r="K4016" s="53"/>
      <c r="L4016" s="54"/>
    </row>
    <row r="4017" spans="11:12" x14ac:dyDescent="0.3">
      <c r="K4017" s="53"/>
      <c r="L4017" s="54"/>
    </row>
    <row r="4018" spans="11:12" x14ac:dyDescent="0.3">
      <c r="K4018" s="53"/>
      <c r="L4018" s="54"/>
    </row>
    <row r="4019" spans="11:12" x14ac:dyDescent="0.3">
      <c r="K4019" s="53"/>
      <c r="L4019" s="54"/>
    </row>
    <row r="4020" spans="11:12" x14ac:dyDescent="0.3">
      <c r="K4020" s="53"/>
      <c r="L4020" s="54"/>
    </row>
    <row r="4021" spans="11:12" x14ac:dyDescent="0.3">
      <c r="K4021" s="53"/>
      <c r="L4021" s="54"/>
    </row>
    <row r="4022" spans="11:12" x14ac:dyDescent="0.3">
      <c r="K4022" s="53"/>
      <c r="L4022" s="54"/>
    </row>
    <row r="4023" spans="11:12" x14ac:dyDescent="0.3">
      <c r="K4023" s="53"/>
      <c r="L4023" s="54"/>
    </row>
    <row r="4024" spans="11:12" x14ac:dyDescent="0.3">
      <c r="K4024" s="53"/>
      <c r="L4024" s="54"/>
    </row>
    <row r="4025" spans="11:12" x14ac:dyDescent="0.3">
      <c r="K4025" s="53"/>
      <c r="L4025" s="54"/>
    </row>
    <row r="4026" spans="11:12" x14ac:dyDescent="0.3">
      <c r="K4026" s="53"/>
      <c r="L4026" s="54"/>
    </row>
    <row r="4027" spans="11:12" x14ac:dyDescent="0.3">
      <c r="K4027" s="53"/>
      <c r="L4027" s="54"/>
    </row>
    <row r="4028" spans="11:12" x14ac:dyDescent="0.3">
      <c r="K4028" s="53"/>
      <c r="L4028" s="54"/>
    </row>
    <row r="4029" spans="11:12" x14ac:dyDescent="0.3">
      <c r="K4029" s="53"/>
      <c r="L4029" s="54"/>
    </row>
    <row r="4030" spans="11:12" x14ac:dyDescent="0.3">
      <c r="K4030" s="53"/>
      <c r="L4030" s="54"/>
    </row>
    <row r="4031" spans="11:12" x14ac:dyDescent="0.3">
      <c r="K4031" s="53"/>
      <c r="L4031" s="54"/>
    </row>
    <row r="4032" spans="11:12" x14ac:dyDescent="0.3">
      <c r="K4032" s="53"/>
      <c r="L4032" s="54"/>
    </row>
    <row r="4033" spans="11:12" x14ac:dyDescent="0.3">
      <c r="K4033" s="53"/>
      <c r="L4033" s="54"/>
    </row>
    <row r="4034" spans="11:12" x14ac:dyDescent="0.3">
      <c r="K4034" s="53"/>
      <c r="L4034" s="54"/>
    </row>
    <row r="4035" spans="11:12" x14ac:dyDescent="0.3">
      <c r="K4035" s="53"/>
      <c r="L4035" s="54"/>
    </row>
    <row r="4036" spans="11:12" x14ac:dyDescent="0.3">
      <c r="K4036" s="53"/>
      <c r="L4036" s="54"/>
    </row>
    <row r="4037" spans="11:12" x14ac:dyDescent="0.3">
      <c r="K4037" s="53"/>
      <c r="L4037" s="54"/>
    </row>
    <row r="4038" spans="11:12" x14ac:dyDescent="0.3">
      <c r="K4038" s="53"/>
      <c r="L4038" s="54"/>
    </row>
    <row r="4039" spans="11:12" x14ac:dyDescent="0.3">
      <c r="K4039" s="53"/>
      <c r="L4039" s="54"/>
    </row>
    <row r="4040" spans="11:12" x14ac:dyDescent="0.3">
      <c r="K4040" s="53"/>
      <c r="L4040" s="54"/>
    </row>
    <row r="4041" spans="11:12" x14ac:dyDescent="0.3">
      <c r="K4041" s="53"/>
      <c r="L4041" s="54"/>
    </row>
    <row r="4042" spans="11:12" x14ac:dyDescent="0.3">
      <c r="K4042" s="53"/>
      <c r="L4042" s="54"/>
    </row>
    <row r="4043" spans="11:12" x14ac:dyDescent="0.3">
      <c r="K4043" s="53"/>
      <c r="L4043" s="54"/>
    </row>
    <row r="4044" spans="11:12" x14ac:dyDescent="0.3">
      <c r="K4044" s="53"/>
      <c r="L4044" s="54"/>
    </row>
    <row r="4045" spans="11:12" x14ac:dyDescent="0.3">
      <c r="K4045" s="53"/>
      <c r="L4045" s="54"/>
    </row>
    <row r="4046" spans="11:12" x14ac:dyDescent="0.3">
      <c r="K4046" s="53"/>
      <c r="L4046" s="54"/>
    </row>
    <row r="4047" spans="11:12" x14ac:dyDescent="0.3">
      <c r="K4047" s="53"/>
      <c r="L4047" s="54"/>
    </row>
    <row r="4048" spans="11:12" x14ac:dyDescent="0.3">
      <c r="K4048" s="53"/>
      <c r="L4048" s="54"/>
    </row>
    <row r="4049" spans="11:12" x14ac:dyDescent="0.3">
      <c r="K4049" s="53"/>
      <c r="L4049" s="54"/>
    </row>
    <row r="4050" spans="11:12" x14ac:dyDescent="0.3">
      <c r="K4050" s="53"/>
      <c r="L4050" s="54"/>
    </row>
    <row r="4051" spans="11:12" x14ac:dyDescent="0.3">
      <c r="K4051" s="53"/>
      <c r="L4051" s="54"/>
    </row>
    <row r="4052" spans="11:12" x14ac:dyDescent="0.3">
      <c r="K4052" s="53"/>
      <c r="L4052" s="54"/>
    </row>
    <row r="4053" spans="11:12" x14ac:dyDescent="0.3">
      <c r="K4053" s="53"/>
      <c r="L4053" s="54"/>
    </row>
    <row r="4054" spans="11:12" x14ac:dyDescent="0.3">
      <c r="K4054" s="53"/>
      <c r="L4054" s="54"/>
    </row>
    <row r="4055" spans="11:12" x14ac:dyDescent="0.3">
      <c r="K4055" s="53"/>
      <c r="L4055" s="54"/>
    </row>
    <row r="4056" spans="11:12" x14ac:dyDescent="0.3">
      <c r="K4056" s="53"/>
      <c r="L4056" s="54"/>
    </row>
    <row r="4057" spans="11:12" x14ac:dyDescent="0.3">
      <c r="K4057" s="53"/>
      <c r="L4057" s="54"/>
    </row>
    <row r="4058" spans="11:12" x14ac:dyDescent="0.3">
      <c r="K4058" s="53"/>
      <c r="L4058" s="54"/>
    </row>
    <row r="4059" spans="11:12" x14ac:dyDescent="0.3">
      <c r="K4059" s="53"/>
      <c r="L4059" s="54"/>
    </row>
    <row r="4060" spans="11:12" x14ac:dyDescent="0.3">
      <c r="K4060" s="53"/>
      <c r="L4060" s="54"/>
    </row>
    <row r="4061" spans="11:12" x14ac:dyDescent="0.3">
      <c r="K4061" s="53"/>
      <c r="L4061" s="54"/>
    </row>
    <row r="4062" spans="11:12" x14ac:dyDescent="0.3">
      <c r="K4062" s="53"/>
      <c r="L4062" s="54"/>
    </row>
    <row r="4063" spans="11:12" x14ac:dyDescent="0.3">
      <c r="K4063" s="53"/>
      <c r="L4063" s="54"/>
    </row>
    <row r="4064" spans="11:12" x14ac:dyDescent="0.3">
      <c r="K4064" s="53"/>
      <c r="L4064" s="54"/>
    </row>
    <row r="4065" spans="11:12" x14ac:dyDescent="0.3">
      <c r="K4065" s="53"/>
      <c r="L4065" s="54"/>
    </row>
    <row r="4066" spans="11:12" x14ac:dyDescent="0.3">
      <c r="K4066" s="53"/>
      <c r="L4066" s="54"/>
    </row>
    <row r="4067" spans="11:12" x14ac:dyDescent="0.3">
      <c r="K4067" s="53"/>
      <c r="L4067" s="54"/>
    </row>
    <row r="4068" spans="11:12" x14ac:dyDescent="0.3">
      <c r="K4068" s="53"/>
      <c r="L4068" s="54"/>
    </row>
    <row r="4069" spans="11:12" x14ac:dyDescent="0.3">
      <c r="K4069" s="53"/>
      <c r="L4069" s="54"/>
    </row>
    <row r="4070" spans="11:12" x14ac:dyDescent="0.3">
      <c r="K4070" s="53"/>
      <c r="L4070" s="54"/>
    </row>
    <row r="4071" spans="11:12" x14ac:dyDescent="0.3">
      <c r="K4071" s="53"/>
      <c r="L4071" s="54"/>
    </row>
    <row r="4072" spans="11:12" x14ac:dyDescent="0.3">
      <c r="K4072" s="53"/>
      <c r="L4072" s="54"/>
    </row>
    <row r="4073" spans="11:12" x14ac:dyDescent="0.3">
      <c r="K4073" s="53"/>
      <c r="L4073" s="54"/>
    </row>
    <row r="4074" spans="11:12" x14ac:dyDescent="0.3">
      <c r="K4074" s="53"/>
      <c r="L4074" s="54"/>
    </row>
    <row r="4075" spans="11:12" x14ac:dyDescent="0.3">
      <c r="K4075" s="53"/>
      <c r="L4075" s="54"/>
    </row>
    <row r="4076" spans="11:12" x14ac:dyDescent="0.3">
      <c r="K4076" s="53"/>
      <c r="L4076" s="54"/>
    </row>
    <row r="4077" spans="11:12" x14ac:dyDescent="0.3">
      <c r="K4077" s="53"/>
      <c r="L4077" s="54"/>
    </row>
    <row r="4078" spans="11:12" x14ac:dyDescent="0.3">
      <c r="K4078" s="53"/>
      <c r="L4078" s="54"/>
    </row>
    <row r="4079" spans="11:12" x14ac:dyDescent="0.3">
      <c r="K4079" s="53"/>
      <c r="L4079" s="54"/>
    </row>
    <row r="4080" spans="11:12" x14ac:dyDescent="0.3">
      <c r="K4080" s="53"/>
      <c r="L4080" s="54"/>
    </row>
    <row r="4081" spans="11:12" x14ac:dyDescent="0.3">
      <c r="K4081" s="53"/>
      <c r="L4081" s="54"/>
    </row>
    <row r="4082" spans="11:12" x14ac:dyDescent="0.3">
      <c r="K4082" s="53"/>
      <c r="L4082" s="54"/>
    </row>
    <row r="4083" spans="11:12" x14ac:dyDescent="0.3">
      <c r="K4083" s="53"/>
      <c r="L4083" s="54"/>
    </row>
    <row r="4084" spans="11:12" x14ac:dyDescent="0.3">
      <c r="K4084" s="53"/>
      <c r="L4084" s="54"/>
    </row>
    <row r="4085" spans="11:12" x14ac:dyDescent="0.3">
      <c r="K4085" s="53"/>
      <c r="L4085" s="54"/>
    </row>
    <row r="4086" spans="11:12" x14ac:dyDescent="0.3">
      <c r="K4086" s="53"/>
      <c r="L4086" s="54"/>
    </row>
    <row r="4087" spans="11:12" x14ac:dyDescent="0.3">
      <c r="K4087" s="53"/>
      <c r="L4087" s="54"/>
    </row>
    <row r="4088" spans="11:12" x14ac:dyDescent="0.3">
      <c r="K4088" s="53"/>
      <c r="L4088" s="54"/>
    </row>
    <row r="4089" spans="11:12" x14ac:dyDescent="0.3">
      <c r="K4089" s="53"/>
      <c r="L4089" s="54"/>
    </row>
    <row r="4090" spans="11:12" x14ac:dyDescent="0.3">
      <c r="K4090" s="53"/>
      <c r="L4090" s="54"/>
    </row>
    <row r="4091" spans="11:12" x14ac:dyDescent="0.3">
      <c r="K4091" s="53"/>
      <c r="L4091" s="54"/>
    </row>
    <row r="4092" spans="11:12" x14ac:dyDescent="0.3">
      <c r="K4092" s="53"/>
      <c r="L4092" s="54"/>
    </row>
    <row r="4093" spans="11:12" x14ac:dyDescent="0.3">
      <c r="K4093" s="53"/>
      <c r="L4093" s="54"/>
    </row>
    <row r="4094" spans="11:12" x14ac:dyDescent="0.3">
      <c r="K4094" s="53"/>
      <c r="L4094" s="54"/>
    </row>
    <row r="4095" spans="11:12" x14ac:dyDescent="0.3">
      <c r="K4095" s="53"/>
      <c r="L4095" s="54"/>
    </row>
    <row r="4096" spans="11:12" x14ac:dyDescent="0.3">
      <c r="K4096" s="53"/>
      <c r="L4096" s="54"/>
    </row>
    <row r="4097" spans="11:12" x14ac:dyDescent="0.3">
      <c r="K4097" s="53"/>
      <c r="L4097" s="54"/>
    </row>
    <row r="4098" spans="11:12" x14ac:dyDescent="0.3">
      <c r="K4098" s="53"/>
      <c r="L4098" s="54"/>
    </row>
    <row r="4099" spans="11:12" x14ac:dyDescent="0.3">
      <c r="K4099" s="53"/>
      <c r="L4099" s="54"/>
    </row>
    <row r="4100" spans="11:12" x14ac:dyDescent="0.3">
      <c r="K4100" s="53"/>
      <c r="L4100" s="54"/>
    </row>
    <row r="4101" spans="11:12" x14ac:dyDescent="0.3">
      <c r="K4101" s="53"/>
      <c r="L4101" s="54"/>
    </row>
    <row r="4102" spans="11:12" x14ac:dyDescent="0.3">
      <c r="K4102" s="53"/>
      <c r="L4102" s="54"/>
    </row>
    <row r="4103" spans="11:12" x14ac:dyDescent="0.3">
      <c r="K4103" s="53"/>
      <c r="L4103" s="54"/>
    </row>
    <row r="4104" spans="11:12" x14ac:dyDescent="0.3">
      <c r="K4104" s="53"/>
      <c r="L4104" s="54"/>
    </row>
    <row r="4105" spans="11:12" x14ac:dyDescent="0.3">
      <c r="K4105" s="53"/>
      <c r="L4105" s="54"/>
    </row>
    <row r="4106" spans="11:12" x14ac:dyDescent="0.3">
      <c r="K4106" s="53"/>
      <c r="L4106" s="54"/>
    </row>
    <row r="4107" spans="11:12" x14ac:dyDescent="0.3">
      <c r="K4107" s="53"/>
      <c r="L4107" s="54"/>
    </row>
    <row r="4108" spans="11:12" x14ac:dyDescent="0.3">
      <c r="K4108" s="53"/>
      <c r="L4108" s="54"/>
    </row>
    <row r="4109" spans="11:12" x14ac:dyDescent="0.3">
      <c r="K4109" s="53"/>
      <c r="L4109" s="54"/>
    </row>
    <row r="4110" spans="11:12" x14ac:dyDescent="0.3">
      <c r="K4110" s="53"/>
      <c r="L4110" s="54"/>
    </row>
    <row r="4111" spans="11:12" x14ac:dyDescent="0.3">
      <c r="K4111" s="53"/>
      <c r="L4111" s="54"/>
    </row>
    <row r="4112" spans="11:12" x14ac:dyDescent="0.3">
      <c r="K4112" s="53"/>
      <c r="L4112" s="54"/>
    </row>
    <row r="4113" spans="11:12" x14ac:dyDescent="0.3">
      <c r="K4113" s="53"/>
      <c r="L4113" s="54"/>
    </row>
    <row r="4114" spans="11:12" x14ac:dyDescent="0.3">
      <c r="K4114" s="53"/>
      <c r="L4114" s="54"/>
    </row>
    <row r="4115" spans="11:12" x14ac:dyDescent="0.3">
      <c r="K4115" s="53"/>
      <c r="L4115" s="54"/>
    </row>
    <row r="4116" spans="11:12" x14ac:dyDescent="0.3">
      <c r="K4116" s="53"/>
      <c r="L4116" s="54"/>
    </row>
    <row r="4117" spans="11:12" x14ac:dyDescent="0.3">
      <c r="K4117" s="53"/>
      <c r="L4117" s="54"/>
    </row>
    <row r="4118" spans="11:12" x14ac:dyDescent="0.3">
      <c r="K4118" s="53"/>
      <c r="L4118" s="54"/>
    </row>
    <row r="4119" spans="11:12" x14ac:dyDescent="0.3">
      <c r="K4119" s="53"/>
      <c r="L4119" s="54"/>
    </row>
    <row r="4120" spans="11:12" x14ac:dyDescent="0.3">
      <c r="K4120" s="53"/>
      <c r="L4120" s="54"/>
    </row>
    <row r="4121" spans="11:12" x14ac:dyDescent="0.3">
      <c r="K4121" s="53"/>
      <c r="L4121" s="54"/>
    </row>
    <row r="4122" spans="11:12" x14ac:dyDescent="0.3">
      <c r="K4122" s="53"/>
      <c r="L4122" s="54"/>
    </row>
    <row r="4123" spans="11:12" x14ac:dyDescent="0.3">
      <c r="K4123" s="53"/>
      <c r="L4123" s="54"/>
    </row>
    <row r="4124" spans="11:12" x14ac:dyDescent="0.3">
      <c r="K4124" s="53"/>
      <c r="L4124" s="54"/>
    </row>
    <row r="4125" spans="11:12" x14ac:dyDescent="0.3">
      <c r="K4125" s="53"/>
      <c r="L4125" s="54"/>
    </row>
    <row r="4126" spans="11:12" x14ac:dyDescent="0.3">
      <c r="K4126" s="53"/>
      <c r="L4126" s="54"/>
    </row>
    <row r="4127" spans="11:12" x14ac:dyDescent="0.3">
      <c r="K4127" s="53"/>
      <c r="L4127" s="54"/>
    </row>
    <row r="4128" spans="11:12" x14ac:dyDescent="0.3">
      <c r="K4128" s="53"/>
      <c r="L4128" s="54"/>
    </row>
    <row r="4129" spans="11:12" x14ac:dyDescent="0.3">
      <c r="K4129" s="53"/>
      <c r="L4129" s="54"/>
    </row>
    <row r="4130" spans="11:12" x14ac:dyDescent="0.3">
      <c r="K4130" s="53"/>
      <c r="L4130" s="54"/>
    </row>
    <row r="4131" spans="11:12" x14ac:dyDescent="0.3">
      <c r="K4131" s="53"/>
      <c r="L4131" s="54"/>
    </row>
    <row r="4132" spans="11:12" x14ac:dyDescent="0.3">
      <c r="K4132" s="53"/>
      <c r="L4132" s="54"/>
    </row>
    <row r="4133" spans="11:12" x14ac:dyDescent="0.3">
      <c r="K4133" s="53"/>
      <c r="L4133" s="54"/>
    </row>
    <row r="4134" spans="11:12" x14ac:dyDescent="0.3">
      <c r="K4134" s="53"/>
      <c r="L4134" s="54"/>
    </row>
    <row r="4135" spans="11:12" x14ac:dyDescent="0.3">
      <c r="K4135" s="53"/>
      <c r="L4135" s="54"/>
    </row>
    <row r="4136" spans="11:12" x14ac:dyDescent="0.3">
      <c r="K4136" s="53"/>
      <c r="L4136" s="54"/>
    </row>
    <row r="4137" spans="11:12" x14ac:dyDescent="0.3">
      <c r="K4137" s="53"/>
      <c r="L4137" s="54"/>
    </row>
    <row r="4138" spans="11:12" x14ac:dyDescent="0.3">
      <c r="K4138" s="53"/>
      <c r="L4138" s="54"/>
    </row>
    <row r="4139" spans="11:12" x14ac:dyDescent="0.3">
      <c r="K4139" s="53"/>
      <c r="L4139" s="54"/>
    </row>
    <row r="4140" spans="11:12" x14ac:dyDescent="0.3">
      <c r="K4140" s="53"/>
      <c r="L4140" s="54"/>
    </row>
    <row r="4141" spans="11:12" x14ac:dyDescent="0.3">
      <c r="K4141" s="53"/>
      <c r="L4141" s="54"/>
    </row>
    <row r="4142" spans="11:12" x14ac:dyDescent="0.3">
      <c r="K4142" s="53"/>
      <c r="L4142" s="54"/>
    </row>
    <row r="4143" spans="11:12" x14ac:dyDescent="0.3">
      <c r="K4143" s="53"/>
      <c r="L4143" s="54"/>
    </row>
    <row r="4144" spans="11:12" x14ac:dyDescent="0.3">
      <c r="K4144" s="53"/>
      <c r="L4144" s="54"/>
    </row>
    <row r="4145" spans="11:12" x14ac:dyDescent="0.3">
      <c r="K4145" s="53"/>
      <c r="L4145" s="54"/>
    </row>
    <row r="4146" spans="11:12" x14ac:dyDescent="0.3">
      <c r="K4146" s="53"/>
      <c r="L4146" s="54"/>
    </row>
    <row r="4147" spans="11:12" x14ac:dyDescent="0.3">
      <c r="K4147" s="53"/>
      <c r="L4147" s="54"/>
    </row>
    <row r="4148" spans="11:12" x14ac:dyDescent="0.3">
      <c r="K4148" s="53"/>
      <c r="L4148" s="54"/>
    </row>
    <row r="4149" spans="11:12" x14ac:dyDescent="0.3">
      <c r="K4149" s="53"/>
      <c r="L4149" s="54"/>
    </row>
    <row r="4150" spans="11:12" x14ac:dyDescent="0.3">
      <c r="K4150" s="53"/>
      <c r="L4150" s="54"/>
    </row>
    <row r="4151" spans="11:12" x14ac:dyDescent="0.3">
      <c r="K4151" s="53"/>
      <c r="L4151" s="54"/>
    </row>
    <row r="4152" spans="11:12" x14ac:dyDescent="0.3">
      <c r="K4152" s="53"/>
      <c r="L4152" s="54"/>
    </row>
    <row r="4153" spans="11:12" x14ac:dyDescent="0.3">
      <c r="K4153" s="53"/>
      <c r="L4153" s="54"/>
    </row>
    <row r="4154" spans="11:12" x14ac:dyDescent="0.3">
      <c r="K4154" s="53"/>
      <c r="L4154" s="54"/>
    </row>
    <row r="4155" spans="11:12" x14ac:dyDescent="0.3">
      <c r="K4155" s="53"/>
      <c r="L4155" s="54"/>
    </row>
    <row r="4156" spans="11:12" x14ac:dyDescent="0.3">
      <c r="K4156" s="53"/>
      <c r="L4156" s="54"/>
    </row>
    <row r="4157" spans="11:12" x14ac:dyDescent="0.3">
      <c r="K4157" s="53"/>
      <c r="L4157" s="54"/>
    </row>
    <row r="4158" spans="11:12" x14ac:dyDescent="0.3">
      <c r="K4158" s="53"/>
      <c r="L4158" s="54"/>
    </row>
    <row r="4159" spans="11:12" x14ac:dyDescent="0.3">
      <c r="K4159" s="53"/>
      <c r="L4159" s="54"/>
    </row>
    <row r="4160" spans="11:12" x14ac:dyDescent="0.3">
      <c r="K4160" s="53"/>
      <c r="L4160" s="54"/>
    </row>
    <row r="4161" spans="11:12" x14ac:dyDescent="0.3">
      <c r="K4161" s="53"/>
      <c r="L4161" s="54"/>
    </row>
    <row r="4162" spans="11:12" x14ac:dyDescent="0.3">
      <c r="K4162" s="53"/>
      <c r="L4162" s="54"/>
    </row>
    <row r="4163" spans="11:12" x14ac:dyDescent="0.3">
      <c r="K4163" s="53"/>
      <c r="L4163" s="54"/>
    </row>
    <row r="4164" spans="11:12" x14ac:dyDescent="0.3">
      <c r="K4164" s="53"/>
      <c r="L4164" s="54"/>
    </row>
    <row r="4165" spans="11:12" x14ac:dyDescent="0.3">
      <c r="K4165" s="53"/>
      <c r="L4165" s="54"/>
    </row>
    <row r="4166" spans="11:12" x14ac:dyDescent="0.3">
      <c r="K4166" s="53"/>
      <c r="L4166" s="54"/>
    </row>
    <row r="4167" spans="11:12" x14ac:dyDescent="0.3">
      <c r="K4167" s="53"/>
      <c r="L4167" s="54"/>
    </row>
    <row r="4168" spans="11:12" x14ac:dyDescent="0.3">
      <c r="K4168" s="53"/>
      <c r="L4168" s="54"/>
    </row>
    <row r="4169" spans="11:12" x14ac:dyDescent="0.3">
      <c r="K4169" s="53"/>
      <c r="L4169" s="54"/>
    </row>
    <row r="4170" spans="11:12" x14ac:dyDescent="0.3">
      <c r="K4170" s="53"/>
      <c r="L4170" s="54"/>
    </row>
    <row r="4171" spans="11:12" x14ac:dyDescent="0.3">
      <c r="K4171" s="53"/>
      <c r="L4171" s="54"/>
    </row>
    <row r="4172" spans="11:12" x14ac:dyDescent="0.3">
      <c r="K4172" s="53"/>
      <c r="L4172" s="54"/>
    </row>
    <row r="4173" spans="11:12" x14ac:dyDescent="0.3">
      <c r="K4173" s="53"/>
      <c r="L4173" s="54"/>
    </row>
    <row r="4174" spans="11:12" x14ac:dyDescent="0.3">
      <c r="K4174" s="53"/>
      <c r="L4174" s="54"/>
    </row>
    <row r="4175" spans="11:12" x14ac:dyDescent="0.3">
      <c r="K4175" s="53"/>
      <c r="L4175" s="54"/>
    </row>
    <row r="4176" spans="11:12" x14ac:dyDescent="0.3">
      <c r="K4176" s="53"/>
      <c r="L4176" s="54"/>
    </row>
    <row r="4177" spans="11:12" x14ac:dyDescent="0.3">
      <c r="K4177" s="53"/>
      <c r="L4177" s="54"/>
    </row>
    <row r="4178" spans="11:12" x14ac:dyDescent="0.3">
      <c r="K4178" s="53"/>
      <c r="L4178" s="54"/>
    </row>
    <row r="4179" spans="11:12" x14ac:dyDescent="0.3">
      <c r="K4179" s="53"/>
      <c r="L4179" s="54"/>
    </row>
    <row r="4180" spans="11:12" x14ac:dyDescent="0.3">
      <c r="K4180" s="53"/>
      <c r="L4180" s="54"/>
    </row>
    <row r="4181" spans="11:12" x14ac:dyDescent="0.3">
      <c r="K4181" s="53"/>
      <c r="L4181" s="54"/>
    </row>
    <row r="4182" spans="11:12" x14ac:dyDescent="0.3">
      <c r="K4182" s="53"/>
      <c r="L4182" s="54"/>
    </row>
    <row r="4183" spans="11:12" x14ac:dyDescent="0.3">
      <c r="K4183" s="53"/>
      <c r="L4183" s="54"/>
    </row>
    <row r="4184" spans="11:12" x14ac:dyDescent="0.3">
      <c r="K4184" s="53"/>
      <c r="L4184" s="54"/>
    </row>
    <row r="4185" spans="11:12" x14ac:dyDescent="0.3">
      <c r="K4185" s="53"/>
      <c r="L4185" s="54"/>
    </row>
    <row r="4186" spans="11:12" x14ac:dyDescent="0.3">
      <c r="K4186" s="53"/>
      <c r="L4186" s="54"/>
    </row>
    <row r="4187" spans="11:12" x14ac:dyDescent="0.3">
      <c r="K4187" s="53"/>
      <c r="L4187" s="54"/>
    </row>
    <row r="4188" spans="11:12" x14ac:dyDescent="0.3">
      <c r="K4188" s="53"/>
      <c r="L4188" s="54"/>
    </row>
    <row r="4189" spans="11:12" x14ac:dyDescent="0.3">
      <c r="K4189" s="53"/>
      <c r="L4189" s="54"/>
    </row>
    <row r="4190" spans="11:12" x14ac:dyDescent="0.3">
      <c r="K4190" s="53"/>
      <c r="L4190" s="54"/>
    </row>
    <row r="4191" spans="11:12" x14ac:dyDescent="0.3">
      <c r="K4191" s="53"/>
      <c r="L4191" s="54"/>
    </row>
    <row r="4192" spans="11:12" x14ac:dyDescent="0.3">
      <c r="K4192" s="53"/>
      <c r="L4192" s="54"/>
    </row>
    <row r="4193" spans="11:12" x14ac:dyDescent="0.3">
      <c r="K4193" s="53"/>
      <c r="L4193" s="54"/>
    </row>
    <row r="4194" spans="11:12" x14ac:dyDescent="0.3">
      <c r="K4194" s="53"/>
      <c r="L4194" s="54"/>
    </row>
    <row r="4195" spans="11:12" x14ac:dyDescent="0.3">
      <c r="K4195" s="53"/>
      <c r="L4195" s="54"/>
    </row>
    <row r="4196" spans="11:12" x14ac:dyDescent="0.3">
      <c r="K4196" s="53"/>
      <c r="L4196" s="54"/>
    </row>
    <row r="4197" spans="11:12" x14ac:dyDescent="0.3">
      <c r="K4197" s="53"/>
      <c r="L4197" s="54"/>
    </row>
    <row r="4198" spans="11:12" x14ac:dyDescent="0.3">
      <c r="K4198" s="53"/>
      <c r="L4198" s="54"/>
    </row>
    <row r="4199" spans="11:12" x14ac:dyDescent="0.3">
      <c r="K4199" s="53"/>
      <c r="L4199" s="54"/>
    </row>
    <row r="4200" spans="11:12" x14ac:dyDescent="0.3">
      <c r="K4200" s="53"/>
      <c r="L4200" s="54"/>
    </row>
    <row r="4201" spans="11:12" x14ac:dyDescent="0.3">
      <c r="K4201" s="53"/>
      <c r="L4201" s="54"/>
    </row>
    <row r="4202" spans="11:12" x14ac:dyDescent="0.3">
      <c r="K4202" s="53"/>
      <c r="L4202" s="54"/>
    </row>
    <row r="4203" spans="11:12" x14ac:dyDescent="0.3">
      <c r="K4203" s="53"/>
      <c r="L4203" s="54"/>
    </row>
    <row r="4204" spans="11:12" x14ac:dyDescent="0.3">
      <c r="K4204" s="53"/>
      <c r="L4204" s="54"/>
    </row>
    <row r="4205" spans="11:12" x14ac:dyDescent="0.3">
      <c r="K4205" s="53"/>
      <c r="L4205" s="54"/>
    </row>
    <row r="4206" spans="11:12" x14ac:dyDescent="0.3">
      <c r="K4206" s="53"/>
      <c r="L4206" s="54"/>
    </row>
    <row r="4207" spans="11:12" x14ac:dyDescent="0.3">
      <c r="K4207" s="53"/>
      <c r="L4207" s="54"/>
    </row>
    <row r="4208" spans="11:12" x14ac:dyDescent="0.3">
      <c r="K4208" s="53"/>
      <c r="L4208" s="54"/>
    </row>
    <row r="4209" spans="11:12" x14ac:dyDescent="0.3">
      <c r="K4209" s="53"/>
      <c r="L4209" s="54"/>
    </row>
    <row r="4210" spans="11:12" x14ac:dyDescent="0.3">
      <c r="K4210" s="53"/>
      <c r="L4210" s="54"/>
    </row>
    <row r="4211" spans="11:12" x14ac:dyDescent="0.3">
      <c r="K4211" s="53"/>
      <c r="L4211" s="54"/>
    </row>
    <row r="4212" spans="11:12" x14ac:dyDescent="0.3">
      <c r="K4212" s="53"/>
      <c r="L4212" s="54"/>
    </row>
    <row r="4213" spans="11:12" x14ac:dyDescent="0.3">
      <c r="K4213" s="53"/>
      <c r="L4213" s="54"/>
    </row>
    <row r="4214" spans="11:12" x14ac:dyDescent="0.3">
      <c r="K4214" s="53"/>
      <c r="L4214" s="54"/>
    </row>
    <row r="4215" spans="11:12" x14ac:dyDescent="0.3">
      <c r="K4215" s="53"/>
      <c r="L4215" s="54"/>
    </row>
    <row r="4216" spans="11:12" x14ac:dyDescent="0.3">
      <c r="K4216" s="53"/>
      <c r="L4216" s="54"/>
    </row>
    <row r="4217" spans="11:12" x14ac:dyDescent="0.3">
      <c r="K4217" s="53"/>
      <c r="L4217" s="54"/>
    </row>
    <row r="4218" spans="11:12" x14ac:dyDescent="0.3">
      <c r="K4218" s="53"/>
      <c r="L4218" s="54"/>
    </row>
    <row r="4219" spans="11:12" x14ac:dyDescent="0.3">
      <c r="K4219" s="53"/>
      <c r="L4219" s="54"/>
    </row>
    <row r="4220" spans="11:12" x14ac:dyDescent="0.3">
      <c r="K4220" s="53"/>
      <c r="L4220" s="54"/>
    </row>
    <row r="4221" spans="11:12" x14ac:dyDescent="0.3">
      <c r="K4221" s="53"/>
      <c r="L4221" s="54"/>
    </row>
    <row r="4222" spans="11:12" x14ac:dyDescent="0.3">
      <c r="K4222" s="53"/>
      <c r="L4222" s="54"/>
    </row>
    <row r="4223" spans="11:12" x14ac:dyDescent="0.3">
      <c r="K4223" s="53"/>
      <c r="L4223" s="54"/>
    </row>
    <row r="4224" spans="11:12" x14ac:dyDescent="0.3">
      <c r="K4224" s="53"/>
      <c r="L4224" s="54"/>
    </row>
    <row r="4225" spans="11:12" x14ac:dyDescent="0.3">
      <c r="K4225" s="53"/>
      <c r="L4225" s="54"/>
    </row>
    <row r="4226" spans="11:12" x14ac:dyDescent="0.3">
      <c r="K4226" s="53"/>
      <c r="L4226" s="54"/>
    </row>
    <row r="4227" spans="11:12" x14ac:dyDescent="0.3">
      <c r="K4227" s="53"/>
      <c r="L4227" s="54"/>
    </row>
    <row r="4228" spans="11:12" x14ac:dyDescent="0.3">
      <c r="K4228" s="53"/>
      <c r="L4228" s="54"/>
    </row>
    <row r="4229" spans="11:12" x14ac:dyDescent="0.3">
      <c r="K4229" s="53"/>
      <c r="L4229" s="54"/>
    </row>
    <row r="4230" spans="11:12" x14ac:dyDescent="0.3">
      <c r="K4230" s="53"/>
      <c r="L4230" s="54"/>
    </row>
    <row r="4231" spans="11:12" x14ac:dyDescent="0.3">
      <c r="K4231" s="53"/>
      <c r="L4231" s="54"/>
    </row>
    <row r="4232" spans="11:12" x14ac:dyDescent="0.3">
      <c r="K4232" s="53"/>
      <c r="L4232" s="54"/>
    </row>
    <row r="4233" spans="11:12" x14ac:dyDescent="0.3">
      <c r="K4233" s="53"/>
      <c r="L4233" s="54"/>
    </row>
    <row r="4234" spans="11:12" x14ac:dyDescent="0.3">
      <c r="K4234" s="53"/>
      <c r="L4234" s="54"/>
    </row>
    <row r="4235" spans="11:12" x14ac:dyDescent="0.3">
      <c r="K4235" s="53"/>
      <c r="L4235" s="54"/>
    </row>
    <row r="4236" spans="11:12" x14ac:dyDescent="0.3">
      <c r="K4236" s="53"/>
      <c r="L4236" s="54"/>
    </row>
    <row r="4237" spans="11:12" x14ac:dyDescent="0.3">
      <c r="K4237" s="53"/>
      <c r="L4237" s="54"/>
    </row>
    <row r="4238" spans="11:12" x14ac:dyDescent="0.3">
      <c r="K4238" s="53"/>
      <c r="L4238" s="54"/>
    </row>
    <row r="4239" spans="11:12" x14ac:dyDescent="0.3">
      <c r="K4239" s="53"/>
      <c r="L4239" s="54"/>
    </row>
    <row r="4240" spans="11:12" x14ac:dyDescent="0.3">
      <c r="K4240" s="53"/>
      <c r="L4240" s="54"/>
    </row>
    <row r="4241" spans="11:12" x14ac:dyDescent="0.3">
      <c r="K4241" s="53"/>
      <c r="L4241" s="54"/>
    </row>
    <row r="4242" spans="11:12" x14ac:dyDescent="0.3">
      <c r="K4242" s="53"/>
      <c r="L4242" s="54"/>
    </row>
    <row r="4243" spans="11:12" x14ac:dyDescent="0.3">
      <c r="K4243" s="53"/>
      <c r="L4243" s="54"/>
    </row>
    <row r="4244" spans="11:12" x14ac:dyDescent="0.3">
      <c r="K4244" s="53"/>
      <c r="L4244" s="54"/>
    </row>
    <row r="4245" spans="11:12" x14ac:dyDescent="0.3">
      <c r="K4245" s="53"/>
      <c r="L4245" s="54"/>
    </row>
    <row r="4246" spans="11:12" x14ac:dyDescent="0.3">
      <c r="K4246" s="53"/>
      <c r="L4246" s="54"/>
    </row>
    <row r="4247" spans="11:12" x14ac:dyDescent="0.3">
      <c r="K4247" s="53"/>
      <c r="L4247" s="54"/>
    </row>
    <row r="4248" spans="11:12" x14ac:dyDescent="0.3">
      <c r="K4248" s="53"/>
      <c r="L4248" s="54"/>
    </row>
    <row r="4249" spans="11:12" x14ac:dyDescent="0.3">
      <c r="K4249" s="53"/>
      <c r="L4249" s="54"/>
    </row>
    <row r="4250" spans="11:12" x14ac:dyDescent="0.3">
      <c r="K4250" s="53"/>
      <c r="L4250" s="54"/>
    </row>
    <row r="4251" spans="11:12" x14ac:dyDescent="0.3">
      <c r="K4251" s="53"/>
      <c r="L4251" s="54"/>
    </row>
    <row r="4252" spans="11:12" x14ac:dyDescent="0.3">
      <c r="K4252" s="53"/>
      <c r="L4252" s="54"/>
    </row>
    <row r="4253" spans="11:12" x14ac:dyDescent="0.3">
      <c r="K4253" s="53"/>
      <c r="L4253" s="54"/>
    </row>
    <row r="4254" spans="11:12" x14ac:dyDescent="0.3">
      <c r="K4254" s="53"/>
      <c r="L4254" s="54"/>
    </row>
    <row r="4255" spans="11:12" x14ac:dyDescent="0.3">
      <c r="K4255" s="53"/>
      <c r="L4255" s="54"/>
    </row>
    <row r="4256" spans="11:12" x14ac:dyDescent="0.3">
      <c r="K4256" s="53"/>
      <c r="L4256" s="54"/>
    </row>
    <row r="4257" spans="11:12" x14ac:dyDescent="0.3">
      <c r="K4257" s="53"/>
      <c r="L4257" s="54"/>
    </row>
    <row r="4258" spans="11:12" x14ac:dyDescent="0.3">
      <c r="K4258" s="53"/>
      <c r="L4258" s="54"/>
    </row>
    <row r="4259" spans="11:12" x14ac:dyDescent="0.3">
      <c r="K4259" s="53"/>
      <c r="L4259" s="54"/>
    </row>
    <row r="4260" spans="11:12" x14ac:dyDescent="0.3">
      <c r="K4260" s="53"/>
      <c r="L4260" s="54"/>
    </row>
    <row r="4261" spans="11:12" x14ac:dyDescent="0.3">
      <c r="K4261" s="53"/>
      <c r="L4261" s="54"/>
    </row>
    <row r="4262" spans="11:12" x14ac:dyDescent="0.3">
      <c r="K4262" s="53"/>
      <c r="L4262" s="54"/>
    </row>
    <row r="4263" spans="11:12" x14ac:dyDescent="0.3">
      <c r="K4263" s="53"/>
      <c r="L4263" s="54"/>
    </row>
    <row r="4264" spans="11:12" x14ac:dyDescent="0.3">
      <c r="K4264" s="53"/>
      <c r="L4264" s="54"/>
    </row>
    <row r="4265" spans="11:12" x14ac:dyDescent="0.3">
      <c r="K4265" s="53"/>
      <c r="L4265" s="54"/>
    </row>
    <row r="4266" spans="11:12" x14ac:dyDescent="0.3">
      <c r="K4266" s="53"/>
      <c r="L4266" s="54"/>
    </row>
    <row r="4267" spans="11:12" x14ac:dyDescent="0.3">
      <c r="K4267" s="53"/>
      <c r="L4267" s="54"/>
    </row>
    <row r="4268" spans="11:12" x14ac:dyDescent="0.3">
      <c r="K4268" s="53"/>
      <c r="L4268" s="54"/>
    </row>
    <row r="4269" spans="11:12" x14ac:dyDescent="0.3">
      <c r="K4269" s="53"/>
      <c r="L4269" s="54"/>
    </row>
    <row r="4270" spans="11:12" x14ac:dyDescent="0.3">
      <c r="K4270" s="53"/>
      <c r="L4270" s="54"/>
    </row>
    <row r="4271" spans="11:12" x14ac:dyDescent="0.3">
      <c r="K4271" s="53"/>
      <c r="L4271" s="54"/>
    </row>
    <row r="4272" spans="11:12" x14ac:dyDescent="0.3">
      <c r="K4272" s="53"/>
      <c r="L4272" s="54"/>
    </row>
    <row r="4273" spans="11:12" x14ac:dyDescent="0.3">
      <c r="K4273" s="53"/>
      <c r="L4273" s="54"/>
    </row>
    <row r="4274" spans="11:12" x14ac:dyDescent="0.3">
      <c r="K4274" s="53"/>
      <c r="L4274" s="54"/>
    </row>
    <row r="4275" spans="11:12" x14ac:dyDescent="0.3">
      <c r="K4275" s="53"/>
      <c r="L4275" s="54"/>
    </row>
    <row r="4276" spans="11:12" x14ac:dyDescent="0.3">
      <c r="K4276" s="53"/>
      <c r="L4276" s="54"/>
    </row>
    <row r="4277" spans="11:12" x14ac:dyDescent="0.3">
      <c r="K4277" s="53"/>
      <c r="L4277" s="54"/>
    </row>
    <row r="4278" spans="11:12" x14ac:dyDescent="0.3">
      <c r="K4278" s="53"/>
      <c r="L4278" s="54"/>
    </row>
    <row r="4279" spans="11:12" x14ac:dyDescent="0.3">
      <c r="K4279" s="53"/>
      <c r="L4279" s="54"/>
    </row>
    <row r="4280" spans="11:12" x14ac:dyDescent="0.3">
      <c r="K4280" s="53"/>
      <c r="L4280" s="54"/>
    </row>
    <row r="4281" spans="11:12" x14ac:dyDescent="0.3">
      <c r="K4281" s="53"/>
      <c r="L4281" s="54"/>
    </row>
    <row r="4282" spans="11:12" x14ac:dyDescent="0.3">
      <c r="K4282" s="53"/>
      <c r="L4282" s="54"/>
    </row>
    <row r="4283" spans="11:12" x14ac:dyDescent="0.3">
      <c r="K4283" s="53"/>
      <c r="L4283" s="54"/>
    </row>
    <row r="4284" spans="11:12" x14ac:dyDescent="0.3">
      <c r="K4284" s="53"/>
      <c r="L4284" s="54"/>
    </row>
    <row r="4285" spans="11:12" x14ac:dyDescent="0.3">
      <c r="K4285" s="53"/>
      <c r="L4285" s="54"/>
    </row>
    <row r="4286" spans="11:12" x14ac:dyDescent="0.3">
      <c r="K4286" s="53"/>
      <c r="L4286" s="54"/>
    </row>
    <row r="4287" spans="11:12" x14ac:dyDescent="0.3">
      <c r="K4287" s="53"/>
      <c r="L4287" s="54"/>
    </row>
    <row r="4288" spans="11:12" x14ac:dyDescent="0.3">
      <c r="K4288" s="53"/>
      <c r="L4288" s="54"/>
    </row>
    <row r="4289" spans="11:12" x14ac:dyDescent="0.3">
      <c r="K4289" s="53"/>
      <c r="L4289" s="54"/>
    </row>
    <row r="4290" spans="11:12" x14ac:dyDescent="0.3">
      <c r="K4290" s="53"/>
      <c r="L4290" s="54"/>
    </row>
    <row r="4291" spans="11:12" x14ac:dyDescent="0.3">
      <c r="K4291" s="53"/>
      <c r="L4291" s="54"/>
    </row>
    <row r="4292" spans="11:12" x14ac:dyDescent="0.3">
      <c r="K4292" s="53"/>
      <c r="L4292" s="54"/>
    </row>
    <row r="4293" spans="11:12" x14ac:dyDescent="0.3">
      <c r="K4293" s="53"/>
      <c r="L4293" s="54"/>
    </row>
    <row r="4294" spans="11:12" x14ac:dyDescent="0.3">
      <c r="K4294" s="53"/>
      <c r="L4294" s="54"/>
    </row>
    <row r="4295" spans="11:12" x14ac:dyDescent="0.3">
      <c r="K4295" s="53"/>
      <c r="L4295" s="54"/>
    </row>
    <row r="4296" spans="11:12" x14ac:dyDescent="0.3">
      <c r="K4296" s="53"/>
      <c r="L4296" s="54"/>
    </row>
    <row r="4297" spans="11:12" x14ac:dyDescent="0.3">
      <c r="K4297" s="53"/>
      <c r="L4297" s="54"/>
    </row>
    <row r="4298" spans="11:12" x14ac:dyDescent="0.3">
      <c r="K4298" s="53"/>
      <c r="L4298" s="54"/>
    </row>
    <row r="4299" spans="11:12" x14ac:dyDescent="0.3">
      <c r="K4299" s="53"/>
      <c r="L4299" s="54"/>
    </row>
    <row r="4300" spans="11:12" x14ac:dyDescent="0.3">
      <c r="K4300" s="53"/>
      <c r="L4300" s="54"/>
    </row>
    <row r="4301" spans="11:12" x14ac:dyDescent="0.3">
      <c r="K4301" s="53"/>
      <c r="L4301" s="54"/>
    </row>
    <row r="4302" spans="11:12" x14ac:dyDescent="0.3">
      <c r="K4302" s="53"/>
      <c r="L4302" s="54"/>
    </row>
    <row r="4303" spans="11:12" x14ac:dyDescent="0.3">
      <c r="K4303" s="53"/>
      <c r="L4303" s="54"/>
    </row>
    <row r="4304" spans="11:12" x14ac:dyDescent="0.3">
      <c r="K4304" s="53"/>
      <c r="L4304" s="54"/>
    </row>
    <row r="4305" spans="11:12" x14ac:dyDescent="0.3">
      <c r="K4305" s="53"/>
      <c r="L4305" s="54"/>
    </row>
    <row r="4306" spans="11:12" x14ac:dyDescent="0.3">
      <c r="K4306" s="53"/>
      <c r="L4306" s="54"/>
    </row>
    <row r="4307" spans="11:12" x14ac:dyDescent="0.3">
      <c r="K4307" s="53"/>
      <c r="L4307" s="54"/>
    </row>
    <row r="4308" spans="11:12" x14ac:dyDescent="0.3">
      <c r="K4308" s="53"/>
      <c r="L4308" s="54"/>
    </row>
    <row r="4309" spans="11:12" x14ac:dyDescent="0.3">
      <c r="K4309" s="53"/>
      <c r="L4309" s="54"/>
    </row>
    <row r="4310" spans="11:12" x14ac:dyDescent="0.3">
      <c r="K4310" s="53"/>
      <c r="L4310" s="54"/>
    </row>
    <row r="4311" spans="11:12" x14ac:dyDescent="0.3">
      <c r="K4311" s="53"/>
      <c r="L4311" s="54"/>
    </row>
    <row r="4312" spans="11:12" x14ac:dyDescent="0.3">
      <c r="K4312" s="53"/>
      <c r="L4312" s="54"/>
    </row>
    <row r="4313" spans="11:12" x14ac:dyDescent="0.3">
      <c r="K4313" s="53"/>
      <c r="L4313" s="54"/>
    </row>
    <row r="4314" spans="11:12" x14ac:dyDescent="0.3">
      <c r="K4314" s="53"/>
      <c r="L4314" s="54"/>
    </row>
    <row r="4315" spans="11:12" x14ac:dyDescent="0.3">
      <c r="K4315" s="53"/>
      <c r="L4315" s="54"/>
    </row>
    <row r="4316" spans="11:12" x14ac:dyDescent="0.3">
      <c r="K4316" s="53"/>
      <c r="L4316" s="54"/>
    </row>
    <row r="4317" spans="11:12" x14ac:dyDescent="0.3">
      <c r="K4317" s="53"/>
      <c r="L4317" s="54"/>
    </row>
    <row r="4318" spans="11:12" x14ac:dyDescent="0.3">
      <c r="K4318" s="53"/>
      <c r="L4318" s="54"/>
    </row>
    <row r="4319" spans="11:12" x14ac:dyDescent="0.3">
      <c r="K4319" s="53"/>
      <c r="L4319" s="54"/>
    </row>
    <row r="4320" spans="11:12" x14ac:dyDescent="0.3">
      <c r="K4320" s="53"/>
      <c r="L4320" s="54"/>
    </row>
    <row r="4321" spans="11:12" x14ac:dyDescent="0.3">
      <c r="K4321" s="53"/>
      <c r="L4321" s="54"/>
    </row>
    <row r="4322" spans="11:12" x14ac:dyDescent="0.3">
      <c r="K4322" s="53"/>
      <c r="L4322" s="54"/>
    </row>
    <row r="4323" spans="11:12" x14ac:dyDescent="0.3">
      <c r="K4323" s="53"/>
      <c r="L4323" s="54"/>
    </row>
    <row r="4324" spans="11:12" x14ac:dyDescent="0.3">
      <c r="K4324" s="53"/>
      <c r="L4324" s="54"/>
    </row>
    <row r="4325" spans="11:12" x14ac:dyDescent="0.3">
      <c r="K4325" s="53"/>
      <c r="L4325" s="54"/>
    </row>
    <row r="4326" spans="11:12" x14ac:dyDescent="0.3">
      <c r="K4326" s="53"/>
      <c r="L4326" s="54"/>
    </row>
    <row r="4327" spans="11:12" x14ac:dyDescent="0.3">
      <c r="K4327" s="53"/>
      <c r="L4327" s="54"/>
    </row>
    <row r="4328" spans="11:12" x14ac:dyDescent="0.3">
      <c r="K4328" s="53"/>
      <c r="L4328" s="54"/>
    </row>
    <row r="4329" spans="11:12" x14ac:dyDescent="0.3">
      <c r="K4329" s="53"/>
      <c r="L4329" s="54"/>
    </row>
    <row r="4330" spans="11:12" x14ac:dyDescent="0.3">
      <c r="K4330" s="53"/>
      <c r="L4330" s="54"/>
    </row>
    <row r="4331" spans="11:12" x14ac:dyDescent="0.3">
      <c r="K4331" s="53"/>
      <c r="L4331" s="54"/>
    </row>
    <row r="4332" spans="11:12" x14ac:dyDescent="0.3">
      <c r="K4332" s="53"/>
      <c r="L4332" s="54"/>
    </row>
    <row r="4333" spans="11:12" x14ac:dyDescent="0.3">
      <c r="K4333" s="53"/>
      <c r="L4333" s="54"/>
    </row>
    <row r="4334" spans="11:12" x14ac:dyDescent="0.3">
      <c r="K4334" s="53"/>
      <c r="L4334" s="54"/>
    </row>
    <row r="4335" spans="11:12" x14ac:dyDescent="0.3">
      <c r="K4335" s="53"/>
      <c r="L4335" s="54"/>
    </row>
    <row r="4336" spans="11:12" x14ac:dyDescent="0.3">
      <c r="K4336" s="53"/>
      <c r="L4336" s="54"/>
    </row>
    <row r="4337" spans="11:12" x14ac:dyDescent="0.3">
      <c r="K4337" s="53"/>
      <c r="L4337" s="54"/>
    </row>
    <row r="4338" spans="11:12" x14ac:dyDescent="0.3">
      <c r="K4338" s="53"/>
      <c r="L4338" s="54"/>
    </row>
    <row r="4339" spans="11:12" x14ac:dyDescent="0.3">
      <c r="K4339" s="53"/>
      <c r="L4339" s="54"/>
    </row>
    <row r="4340" spans="11:12" x14ac:dyDescent="0.3">
      <c r="K4340" s="53"/>
      <c r="L4340" s="54"/>
    </row>
    <row r="4341" spans="11:12" x14ac:dyDescent="0.3">
      <c r="K4341" s="53"/>
      <c r="L4341" s="54"/>
    </row>
    <row r="4342" spans="11:12" x14ac:dyDescent="0.3">
      <c r="K4342" s="53"/>
      <c r="L4342" s="54"/>
    </row>
    <row r="4343" spans="11:12" x14ac:dyDescent="0.3">
      <c r="K4343" s="53"/>
      <c r="L4343" s="54"/>
    </row>
    <row r="4344" spans="11:12" x14ac:dyDescent="0.3">
      <c r="K4344" s="53"/>
      <c r="L4344" s="54"/>
    </row>
    <row r="4345" spans="11:12" x14ac:dyDescent="0.3">
      <c r="K4345" s="53"/>
      <c r="L4345" s="54"/>
    </row>
    <row r="4346" spans="11:12" x14ac:dyDescent="0.3">
      <c r="K4346" s="53"/>
      <c r="L4346" s="54"/>
    </row>
    <row r="4347" spans="11:12" x14ac:dyDescent="0.3">
      <c r="K4347" s="53"/>
      <c r="L4347" s="54"/>
    </row>
    <row r="4348" spans="11:12" x14ac:dyDescent="0.3">
      <c r="K4348" s="53"/>
      <c r="L4348" s="54"/>
    </row>
    <row r="4349" spans="11:12" x14ac:dyDescent="0.3">
      <c r="K4349" s="53"/>
      <c r="L4349" s="54"/>
    </row>
    <row r="4350" spans="11:12" x14ac:dyDescent="0.3">
      <c r="K4350" s="53"/>
      <c r="L4350" s="54"/>
    </row>
    <row r="4351" spans="11:12" x14ac:dyDescent="0.3">
      <c r="K4351" s="53"/>
      <c r="L4351" s="54"/>
    </row>
    <row r="4352" spans="11:12" x14ac:dyDescent="0.3">
      <c r="K4352" s="53"/>
      <c r="L4352" s="54"/>
    </row>
    <row r="4353" spans="11:12" x14ac:dyDescent="0.3">
      <c r="K4353" s="53"/>
      <c r="L4353" s="54"/>
    </row>
    <row r="4354" spans="11:12" x14ac:dyDescent="0.3">
      <c r="K4354" s="53"/>
      <c r="L4354" s="54"/>
    </row>
    <row r="4355" spans="11:12" x14ac:dyDescent="0.3">
      <c r="K4355" s="53"/>
      <c r="L4355" s="54"/>
    </row>
    <row r="4356" spans="11:12" x14ac:dyDescent="0.3">
      <c r="K4356" s="53"/>
      <c r="L4356" s="54"/>
    </row>
    <row r="4357" spans="11:12" x14ac:dyDescent="0.3">
      <c r="K4357" s="53"/>
      <c r="L4357" s="54"/>
    </row>
    <row r="4358" spans="11:12" x14ac:dyDescent="0.3">
      <c r="K4358" s="53"/>
      <c r="L4358" s="54"/>
    </row>
    <row r="4359" spans="11:12" x14ac:dyDescent="0.3">
      <c r="K4359" s="53"/>
      <c r="L4359" s="54"/>
    </row>
    <row r="4360" spans="11:12" x14ac:dyDescent="0.3">
      <c r="K4360" s="53"/>
      <c r="L4360" s="54"/>
    </row>
    <row r="4361" spans="11:12" x14ac:dyDescent="0.3">
      <c r="K4361" s="53"/>
      <c r="L4361" s="54"/>
    </row>
    <row r="4362" spans="11:12" x14ac:dyDescent="0.3">
      <c r="K4362" s="53"/>
      <c r="L4362" s="54"/>
    </row>
    <row r="4363" spans="11:12" x14ac:dyDescent="0.3">
      <c r="K4363" s="53"/>
      <c r="L4363" s="54"/>
    </row>
    <row r="4364" spans="11:12" x14ac:dyDescent="0.3">
      <c r="K4364" s="53"/>
      <c r="L4364" s="54"/>
    </row>
    <row r="4365" spans="11:12" x14ac:dyDescent="0.3">
      <c r="K4365" s="53"/>
      <c r="L4365" s="54"/>
    </row>
    <row r="4366" spans="11:12" x14ac:dyDescent="0.3">
      <c r="K4366" s="53"/>
      <c r="L4366" s="54"/>
    </row>
    <row r="4367" spans="11:12" x14ac:dyDescent="0.3">
      <c r="K4367" s="53"/>
      <c r="L4367" s="54"/>
    </row>
    <row r="4368" spans="11:12" x14ac:dyDescent="0.3">
      <c r="K4368" s="53"/>
      <c r="L4368" s="54"/>
    </row>
    <row r="4369" spans="11:12" x14ac:dyDescent="0.3">
      <c r="K4369" s="53"/>
      <c r="L4369" s="54"/>
    </row>
    <row r="4370" spans="11:12" x14ac:dyDescent="0.3">
      <c r="K4370" s="53"/>
      <c r="L4370" s="54"/>
    </row>
    <row r="4371" spans="11:12" x14ac:dyDescent="0.3">
      <c r="K4371" s="53"/>
      <c r="L4371" s="54"/>
    </row>
    <row r="4372" spans="11:12" x14ac:dyDescent="0.3">
      <c r="K4372" s="53"/>
      <c r="L4372" s="54"/>
    </row>
    <row r="4373" spans="11:12" x14ac:dyDescent="0.3">
      <c r="K4373" s="53"/>
      <c r="L4373" s="54"/>
    </row>
    <row r="4374" spans="11:12" x14ac:dyDescent="0.3">
      <c r="K4374" s="53"/>
      <c r="L4374" s="54"/>
    </row>
    <row r="4375" spans="11:12" x14ac:dyDescent="0.3">
      <c r="K4375" s="53"/>
      <c r="L4375" s="54"/>
    </row>
    <row r="4376" spans="11:12" x14ac:dyDescent="0.3">
      <c r="K4376" s="53"/>
      <c r="L4376" s="54"/>
    </row>
    <row r="4377" spans="11:12" x14ac:dyDescent="0.3">
      <c r="K4377" s="53"/>
      <c r="L4377" s="54"/>
    </row>
    <row r="4378" spans="11:12" x14ac:dyDescent="0.3">
      <c r="K4378" s="53"/>
      <c r="L4378" s="54"/>
    </row>
    <row r="4379" spans="11:12" x14ac:dyDescent="0.3">
      <c r="K4379" s="53"/>
      <c r="L4379" s="54"/>
    </row>
    <row r="4380" spans="11:12" x14ac:dyDescent="0.3">
      <c r="K4380" s="53"/>
      <c r="L4380" s="54"/>
    </row>
    <row r="4381" spans="11:12" x14ac:dyDescent="0.3">
      <c r="K4381" s="53"/>
      <c r="L4381" s="54"/>
    </row>
    <row r="4382" spans="11:12" x14ac:dyDescent="0.3">
      <c r="K4382" s="53"/>
      <c r="L4382" s="54"/>
    </row>
    <row r="4383" spans="11:12" x14ac:dyDescent="0.3">
      <c r="K4383" s="53"/>
      <c r="L4383" s="54"/>
    </row>
    <row r="4384" spans="11:12" x14ac:dyDescent="0.3">
      <c r="K4384" s="53"/>
      <c r="L4384" s="54"/>
    </row>
    <row r="4385" spans="11:12" x14ac:dyDescent="0.3">
      <c r="K4385" s="53"/>
      <c r="L4385" s="54"/>
    </row>
    <row r="4386" spans="11:12" x14ac:dyDescent="0.3">
      <c r="K4386" s="53"/>
      <c r="L4386" s="54"/>
    </row>
    <row r="4387" spans="11:12" x14ac:dyDescent="0.3">
      <c r="K4387" s="53"/>
      <c r="L4387" s="54"/>
    </row>
    <row r="4388" spans="11:12" x14ac:dyDescent="0.3">
      <c r="K4388" s="53"/>
      <c r="L4388" s="54"/>
    </row>
    <row r="4389" spans="11:12" x14ac:dyDescent="0.3">
      <c r="K4389" s="53"/>
      <c r="L4389" s="54"/>
    </row>
    <row r="4390" spans="11:12" x14ac:dyDescent="0.3">
      <c r="K4390" s="53"/>
      <c r="L4390" s="54"/>
    </row>
    <row r="4391" spans="11:12" x14ac:dyDescent="0.3">
      <c r="K4391" s="53"/>
      <c r="L4391" s="54"/>
    </row>
    <row r="4392" spans="11:12" x14ac:dyDescent="0.3">
      <c r="K4392" s="53"/>
      <c r="L4392" s="54"/>
    </row>
    <row r="4393" spans="11:12" x14ac:dyDescent="0.3">
      <c r="K4393" s="53"/>
      <c r="L4393" s="54"/>
    </row>
    <row r="4394" spans="11:12" x14ac:dyDescent="0.3">
      <c r="K4394" s="53"/>
      <c r="L4394" s="54"/>
    </row>
    <row r="4395" spans="11:12" x14ac:dyDescent="0.3">
      <c r="K4395" s="53"/>
      <c r="L4395" s="54"/>
    </row>
    <row r="4396" spans="11:12" x14ac:dyDescent="0.3">
      <c r="K4396" s="53"/>
      <c r="L4396" s="54"/>
    </row>
    <row r="4397" spans="11:12" x14ac:dyDescent="0.3">
      <c r="K4397" s="53"/>
      <c r="L4397" s="54"/>
    </row>
    <row r="4398" spans="11:12" x14ac:dyDescent="0.3">
      <c r="K4398" s="53"/>
      <c r="L4398" s="54"/>
    </row>
    <row r="4399" spans="11:12" x14ac:dyDescent="0.3">
      <c r="K4399" s="53"/>
      <c r="L4399" s="54"/>
    </row>
    <row r="4400" spans="11:12" x14ac:dyDescent="0.3">
      <c r="K4400" s="53"/>
      <c r="L4400" s="54"/>
    </row>
    <row r="4401" spans="11:12" x14ac:dyDescent="0.3">
      <c r="K4401" s="53"/>
      <c r="L4401" s="54"/>
    </row>
    <row r="4402" spans="11:12" x14ac:dyDescent="0.3">
      <c r="K4402" s="53"/>
      <c r="L4402" s="54"/>
    </row>
    <row r="4403" spans="11:12" x14ac:dyDescent="0.3">
      <c r="K4403" s="53"/>
      <c r="L4403" s="54"/>
    </row>
    <row r="4404" spans="11:12" x14ac:dyDescent="0.3">
      <c r="K4404" s="53"/>
      <c r="L4404" s="54"/>
    </row>
    <row r="4405" spans="11:12" x14ac:dyDescent="0.3">
      <c r="K4405" s="53"/>
      <c r="L4405" s="54"/>
    </row>
    <row r="4406" spans="11:12" x14ac:dyDescent="0.3">
      <c r="K4406" s="53"/>
      <c r="L4406" s="54"/>
    </row>
    <row r="4407" spans="11:12" x14ac:dyDescent="0.3">
      <c r="K4407" s="53"/>
      <c r="L4407" s="54"/>
    </row>
    <row r="4408" spans="11:12" x14ac:dyDescent="0.3">
      <c r="K4408" s="53"/>
      <c r="L4408" s="54"/>
    </row>
    <row r="4409" spans="11:12" x14ac:dyDescent="0.3">
      <c r="K4409" s="53"/>
      <c r="L4409" s="54"/>
    </row>
    <row r="4410" spans="11:12" x14ac:dyDescent="0.3">
      <c r="K4410" s="53"/>
      <c r="L4410" s="54"/>
    </row>
    <row r="4411" spans="11:12" x14ac:dyDescent="0.3">
      <c r="K4411" s="53"/>
      <c r="L4411" s="54"/>
    </row>
    <row r="4412" spans="11:12" x14ac:dyDescent="0.3">
      <c r="K4412" s="53"/>
      <c r="L4412" s="54"/>
    </row>
    <row r="4413" spans="11:12" x14ac:dyDescent="0.3">
      <c r="K4413" s="53"/>
      <c r="L4413" s="54"/>
    </row>
    <row r="4414" spans="11:12" x14ac:dyDescent="0.3">
      <c r="K4414" s="53"/>
      <c r="L4414" s="54"/>
    </row>
    <row r="4415" spans="11:12" x14ac:dyDescent="0.3">
      <c r="K4415" s="53"/>
      <c r="L4415" s="54"/>
    </row>
    <row r="4416" spans="11:12" x14ac:dyDescent="0.3">
      <c r="K4416" s="53"/>
      <c r="L4416" s="54"/>
    </row>
    <row r="4417" spans="11:12" x14ac:dyDescent="0.3">
      <c r="K4417" s="53"/>
      <c r="L4417" s="54"/>
    </row>
    <row r="4418" spans="11:12" x14ac:dyDescent="0.3">
      <c r="K4418" s="53"/>
      <c r="L4418" s="54"/>
    </row>
    <row r="4419" spans="11:12" x14ac:dyDescent="0.3">
      <c r="K4419" s="53"/>
      <c r="L4419" s="54"/>
    </row>
    <row r="4420" spans="11:12" x14ac:dyDescent="0.3">
      <c r="K4420" s="53"/>
      <c r="L4420" s="54"/>
    </row>
    <row r="4421" spans="11:12" x14ac:dyDescent="0.3">
      <c r="K4421" s="53"/>
      <c r="L4421" s="54"/>
    </row>
    <row r="4422" spans="11:12" x14ac:dyDescent="0.3">
      <c r="K4422" s="53"/>
      <c r="L4422" s="54"/>
    </row>
    <row r="4423" spans="11:12" x14ac:dyDescent="0.3">
      <c r="K4423" s="53"/>
      <c r="L4423" s="54"/>
    </row>
    <row r="4424" spans="11:12" x14ac:dyDescent="0.3">
      <c r="K4424" s="53"/>
      <c r="L4424" s="54"/>
    </row>
    <row r="4425" spans="11:12" x14ac:dyDescent="0.3">
      <c r="K4425" s="53"/>
      <c r="L4425" s="54"/>
    </row>
    <row r="4426" spans="11:12" x14ac:dyDescent="0.3">
      <c r="K4426" s="53"/>
      <c r="L4426" s="54"/>
    </row>
    <row r="4427" spans="11:12" x14ac:dyDescent="0.3">
      <c r="K4427" s="53"/>
      <c r="L4427" s="54"/>
    </row>
    <row r="4428" spans="11:12" x14ac:dyDescent="0.3">
      <c r="K4428" s="53"/>
      <c r="L4428" s="54"/>
    </row>
    <row r="4429" spans="11:12" x14ac:dyDescent="0.3">
      <c r="K4429" s="53"/>
      <c r="L4429" s="54"/>
    </row>
    <row r="4430" spans="11:12" x14ac:dyDescent="0.3">
      <c r="K4430" s="53"/>
      <c r="L4430" s="54"/>
    </row>
    <row r="4431" spans="11:12" x14ac:dyDescent="0.3">
      <c r="K4431" s="53"/>
      <c r="L4431" s="54"/>
    </row>
    <row r="4432" spans="11:12" x14ac:dyDescent="0.3">
      <c r="K4432" s="53"/>
      <c r="L4432" s="54"/>
    </row>
    <row r="4433" spans="11:12" x14ac:dyDescent="0.3">
      <c r="K4433" s="53"/>
      <c r="L4433" s="54"/>
    </row>
    <row r="4434" spans="11:12" x14ac:dyDescent="0.3">
      <c r="K4434" s="53"/>
      <c r="L4434" s="54"/>
    </row>
    <row r="4435" spans="11:12" x14ac:dyDescent="0.3">
      <c r="K4435" s="53"/>
      <c r="L4435" s="54"/>
    </row>
    <row r="4436" spans="11:12" x14ac:dyDescent="0.3">
      <c r="K4436" s="53"/>
      <c r="L4436" s="54"/>
    </row>
    <row r="4437" spans="11:12" x14ac:dyDescent="0.3">
      <c r="K4437" s="53"/>
      <c r="L4437" s="54"/>
    </row>
    <row r="4438" spans="11:12" x14ac:dyDescent="0.3">
      <c r="K4438" s="53"/>
      <c r="L4438" s="54"/>
    </row>
    <row r="4439" spans="11:12" x14ac:dyDescent="0.3">
      <c r="K4439" s="53"/>
      <c r="L4439" s="54"/>
    </row>
    <row r="4440" spans="11:12" x14ac:dyDescent="0.3">
      <c r="K4440" s="53"/>
      <c r="L4440" s="54"/>
    </row>
    <row r="4441" spans="11:12" x14ac:dyDescent="0.3">
      <c r="K4441" s="53"/>
      <c r="L4441" s="54"/>
    </row>
    <row r="4442" spans="11:12" x14ac:dyDescent="0.3">
      <c r="K4442" s="53"/>
      <c r="L4442" s="54"/>
    </row>
    <row r="4443" spans="11:12" x14ac:dyDescent="0.3">
      <c r="K4443" s="53"/>
      <c r="L4443" s="54"/>
    </row>
    <row r="4444" spans="11:12" x14ac:dyDescent="0.3">
      <c r="K4444" s="53"/>
      <c r="L4444" s="54"/>
    </row>
    <row r="4445" spans="11:12" x14ac:dyDescent="0.3">
      <c r="K4445" s="53"/>
      <c r="L4445" s="54"/>
    </row>
    <row r="4446" spans="11:12" x14ac:dyDescent="0.3">
      <c r="K4446" s="53"/>
      <c r="L4446" s="54"/>
    </row>
    <row r="4447" spans="11:12" x14ac:dyDescent="0.3">
      <c r="K4447" s="53"/>
      <c r="L4447" s="54"/>
    </row>
    <row r="4448" spans="11:12" x14ac:dyDescent="0.3">
      <c r="K4448" s="53"/>
      <c r="L4448" s="54"/>
    </row>
    <row r="4449" spans="11:12" x14ac:dyDescent="0.3">
      <c r="K4449" s="53"/>
      <c r="L4449" s="54"/>
    </row>
    <row r="4450" spans="11:12" x14ac:dyDescent="0.3">
      <c r="K4450" s="53"/>
      <c r="L4450" s="54"/>
    </row>
    <row r="4451" spans="11:12" x14ac:dyDescent="0.3">
      <c r="K4451" s="53"/>
      <c r="L4451" s="54"/>
    </row>
    <row r="4452" spans="11:12" x14ac:dyDescent="0.3">
      <c r="K4452" s="53"/>
      <c r="L4452" s="54"/>
    </row>
    <row r="4453" spans="11:12" x14ac:dyDescent="0.3">
      <c r="K4453" s="53"/>
      <c r="L4453" s="54"/>
    </row>
    <row r="4454" spans="11:12" x14ac:dyDescent="0.3">
      <c r="K4454" s="53"/>
      <c r="L4454" s="54"/>
    </row>
    <row r="4455" spans="11:12" x14ac:dyDescent="0.3">
      <c r="K4455" s="53"/>
      <c r="L4455" s="54"/>
    </row>
    <row r="4456" spans="11:12" x14ac:dyDescent="0.3">
      <c r="K4456" s="53"/>
      <c r="L4456" s="54"/>
    </row>
    <row r="4457" spans="11:12" x14ac:dyDescent="0.3">
      <c r="K4457" s="53"/>
      <c r="L4457" s="54"/>
    </row>
    <row r="4458" spans="11:12" x14ac:dyDescent="0.3">
      <c r="K4458" s="53"/>
      <c r="L4458" s="54"/>
    </row>
    <row r="4459" spans="11:12" x14ac:dyDescent="0.3">
      <c r="K4459" s="53"/>
      <c r="L4459" s="54"/>
    </row>
    <row r="4460" spans="11:12" x14ac:dyDescent="0.3">
      <c r="K4460" s="53"/>
      <c r="L4460" s="54"/>
    </row>
    <row r="4461" spans="11:12" x14ac:dyDescent="0.3">
      <c r="K4461" s="53"/>
      <c r="L4461" s="54"/>
    </row>
    <row r="4462" spans="11:12" x14ac:dyDescent="0.3">
      <c r="K4462" s="53"/>
      <c r="L4462" s="54"/>
    </row>
    <row r="4463" spans="11:12" x14ac:dyDescent="0.3">
      <c r="K4463" s="53"/>
      <c r="L4463" s="54"/>
    </row>
    <row r="4464" spans="11:12" x14ac:dyDescent="0.3">
      <c r="K4464" s="53"/>
      <c r="L4464" s="54"/>
    </row>
    <row r="4465" spans="11:12" x14ac:dyDescent="0.3">
      <c r="K4465" s="53"/>
      <c r="L4465" s="54"/>
    </row>
    <row r="4466" spans="11:12" x14ac:dyDescent="0.3">
      <c r="K4466" s="53"/>
      <c r="L4466" s="54"/>
    </row>
    <row r="4467" spans="11:12" x14ac:dyDescent="0.3">
      <c r="K4467" s="53"/>
      <c r="L4467" s="54"/>
    </row>
    <row r="4468" spans="11:12" x14ac:dyDescent="0.3">
      <c r="K4468" s="53"/>
      <c r="L4468" s="54"/>
    </row>
    <row r="4469" spans="11:12" x14ac:dyDescent="0.3">
      <c r="K4469" s="53"/>
      <c r="L4469" s="54"/>
    </row>
    <row r="4470" spans="11:12" x14ac:dyDescent="0.3">
      <c r="K4470" s="53"/>
      <c r="L4470" s="54"/>
    </row>
    <row r="4471" spans="11:12" x14ac:dyDescent="0.3">
      <c r="K4471" s="53"/>
      <c r="L4471" s="54"/>
    </row>
    <row r="4472" spans="11:12" x14ac:dyDescent="0.3">
      <c r="K4472" s="53"/>
      <c r="L4472" s="54"/>
    </row>
    <row r="4473" spans="11:12" x14ac:dyDescent="0.3">
      <c r="K4473" s="53"/>
      <c r="L4473" s="54"/>
    </row>
    <row r="4474" spans="11:12" x14ac:dyDescent="0.3">
      <c r="K4474" s="53"/>
      <c r="L4474" s="54"/>
    </row>
    <row r="4475" spans="11:12" x14ac:dyDescent="0.3">
      <c r="K4475" s="53"/>
      <c r="L4475" s="54"/>
    </row>
    <row r="4476" spans="11:12" x14ac:dyDescent="0.3">
      <c r="K4476" s="53"/>
      <c r="L4476" s="54"/>
    </row>
    <row r="4477" spans="11:12" x14ac:dyDescent="0.3">
      <c r="K4477" s="53"/>
      <c r="L4477" s="54"/>
    </row>
    <row r="4478" spans="11:12" x14ac:dyDescent="0.3">
      <c r="K4478" s="53"/>
      <c r="L4478" s="54"/>
    </row>
    <row r="4479" spans="11:12" x14ac:dyDescent="0.3">
      <c r="K4479" s="53"/>
      <c r="L4479" s="54"/>
    </row>
    <row r="4480" spans="11:12" x14ac:dyDescent="0.3">
      <c r="K4480" s="53"/>
      <c r="L4480" s="54"/>
    </row>
    <row r="4481" spans="11:12" x14ac:dyDescent="0.3">
      <c r="K4481" s="53"/>
      <c r="L4481" s="54"/>
    </row>
    <row r="4482" spans="11:12" x14ac:dyDescent="0.3">
      <c r="K4482" s="53"/>
      <c r="L4482" s="54"/>
    </row>
    <row r="4483" spans="11:12" x14ac:dyDescent="0.3">
      <c r="K4483" s="53"/>
      <c r="L4483" s="54"/>
    </row>
    <row r="4484" spans="11:12" x14ac:dyDescent="0.3">
      <c r="K4484" s="53"/>
      <c r="L4484" s="54"/>
    </row>
    <row r="4485" spans="11:12" x14ac:dyDescent="0.3">
      <c r="K4485" s="53"/>
      <c r="L4485" s="54"/>
    </row>
    <row r="4486" spans="11:12" x14ac:dyDescent="0.3">
      <c r="K4486" s="53"/>
      <c r="L4486" s="54"/>
    </row>
    <row r="4487" spans="11:12" x14ac:dyDescent="0.3">
      <c r="K4487" s="53"/>
      <c r="L4487" s="54"/>
    </row>
    <row r="4488" spans="11:12" x14ac:dyDescent="0.3">
      <c r="K4488" s="53"/>
      <c r="L4488" s="54"/>
    </row>
    <row r="4489" spans="11:12" x14ac:dyDescent="0.3">
      <c r="K4489" s="53"/>
      <c r="L4489" s="54"/>
    </row>
    <row r="4490" spans="11:12" x14ac:dyDescent="0.3">
      <c r="K4490" s="53"/>
      <c r="L4490" s="54"/>
    </row>
    <row r="4491" spans="11:12" x14ac:dyDescent="0.3">
      <c r="K4491" s="53"/>
      <c r="L4491" s="54"/>
    </row>
    <row r="4492" spans="11:12" x14ac:dyDescent="0.3">
      <c r="K4492" s="53"/>
      <c r="L4492" s="54"/>
    </row>
    <row r="4493" spans="11:12" x14ac:dyDescent="0.3">
      <c r="K4493" s="53"/>
      <c r="L4493" s="54"/>
    </row>
    <row r="4494" spans="11:12" x14ac:dyDescent="0.3">
      <c r="K4494" s="53"/>
      <c r="L4494" s="54"/>
    </row>
    <row r="4495" spans="11:12" x14ac:dyDescent="0.3">
      <c r="K4495" s="53"/>
      <c r="L4495" s="54"/>
    </row>
    <row r="4496" spans="11:12" x14ac:dyDescent="0.3">
      <c r="K4496" s="53"/>
      <c r="L4496" s="54"/>
    </row>
    <row r="4497" spans="11:12" x14ac:dyDescent="0.3">
      <c r="K4497" s="53"/>
      <c r="L4497" s="54"/>
    </row>
    <row r="4498" spans="11:12" x14ac:dyDescent="0.3">
      <c r="K4498" s="53"/>
      <c r="L4498" s="54"/>
    </row>
    <row r="4499" spans="11:12" x14ac:dyDescent="0.3">
      <c r="K4499" s="53"/>
      <c r="L4499" s="54"/>
    </row>
    <row r="4500" spans="11:12" x14ac:dyDescent="0.3">
      <c r="K4500" s="53"/>
      <c r="L4500" s="54"/>
    </row>
    <row r="4501" spans="11:12" x14ac:dyDescent="0.3">
      <c r="K4501" s="53"/>
      <c r="L4501" s="54"/>
    </row>
    <row r="4502" spans="11:12" x14ac:dyDescent="0.3">
      <c r="K4502" s="53"/>
      <c r="L4502" s="54"/>
    </row>
    <row r="4503" spans="11:12" x14ac:dyDescent="0.3">
      <c r="K4503" s="53"/>
      <c r="L4503" s="54"/>
    </row>
    <row r="4504" spans="11:12" x14ac:dyDescent="0.3">
      <c r="K4504" s="53"/>
      <c r="L4504" s="54"/>
    </row>
    <row r="4505" spans="11:12" x14ac:dyDescent="0.3">
      <c r="K4505" s="53"/>
      <c r="L4505" s="54"/>
    </row>
    <row r="4506" spans="11:12" x14ac:dyDescent="0.3">
      <c r="K4506" s="53"/>
      <c r="L4506" s="54"/>
    </row>
    <row r="4507" spans="11:12" x14ac:dyDescent="0.3">
      <c r="K4507" s="53"/>
      <c r="L4507" s="54"/>
    </row>
    <row r="4508" spans="11:12" x14ac:dyDescent="0.3">
      <c r="K4508" s="53"/>
      <c r="L4508" s="54"/>
    </row>
    <row r="4509" spans="11:12" x14ac:dyDescent="0.3">
      <c r="K4509" s="53"/>
      <c r="L4509" s="54"/>
    </row>
    <row r="4510" spans="11:12" x14ac:dyDescent="0.3">
      <c r="K4510" s="53"/>
      <c r="L4510" s="54"/>
    </row>
    <row r="4511" spans="11:12" x14ac:dyDescent="0.3">
      <c r="K4511" s="53"/>
      <c r="L4511" s="54"/>
    </row>
    <row r="4512" spans="11:12" x14ac:dyDescent="0.3">
      <c r="K4512" s="53"/>
      <c r="L4512" s="54"/>
    </row>
    <row r="4513" spans="11:12" x14ac:dyDescent="0.3">
      <c r="K4513" s="53"/>
      <c r="L4513" s="54"/>
    </row>
    <row r="4514" spans="11:12" x14ac:dyDescent="0.3">
      <c r="K4514" s="53"/>
      <c r="L4514" s="54"/>
    </row>
    <row r="4515" spans="11:12" x14ac:dyDescent="0.3">
      <c r="K4515" s="53"/>
      <c r="L4515" s="54"/>
    </row>
    <row r="4516" spans="11:12" x14ac:dyDescent="0.3">
      <c r="K4516" s="53"/>
      <c r="L4516" s="54"/>
    </row>
    <row r="4517" spans="11:12" x14ac:dyDescent="0.3">
      <c r="K4517" s="53"/>
      <c r="L4517" s="54"/>
    </row>
    <row r="4518" spans="11:12" x14ac:dyDescent="0.3">
      <c r="K4518" s="53"/>
      <c r="L4518" s="54"/>
    </row>
    <row r="4519" spans="11:12" x14ac:dyDescent="0.3">
      <c r="K4519" s="53"/>
      <c r="L4519" s="54"/>
    </row>
    <row r="4520" spans="11:12" x14ac:dyDescent="0.3">
      <c r="K4520" s="53"/>
      <c r="L4520" s="54"/>
    </row>
    <row r="4521" spans="11:12" x14ac:dyDescent="0.3">
      <c r="K4521" s="53"/>
      <c r="L4521" s="54"/>
    </row>
    <row r="4522" spans="11:12" x14ac:dyDescent="0.3">
      <c r="K4522" s="53"/>
      <c r="L4522" s="54"/>
    </row>
    <row r="4523" spans="11:12" x14ac:dyDescent="0.3">
      <c r="K4523" s="53"/>
      <c r="L4523" s="54"/>
    </row>
    <row r="4524" spans="11:12" x14ac:dyDescent="0.3">
      <c r="K4524" s="53"/>
      <c r="L4524" s="54"/>
    </row>
    <row r="4525" spans="11:12" x14ac:dyDescent="0.3">
      <c r="K4525" s="53"/>
      <c r="L4525" s="54"/>
    </row>
    <row r="4526" spans="11:12" x14ac:dyDescent="0.3">
      <c r="K4526" s="53"/>
      <c r="L4526" s="54"/>
    </row>
    <row r="4527" spans="11:12" x14ac:dyDescent="0.3">
      <c r="K4527" s="53"/>
      <c r="L4527" s="54"/>
    </row>
    <row r="4528" spans="11:12" x14ac:dyDescent="0.3">
      <c r="K4528" s="53"/>
      <c r="L4528" s="54"/>
    </row>
    <row r="4529" spans="11:12" x14ac:dyDescent="0.3">
      <c r="K4529" s="53"/>
      <c r="L4529" s="54"/>
    </row>
    <row r="4530" spans="11:12" x14ac:dyDescent="0.3">
      <c r="K4530" s="53"/>
      <c r="L4530" s="54"/>
    </row>
    <row r="4531" spans="11:12" x14ac:dyDescent="0.3">
      <c r="K4531" s="53"/>
      <c r="L4531" s="54"/>
    </row>
    <row r="4532" spans="11:12" x14ac:dyDescent="0.3">
      <c r="K4532" s="53"/>
      <c r="L4532" s="54"/>
    </row>
    <row r="4533" spans="11:12" x14ac:dyDescent="0.3">
      <c r="K4533" s="53"/>
      <c r="L4533" s="54"/>
    </row>
    <row r="4534" spans="11:12" x14ac:dyDescent="0.3">
      <c r="K4534" s="53"/>
      <c r="L4534" s="54"/>
    </row>
    <row r="4535" spans="11:12" x14ac:dyDescent="0.3">
      <c r="K4535" s="53"/>
      <c r="L4535" s="54"/>
    </row>
    <row r="4536" spans="11:12" x14ac:dyDescent="0.3">
      <c r="K4536" s="53"/>
      <c r="L4536" s="54"/>
    </row>
    <row r="4537" spans="11:12" x14ac:dyDescent="0.3">
      <c r="K4537" s="53"/>
      <c r="L4537" s="54"/>
    </row>
    <row r="4538" spans="11:12" x14ac:dyDescent="0.3">
      <c r="K4538" s="53"/>
      <c r="L4538" s="54"/>
    </row>
    <row r="4539" spans="11:12" x14ac:dyDescent="0.3">
      <c r="K4539" s="53"/>
      <c r="L4539" s="54"/>
    </row>
    <row r="4540" spans="11:12" x14ac:dyDescent="0.3">
      <c r="K4540" s="53"/>
      <c r="L4540" s="54"/>
    </row>
    <row r="4541" spans="11:12" x14ac:dyDescent="0.3">
      <c r="K4541" s="53"/>
      <c r="L4541" s="54"/>
    </row>
    <row r="4542" spans="11:12" x14ac:dyDescent="0.3">
      <c r="K4542" s="53"/>
      <c r="L4542" s="54"/>
    </row>
    <row r="4543" spans="11:12" x14ac:dyDescent="0.3">
      <c r="K4543" s="53"/>
      <c r="L4543" s="54"/>
    </row>
    <row r="4544" spans="11:12" x14ac:dyDescent="0.3">
      <c r="K4544" s="53"/>
      <c r="L4544" s="54"/>
    </row>
    <row r="4545" spans="11:12" x14ac:dyDescent="0.3">
      <c r="K4545" s="53"/>
      <c r="L4545" s="54"/>
    </row>
    <row r="4546" spans="11:12" x14ac:dyDescent="0.3">
      <c r="K4546" s="53"/>
      <c r="L4546" s="54"/>
    </row>
    <row r="4547" spans="11:12" x14ac:dyDescent="0.3">
      <c r="K4547" s="53"/>
      <c r="L4547" s="54"/>
    </row>
    <row r="4548" spans="11:12" x14ac:dyDescent="0.3">
      <c r="K4548" s="53"/>
      <c r="L4548" s="54"/>
    </row>
    <row r="4549" spans="11:12" x14ac:dyDescent="0.3">
      <c r="K4549" s="53"/>
      <c r="L4549" s="54"/>
    </row>
    <row r="4550" spans="11:12" x14ac:dyDescent="0.3">
      <c r="K4550" s="53"/>
      <c r="L4550" s="54"/>
    </row>
    <row r="4551" spans="11:12" x14ac:dyDescent="0.3">
      <c r="K4551" s="53"/>
      <c r="L4551" s="54"/>
    </row>
    <row r="4552" spans="11:12" x14ac:dyDescent="0.3">
      <c r="K4552" s="53"/>
      <c r="L4552" s="54"/>
    </row>
    <row r="4553" spans="11:12" x14ac:dyDescent="0.3">
      <c r="K4553" s="53"/>
      <c r="L4553" s="54"/>
    </row>
    <row r="4554" spans="11:12" x14ac:dyDescent="0.3">
      <c r="K4554" s="53"/>
      <c r="L4554" s="54"/>
    </row>
    <row r="4555" spans="11:12" x14ac:dyDescent="0.3">
      <c r="K4555" s="53"/>
      <c r="L4555" s="54"/>
    </row>
    <row r="4556" spans="11:12" x14ac:dyDescent="0.3">
      <c r="K4556" s="53"/>
      <c r="L4556" s="54"/>
    </row>
    <row r="4557" spans="11:12" x14ac:dyDescent="0.3">
      <c r="K4557" s="53"/>
      <c r="L4557" s="54"/>
    </row>
    <row r="4558" spans="11:12" x14ac:dyDescent="0.3">
      <c r="K4558" s="53"/>
      <c r="L4558" s="54"/>
    </row>
    <row r="4559" spans="11:12" x14ac:dyDescent="0.3">
      <c r="K4559" s="53"/>
      <c r="L4559" s="54"/>
    </row>
    <row r="4560" spans="11:12" x14ac:dyDescent="0.3">
      <c r="K4560" s="53"/>
      <c r="L4560" s="54"/>
    </row>
    <row r="4561" spans="11:12" x14ac:dyDescent="0.3">
      <c r="K4561" s="53"/>
      <c r="L4561" s="54"/>
    </row>
    <row r="4562" spans="11:12" x14ac:dyDescent="0.3">
      <c r="K4562" s="53"/>
      <c r="L4562" s="54"/>
    </row>
    <row r="4563" spans="11:12" x14ac:dyDescent="0.3">
      <c r="K4563" s="53"/>
      <c r="L4563" s="54"/>
    </row>
    <row r="4564" spans="11:12" x14ac:dyDescent="0.3">
      <c r="K4564" s="53"/>
      <c r="L4564" s="54"/>
    </row>
    <row r="4565" spans="11:12" x14ac:dyDescent="0.3">
      <c r="K4565" s="53"/>
      <c r="L4565" s="54"/>
    </row>
    <row r="4566" spans="11:12" x14ac:dyDescent="0.3">
      <c r="K4566" s="53"/>
      <c r="L4566" s="54"/>
    </row>
    <row r="4567" spans="11:12" x14ac:dyDescent="0.3">
      <c r="K4567" s="53"/>
      <c r="L4567" s="54"/>
    </row>
    <row r="4568" spans="11:12" x14ac:dyDescent="0.3">
      <c r="K4568" s="53"/>
      <c r="L4568" s="54"/>
    </row>
    <row r="4569" spans="11:12" x14ac:dyDescent="0.3">
      <c r="K4569" s="53"/>
      <c r="L4569" s="54"/>
    </row>
    <row r="4570" spans="11:12" x14ac:dyDescent="0.3">
      <c r="K4570" s="53"/>
      <c r="L4570" s="54"/>
    </row>
    <row r="4571" spans="11:12" x14ac:dyDescent="0.3">
      <c r="K4571" s="53"/>
      <c r="L4571" s="54"/>
    </row>
    <row r="4572" spans="11:12" x14ac:dyDescent="0.3">
      <c r="K4572" s="53"/>
      <c r="L4572" s="54"/>
    </row>
    <row r="4573" spans="11:12" x14ac:dyDescent="0.3">
      <c r="K4573" s="53"/>
      <c r="L4573" s="54"/>
    </row>
    <row r="4574" spans="11:12" x14ac:dyDescent="0.3">
      <c r="K4574" s="53"/>
      <c r="L4574" s="54"/>
    </row>
    <row r="4575" spans="11:12" x14ac:dyDescent="0.3">
      <c r="K4575" s="53"/>
      <c r="L4575" s="54"/>
    </row>
    <row r="4576" spans="11:12" x14ac:dyDescent="0.3">
      <c r="K4576" s="53"/>
      <c r="L4576" s="54"/>
    </row>
    <row r="4577" spans="11:12" x14ac:dyDescent="0.3">
      <c r="K4577" s="53"/>
      <c r="L4577" s="54"/>
    </row>
    <row r="4578" spans="11:12" x14ac:dyDescent="0.3">
      <c r="K4578" s="53"/>
      <c r="L4578" s="54"/>
    </row>
    <row r="4579" spans="11:12" x14ac:dyDescent="0.3">
      <c r="K4579" s="53"/>
      <c r="L4579" s="54"/>
    </row>
    <row r="4580" spans="11:12" x14ac:dyDescent="0.3">
      <c r="K4580" s="53"/>
      <c r="L4580" s="54"/>
    </row>
    <row r="4581" spans="11:12" x14ac:dyDescent="0.3">
      <c r="K4581" s="53"/>
      <c r="L4581" s="54"/>
    </row>
    <row r="4582" spans="11:12" x14ac:dyDescent="0.3">
      <c r="K4582" s="53"/>
      <c r="L4582" s="54"/>
    </row>
    <row r="4583" spans="11:12" x14ac:dyDescent="0.3">
      <c r="K4583" s="53"/>
      <c r="L4583" s="54"/>
    </row>
    <row r="4584" spans="11:12" x14ac:dyDescent="0.3">
      <c r="K4584" s="53"/>
      <c r="L4584" s="54"/>
    </row>
    <row r="4585" spans="11:12" x14ac:dyDescent="0.3">
      <c r="K4585" s="53"/>
      <c r="L4585" s="54"/>
    </row>
    <row r="4586" spans="11:12" x14ac:dyDescent="0.3">
      <c r="K4586" s="53"/>
      <c r="L4586" s="54"/>
    </row>
    <row r="4587" spans="11:12" x14ac:dyDescent="0.3">
      <c r="K4587" s="53"/>
      <c r="L4587" s="54"/>
    </row>
    <row r="4588" spans="11:12" x14ac:dyDescent="0.3">
      <c r="K4588" s="53"/>
      <c r="L4588" s="54"/>
    </row>
    <row r="4589" spans="11:12" x14ac:dyDescent="0.3">
      <c r="K4589" s="53"/>
      <c r="L4589" s="54"/>
    </row>
    <row r="4590" spans="11:12" x14ac:dyDescent="0.3">
      <c r="K4590" s="53"/>
      <c r="L4590" s="54"/>
    </row>
    <row r="4591" spans="11:12" x14ac:dyDescent="0.3">
      <c r="K4591" s="53"/>
      <c r="L4591" s="54"/>
    </row>
    <row r="4592" spans="11:12" x14ac:dyDescent="0.3">
      <c r="K4592" s="53"/>
      <c r="L4592" s="54"/>
    </row>
    <row r="4593" spans="11:12" x14ac:dyDescent="0.3">
      <c r="K4593" s="53"/>
      <c r="L4593" s="54"/>
    </row>
    <row r="4594" spans="11:12" x14ac:dyDescent="0.3">
      <c r="K4594" s="53"/>
      <c r="L4594" s="54"/>
    </row>
    <row r="4595" spans="11:12" x14ac:dyDescent="0.3">
      <c r="K4595" s="53"/>
      <c r="L4595" s="54"/>
    </row>
    <row r="4596" spans="11:12" x14ac:dyDescent="0.3">
      <c r="K4596" s="53"/>
      <c r="L4596" s="54"/>
    </row>
    <row r="4597" spans="11:12" x14ac:dyDescent="0.3">
      <c r="K4597" s="53"/>
      <c r="L4597" s="54"/>
    </row>
    <row r="4598" spans="11:12" x14ac:dyDescent="0.3">
      <c r="K4598" s="53"/>
      <c r="L4598" s="54"/>
    </row>
    <row r="4599" spans="11:12" x14ac:dyDescent="0.3">
      <c r="K4599" s="53"/>
      <c r="L4599" s="54"/>
    </row>
    <row r="4600" spans="11:12" x14ac:dyDescent="0.3">
      <c r="K4600" s="53"/>
      <c r="L4600" s="54"/>
    </row>
    <row r="4601" spans="11:12" x14ac:dyDescent="0.3">
      <c r="K4601" s="53"/>
      <c r="L4601" s="54"/>
    </row>
    <row r="4602" spans="11:12" x14ac:dyDescent="0.3">
      <c r="K4602" s="53"/>
      <c r="L4602" s="54"/>
    </row>
    <row r="4603" spans="11:12" x14ac:dyDescent="0.3">
      <c r="K4603" s="53"/>
      <c r="L4603" s="54"/>
    </row>
    <row r="4604" spans="11:12" x14ac:dyDescent="0.3">
      <c r="K4604" s="53"/>
      <c r="L4604" s="54"/>
    </row>
    <row r="4605" spans="11:12" x14ac:dyDescent="0.3">
      <c r="K4605" s="53"/>
      <c r="L4605" s="54"/>
    </row>
    <row r="4606" spans="11:12" x14ac:dyDescent="0.3">
      <c r="K4606" s="53"/>
      <c r="L4606" s="54"/>
    </row>
    <row r="4607" spans="11:12" x14ac:dyDescent="0.3">
      <c r="K4607" s="53"/>
      <c r="L4607" s="54"/>
    </row>
    <row r="4608" spans="11:12" x14ac:dyDescent="0.3">
      <c r="K4608" s="53"/>
      <c r="L4608" s="54"/>
    </row>
    <row r="4609" spans="11:12" x14ac:dyDescent="0.3">
      <c r="K4609" s="53"/>
      <c r="L4609" s="54"/>
    </row>
    <row r="4610" spans="11:12" x14ac:dyDescent="0.3">
      <c r="K4610" s="53"/>
      <c r="L4610" s="54"/>
    </row>
    <row r="4611" spans="11:12" x14ac:dyDescent="0.3">
      <c r="K4611" s="53"/>
      <c r="L4611" s="54"/>
    </row>
    <row r="4612" spans="11:12" x14ac:dyDescent="0.3">
      <c r="K4612" s="53"/>
      <c r="L4612" s="54"/>
    </row>
    <row r="4613" spans="11:12" x14ac:dyDescent="0.3">
      <c r="K4613" s="53"/>
      <c r="L4613" s="54"/>
    </row>
    <row r="4614" spans="11:12" x14ac:dyDescent="0.3">
      <c r="K4614" s="53"/>
      <c r="L4614" s="54"/>
    </row>
    <row r="4615" spans="11:12" x14ac:dyDescent="0.3">
      <c r="K4615" s="53"/>
      <c r="L4615" s="54"/>
    </row>
    <row r="4616" spans="11:12" x14ac:dyDescent="0.3">
      <c r="K4616" s="53"/>
      <c r="L4616" s="54"/>
    </row>
    <row r="4617" spans="11:12" x14ac:dyDescent="0.3">
      <c r="K4617" s="53"/>
      <c r="L4617" s="54"/>
    </row>
    <row r="4618" spans="11:12" x14ac:dyDescent="0.3">
      <c r="K4618" s="53"/>
      <c r="L4618" s="54"/>
    </row>
    <row r="4619" spans="11:12" x14ac:dyDescent="0.3">
      <c r="K4619" s="53"/>
      <c r="L4619" s="54"/>
    </row>
    <row r="4620" spans="11:12" x14ac:dyDescent="0.3">
      <c r="K4620" s="53"/>
      <c r="L4620" s="54"/>
    </row>
    <row r="4621" spans="11:12" x14ac:dyDescent="0.3">
      <c r="K4621" s="53"/>
      <c r="L4621" s="54"/>
    </row>
    <row r="4622" spans="11:12" x14ac:dyDescent="0.3">
      <c r="K4622" s="53"/>
      <c r="L4622" s="54"/>
    </row>
    <row r="4623" spans="11:12" x14ac:dyDescent="0.3">
      <c r="K4623" s="53"/>
      <c r="L4623" s="54"/>
    </row>
    <row r="4624" spans="11:12" x14ac:dyDescent="0.3">
      <c r="K4624" s="53"/>
      <c r="L4624" s="54"/>
    </row>
    <row r="4625" spans="11:12" x14ac:dyDescent="0.3">
      <c r="K4625" s="53"/>
      <c r="L4625" s="54"/>
    </row>
    <row r="4626" spans="11:12" x14ac:dyDescent="0.3">
      <c r="K4626" s="53"/>
      <c r="L4626" s="54"/>
    </row>
    <row r="4627" spans="11:12" x14ac:dyDescent="0.3">
      <c r="K4627" s="53"/>
      <c r="L4627" s="54"/>
    </row>
    <row r="4628" spans="11:12" x14ac:dyDescent="0.3">
      <c r="K4628" s="53"/>
      <c r="L4628" s="54"/>
    </row>
    <row r="4629" spans="11:12" x14ac:dyDescent="0.3">
      <c r="K4629" s="53"/>
      <c r="L4629" s="54"/>
    </row>
    <row r="4630" spans="11:12" x14ac:dyDescent="0.3">
      <c r="K4630" s="53"/>
      <c r="L4630" s="54"/>
    </row>
    <row r="4631" spans="11:12" x14ac:dyDescent="0.3">
      <c r="K4631" s="53"/>
      <c r="L4631" s="54"/>
    </row>
    <row r="4632" spans="11:12" x14ac:dyDescent="0.3">
      <c r="K4632" s="53"/>
      <c r="L4632" s="54"/>
    </row>
    <row r="4633" spans="11:12" x14ac:dyDescent="0.3">
      <c r="K4633" s="53"/>
      <c r="L4633" s="54"/>
    </row>
    <row r="4634" spans="11:12" x14ac:dyDescent="0.3">
      <c r="K4634" s="53"/>
      <c r="L4634" s="54"/>
    </row>
    <row r="4635" spans="11:12" x14ac:dyDescent="0.3">
      <c r="K4635" s="53"/>
      <c r="L4635" s="54"/>
    </row>
    <row r="4636" spans="11:12" x14ac:dyDescent="0.3">
      <c r="K4636" s="53"/>
      <c r="L4636" s="54"/>
    </row>
    <row r="4637" spans="11:12" x14ac:dyDescent="0.3">
      <c r="K4637" s="53"/>
      <c r="L4637" s="54"/>
    </row>
    <row r="4638" spans="11:12" x14ac:dyDescent="0.3">
      <c r="K4638" s="53"/>
      <c r="L4638" s="54"/>
    </row>
    <row r="4639" spans="11:12" x14ac:dyDescent="0.3">
      <c r="K4639" s="53"/>
      <c r="L4639" s="54"/>
    </row>
    <row r="4640" spans="11:12" x14ac:dyDescent="0.3">
      <c r="K4640" s="53"/>
      <c r="L4640" s="54"/>
    </row>
    <row r="4641" spans="11:12" x14ac:dyDescent="0.3">
      <c r="K4641" s="53"/>
      <c r="L4641" s="54"/>
    </row>
    <row r="4642" spans="11:12" x14ac:dyDescent="0.3">
      <c r="K4642" s="53"/>
      <c r="L4642" s="54"/>
    </row>
    <row r="4643" spans="11:12" x14ac:dyDescent="0.3">
      <c r="K4643" s="53"/>
      <c r="L4643" s="54"/>
    </row>
    <row r="4644" spans="11:12" x14ac:dyDescent="0.3">
      <c r="K4644" s="53"/>
      <c r="L4644" s="54"/>
    </row>
    <row r="4645" spans="11:12" x14ac:dyDescent="0.3">
      <c r="K4645" s="53"/>
      <c r="L4645" s="54"/>
    </row>
    <row r="4646" spans="11:12" x14ac:dyDescent="0.3">
      <c r="K4646" s="53"/>
      <c r="L4646" s="54"/>
    </row>
    <row r="4647" spans="11:12" x14ac:dyDescent="0.3">
      <c r="K4647" s="53"/>
      <c r="L4647" s="54"/>
    </row>
    <row r="4648" spans="11:12" x14ac:dyDescent="0.3">
      <c r="K4648" s="53"/>
      <c r="L4648" s="54"/>
    </row>
    <row r="4649" spans="11:12" x14ac:dyDescent="0.3">
      <c r="K4649" s="53"/>
      <c r="L4649" s="54"/>
    </row>
    <row r="4650" spans="11:12" x14ac:dyDescent="0.3">
      <c r="K4650" s="53"/>
      <c r="L4650" s="54"/>
    </row>
    <row r="4651" spans="11:12" x14ac:dyDescent="0.3">
      <c r="K4651" s="53"/>
      <c r="L4651" s="54"/>
    </row>
    <row r="4652" spans="11:12" x14ac:dyDescent="0.3">
      <c r="K4652" s="53"/>
      <c r="L4652" s="54"/>
    </row>
    <row r="4653" spans="11:12" x14ac:dyDescent="0.3">
      <c r="K4653" s="53"/>
      <c r="L4653" s="54"/>
    </row>
    <row r="4654" spans="11:12" x14ac:dyDescent="0.3">
      <c r="K4654" s="53"/>
      <c r="L4654" s="54"/>
    </row>
    <row r="4655" spans="11:12" x14ac:dyDescent="0.3">
      <c r="K4655" s="53"/>
      <c r="L4655" s="54"/>
    </row>
    <row r="4656" spans="11:12" x14ac:dyDescent="0.3">
      <c r="K4656" s="53"/>
      <c r="L4656" s="54"/>
    </row>
    <row r="4657" spans="11:12" x14ac:dyDescent="0.3">
      <c r="K4657" s="53"/>
      <c r="L4657" s="54"/>
    </row>
    <row r="4658" spans="11:12" x14ac:dyDescent="0.3">
      <c r="K4658" s="53"/>
      <c r="L4658" s="54"/>
    </row>
    <row r="4659" spans="11:12" x14ac:dyDescent="0.3">
      <c r="K4659" s="53"/>
      <c r="L4659" s="54"/>
    </row>
    <row r="4660" spans="11:12" x14ac:dyDescent="0.3">
      <c r="K4660" s="53"/>
      <c r="L4660" s="54"/>
    </row>
    <row r="4661" spans="11:12" x14ac:dyDescent="0.3">
      <c r="K4661" s="53"/>
      <c r="L4661" s="54"/>
    </row>
    <row r="4662" spans="11:12" x14ac:dyDescent="0.3">
      <c r="K4662" s="53"/>
      <c r="L4662" s="54"/>
    </row>
    <row r="4663" spans="11:12" x14ac:dyDescent="0.3">
      <c r="K4663" s="53"/>
      <c r="L4663" s="54"/>
    </row>
    <row r="4664" spans="11:12" x14ac:dyDescent="0.3">
      <c r="K4664" s="53"/>
      <c r="L4664" s="54"/>
    </row>
    <row r="4665" spans="11:12" x14ac:dyDescent="0.3">
      <c r="K4665" s="53"/>
      <c r="L4665" s="54"/>
    </row>
    <row r="4666" spans="11:12" x14ac:dyDescent="0.3">
      <c r="K4666" s="53"/>
      <c r="L4666" s="54"/>
    </row>
    <row r="4667" spans="11:12" x14ac:dyDescent="0.3">
      <c r="K4667" s="53"/>
      <c r="L4667" s="54"/>
    </row>
    <row r="4668" spans="11:12" x14ac:dyDescent="0.3">
      <c r="K4668" s="53"/>
      <c r="L4668" s="54"/>
    </row>
    <row r="4669" spans="11:12" x14ac:dyDescent="0.3">
      <c r="K4669" s="53"/>
      <c r="L4669" s="54"/>
    </row>
    <row r="4670" spans="11:12" x14ac:dyDescent="0.3">
      <c r="K4670" s="53"/>
      <c r="L4670" s="54"/>
    </row>
    <row r="4671" spans="11:12" x14ac:dyDescent="0.3">
      <c r="K4671" s="53"/>
      <c r="L4671" s="54"/>
    </row>
    <row r="4672" spans="11:12" x14ac:dyDescent="0.3">
      <c r="K4672" s="53"/>
      <c r="L4672" s="54"/>
    </row>
    <row r="4673" spans="11:12" x14ac:dyDescent="0.3">
      <c r="K4673" s="53"/>
      <c r="L4673" s="54"/>
    </row>
    <row r="4674" spans="11:12" x14ac:dyDescent="0.3">
      <c r="K4674" s="53"/>
      <c r="L4674" s="54"/>
    </row>
    <row r="4675" spans="11:12" x14ac:dyDescent="0.3">
      <c r="K4675" s="53"/>
      <c r="L4675" s="54"/>
    </row>
    <row r="4676" spans="11:12" x14ac:dyDescent="0.3">
      <c r="K4676" s="53"/>
      <c r="L4676" s="54"/>
    </row>
    <row r="4677" spans="11:12" x14ac:dyDescent="0.3">
      <c r="K4677" s="53"/>
      <c r="L4677" s="54"/>
    </row>
    <row r="4678" spans="11:12" x14ac:dyDescent="0.3">
      <c r="K4678" s="53"/>
      <c r="L4678" s="54"/>
    </row>
    <row r="4679" spans="11:12" x14ac:dyDescent="0.3">
      <c r="K4679" s="53"/>
      <c r="L4679" s="54"/>
    </row>
    <row r="4680" spans="11:12" x14ac:dyDescent="0.3">
      <c r="K4680" s="53"/>
      <c r="L4680" s="54"/>
    </row>
    <row r="4681" spans="11:12" x14ac:dyDescent="0.3">
      <c r="K4681" s="53"/>
      <c r="L4681" s="54"/>
    </row>
    <row r="4682" spans="11:12" x14ac:dyDescent="0.3">
      <c r="K4682" s="53"/>
      <c r="L4682" s="54"/>
    </row>
    <row r="4683" spans="11:12" x14ac:dyDescent="0.3">
      <c r="K4683" s="53"/>
      <c r="L4683" s="54"/>
    </row>
    <row r="4684" spans="11:12" x14ac:dyDescent="0.3">
      <c r="K4684" s="53"/>
      <c r="L4684" s="54"/>
    </row>
    <row r="4685" spans="11:12" x14ac:dyDescent="0.3">
      <c r="K4685" s="53"/>
      <c r="L4685" s="54"/>
    </row>
    <row r="4686" spans="11:12" x14ac:dyDescent="0.3">
      <c r="K4686" s="53"/>
      <c r="L4686" s="54"/>
    </row>
    <row r="4687" spans="11:12" x14ac:dyDescent="0.3">
      <c r="K4687" s="53"/>
      <c r="L4687" s="54"/>
    </row>
    <row r="4688" spans="11:12" x14ac:dyDescent="0.3">
      <c r="K4688" s="53"/>
      <c r="L4688" s="54"/>
    </row>
    <row r="4689" spans="11:12" x14ac:dyDescent="0.3">
      <c r="K4689" s="53"/>
      <c r="L4689" s="54"/>
    </row>
    <row r="4690" spans="11:12" x14ac:dyDescent="0.3">
      <c r="K4690" s="53"/>
      <c r="L4690" s="54"/>
    </row>
    <row r="4691" spans="11:12" x14ac:dyDescent="0.3">
      <c r="K4691" s="53"/>
      <c r="L4691" s="54"/>
    </row>
    <row r="4692" spans="11:12" x14ac:dyDescent="0.3">
      <c r="K4692" s="53"/>
      <c r="L4692" s="54"/>
    </row>
    <row r="4693" spans="11:12" x14ac:dyDescent="0.3">
      <c r="K4693" s="53"/>
      <c r="L4693" s="54"/>
    </row>
    <row r="4694" spans="11:12" x14ac:dyDescent="0.3">
      <c r="K4694" s="53"/>
      <c r="L4694" s="54"/>
    </row>
    <row r="4695" spans="11:12" x14ac:dyDescent="0.3">
      <c r="K4695" s="53"/>
      <c r="L4695" s="54"/>
    </row>
    <row r="4696" spans="11:12" x14ac:dyDescent="0.3">
      <c r="K4696" s="53"/>
      <c r="L4696" s="54"/>
    </row>
    <row r="4697" spans="11:12" x14ac:dyDescent="0.3">
      <c r="K4697" s="53"/>
      <c r="L4697" s="54"/>
    </row>
    <row r="4698" spans="11:12" x14ac:dyDescent="0.3">
      <c r="K4698" s="53"/>
      <c r="L4698" s="54"/>
    </row>
    <row r="4699" spans="11:12" x14ac:dyDescent="0.3">
      <c r="K4699" s="53"/>
      <c r="L4699" s="54"/>
    </row>
    <row r="4700" spans="11:12" x14ac:dyDescent="0.3">
      <c r="K4700" s="53"/>
      <c r="L4700" s="54"/>
    </row>
    <row r="4701" spans="11:12" x14ac:dyDescent="0.3">
      <c r="K4701" s="53"/>
      <c r="L4701" s="54"/>
    </row>
    <row r="4702" spans="11:12" x14ac:dyDescent="0.3">
      <c r="K4702" s="53"/>
      <c r="L4702" s="54"/>
    </row>
    <row r="4703" spans="11:12" x14ac:dyDescent="0.3">
      <c r="K4703" s="53"/>
      <c r="L4703" s="54"/>
    </row>
    <row r="4704" spans="11:12" x14ac:dyDescent="0.3">
      <c r="K4704" s="53"/>
      <c r="L4704" s="54"/>
    </row>
    <row r="4705" spans="11:12" x14ac:dyDescent="0.3">
      <c r="K4705" s="53"/>
      <c r="L4705" s="54"/>
    </row>
    <row r="4706" spans="11:12" x14ac:dyDescent="0.3">
      <c r="K4706" s="53"/>
      <c r="L4706" s="54"/>
    </row>
    <row r="4707" spans="11:12" x14ac:dyDescent="0.3">
      <c r="K4707" s="53"/>
      <c r="L4707" s="54"/>
    </row>
    <row r="4708" spans="11:12" x14ac:dyDescent="0.3">
      <c r="K4708" s="53"/>
      <c r="L4708" s="54"/>
    </row>
    <row r="4709" spans="11:12" x14ac:dyDescent="0.3">
      <c r="K4709" s="53"/>
      <c r="L4709" s="54"/>
    </row>
    <row r="4710" spans="11:12" x14ac:dyDescent="0.3">
      <c r="K4710" s="53"/>
      <c r="L4710" s="54"/>
    </row>
    <row r="4711" spans="11:12" x14ac:dyDescent="0.3">
      <c r="K4711" s="53"/>
      <c r="L4711" s="54"/>
    </row>
    <row r="4712" spans="11:12" x14ac:dyDescent="0.3">
      <c r="K4712" s="53"/>
      <c r="L4712" s="54"/>
    </row>
    <row r="4713" spans="11:12" x14ac:dyDescent="0.3">
      <c r="K4713" s="53"/>
      <c r="L4713" s="54"/>
    </row>
    <row r="4714" spans="11:12" x14ac:dyDescent="0.3">
      <c r="K4714" s="53"/>
      <c r="L4714" s="54"/>
    </row>
    <row r="4715" spans="11:12" x14ac:dyDescent="0.3">
      <c r="K4715" s="53"/>
      <c r="L4715" s="54"/>
    </row>
    <row r="4716" spans="11:12" x14ac:dyDescent="0.3">
      <c r="K4716" s="53"/>
      <c r="L4716" s="54"/>
    </row>
    <row r="4717" spans="11:12" x14ac:dyDescent="0.3">
      <c r="K4717" s="53"/>
      <c r="L4717" s="54"/>
    </row>
    <row r="4718" spans="11:12" x14ac:dyDescent="0.3">
      <c r="K4718" s="53"/>
      <c r="L4718" s="54"/>
    </row>
    <row r="4719" spans="11:12" x14ac:dyDescent="0.3">
      <c r="K4719" s="53"/>
      <c r="L4719" s="54"/>
    </row>
    <row r="4720" spans="11:12" x14ac:dyDescent="0.3">
      <c r="K4720" s="53"/>
      <c r="L4720" s="54"/>
    </row>
    <row r="4721" spans="11:12" x14ac:dyDescent="0.3">
      <c r="K4721" s="53"/>
      <c r="L4721" s="54"/>
    </row>
    <row r="4722" spans="11:12" x14ac:dyDescent="0.3">
      <c r="K4722" s="53"/>
      <c r="L4722" s="54"/>
    </row>
    <row r="4723" spans="11:12" x14ac:dyDescent="0.3">
      <c r="K4723" s="53"/>
      <c r="L4723" s="54"/>
    </row>
    <row r="4724" spans="11:12" x14ac:dyDescent="0.3">
      <c r="K4724" s="53"/>
      <c r="L4724" s="54"/>
    </row>
    <row r="4725" spans="11:12" x14ac:dyDescent="0.3">
      <c r="K4725" s="53"/>
      <c r="L4725" s="54"/>
    </row>
    <row r="4726" spans="11:12" x14ac:dyDescent="0.3">
      <c r="K4726" s="53"/>
      <c r="L4726" s="54"/>
    </row>
    <row r="4727" spans="11:12" x14ac:dyDescent="0.3">
      <c r="K4727" s="53"/>
      <c r="L4727" s="54"/>
    </row>
    <row r="4728" spans="11:12" x14ac:dyDescent="0.3">
      <c r="K4728" s="53"/>
      <c r="L4728" s="54"/>
    </row>
    <row r="4729" spans="11:12" x14ac:dyDescent="0.3">
      <c r="K4729" s="53"/>
      <c r="L4729" s="54"/>
    </row>
    <row r="4730" spans="11:12" x14ac:dyDescent="0.3">
      <c r="K4730" s="53"/>
      <c r="L4730" s="54"/>
    </row>
    <row r="4731" spans="11:12" x14ac:dyDescent="0.3">
      <c r="K4731" s="53"/>
      <c r="L4731" s="54"/>
    </row>
    <row r="4732" spans="11:12" x14ac:dyDescent="0.3">
      <c r="K4732" s="53"/>
      <c r="L4732" s="54"/>
    </row>
    <row r="4733" spans="11:12" x14ac:dyDescent="0.3">
      <c r="K4733" s="53"/>
      <c r="L4733" s="54"/>
    </row>
    <row r="4734" spans="11:12" x14ac:dyDescent="0.3">
      <c r="K4734" s="53"/>
      <c r="L4734" s="54"/>
    </row>
    <row r="4735" spans="11:12" x14ac:dyDescent="0.3">
      <c r="K4735" s="53"/>
      <c r="L4735" s="54"/>
    </row>
    <row r="4736" spans="11:12" x14ac:dyDescent="0.3">
      <c r="K4736" s="53"/>
      <c r="L4736" s="54"/>
    </row>
    <row r="4737" spans="11:12" x14ac:dyDescent="0.3">
      <c r="K4737" s="53"/>
      <c r="L4737" s="54"/>
    </row>
    <row r="4738" spans="11:12" x14ac:dyDescent="0.3">
      <c r="K4738" s="53"/>
      <c r="L4738" s="54"/>
    </row>
    <row r="4739" spans="11:12" x14ac:dyDescent="0.3">
      <c r="K4739" s="53"/>
      <c r="L4739" s="54"/>
    </row>
    <row r="4740" spans="11:12" x14ac:dyDescent="0.3">
      <c r="K4740" s="53"/>
      <c r="L4740" s="54"/>
    </row>
    <row r="4741" spans="11:12" x14ac:dyDescent="0.3">
      <c r="K4741" s="53"/>
      <c r="L4741" s="54"/>
    </row>
    <row r="4742" spans="11:12" x14ac:dyDescent="0.3">
      <c r="K4742" s="53"/>
      <c r="L4742" s="54"/>
    </row>
    <row r="4743" spans="11:12" x14ac:dyDescent="0.3">
      <c r="K4743" s="53"/>
      <c r="L4743" s="54"/>
    </row>
    <row r="4744" spans="11:12" x14ac:dyDescent="0.3">
      <c r="K4744" s="53"/>
      <c r="L4744" s="54"/>
    </row>
    <row r="4745" spans="11:12" x14ac:dyDescent="0.3">
      <c r="K4745" s="53"/>
      <c r="L4745" s="54"/>
    </row>
    <row r="4746" spans="11:12" x14ac:dyDescent="0.3">
      <c r="K4746" s="53"/>
      <c r="L4746" s="54"/>
    </row>
    <row r="4747" spans="11:12" x14ac:dyDescent="0.3">
      <c r="K4747" s="53"/>
      <c r="L4747" s="54"/>
    </row>
    <row r="4748" spans="11:12" x14ac:dyDescent="0.3">
      <c r="K4748" s="53"/>
      <c r="L4748" s="54"/>
    </row>
    <row r="4749" spans="11:12" x14ac:dyDescent="0.3">
      <c r="K4749" s="53"/>
      <c r="L4749" s="54"/>
    </row>
    <row r="4750" spans="11:12" x14ac:dyDescent="0.3">
      <c r="K4750" s="53"/>
      <c r="L4750" s="54"/>
    </row>
    <row r="4751" spans="11:12" x14ac:dyDescent="0.3">
      <c r="K4751" s="53"/>
      <c r="L4751" s="54"/>
    </row>
    <row r="4752" spans="11:12" x14ac:dyDescent="0.3">
      <c r="K4752" s="53"/>
      <c r="L4752" s="54"/>
    </row>
    <row r="4753" spans="11:12" x14ac:dyDescent="0.3">
      <c r="K4753" s="53"/>
      <c r="L4753" s="54"/>
    </row>
    <row r="4754" spans="11:12" x14ac:dyDescent="0.3">
      <c r="K4754" s="53"/>
      <c r="L4754" s="54"/>
    </row>
    <row r="4755" spans="11:12" x14ac:dyDescent="0.3">
      <c r="K4755" s="53"/>
      <c r="L4755" s="54"/>
    </row>
    <row r="4756" spans="11:12" x14ac:dyDescent="0.3">
      <c r="K4756" s="53"/>
      <c r="L4756" s="54"/>
    </row>
    <row r="4757" spans="11:12" x14ac:dyDescent="0.3">
      <c r="K4757" s="53"/>
      <c r="L4757" s="54"/>
    </row>
    <row r="4758" spans="11:12" x14ac:dyDescent="0.3">
      <c r="K4758" s="53"/>
      <c r="L4758" s="54"/>
    </row>
    <row r="4759" spans="11:12" x14ac:dyDescent="0.3">
      <c r="K4759" s="53"/>
      <c r="L4759" s="54"/>
    </row>
    <row r="4760" spans="11:12" x14ac:dyDescent="0.3">
      <c r="K4760" s="53"/>
      <c r="L4760" s="54"/>
    </row>
    <row r="4761" spans="11:12" x14ac:dyDescent="0.3">
      <c r="K4761" s="53"/>
      <c r="L4761" s="54"/>
    </row>
    <row r="4762" spans="11:12" x14ac:dyDescent="0.3">
      <c r="K4762" s="53"/>
      <c r="L4762" s="54"/>
    </row>
    <row r="4763" spans="11:12" x14ac:dyDescent="0.3">
      <c r="K4763" s="53"/>
      <c r="L4763" s="54"/>
    </row>
    <row r="4764" spans="11:12" x14ac:dyDescent="0.3">
      <c r="K4764" s="53"/>
      <c r="L4764" s="54"/>
    </row>
    <row r="4765" spans="11:12" x14ac:dyDescent="0.3">
      <c r="K4765" s="53"/>
      <c r="L4765" s="54"/>
    </row>
    <row r="4766" spans="11:12" x14ac:dyDescent="0.3">
      <c r="K4766" s="53"/>
      <c r="L4766" s="54"/>
    </row>
    <row r="4767" spans="11:12" x14ac:dyDescent="0.3">
      <c r="K4767" s="53"/>
      <c r="L4767" s="54"/>
    </row>
    <row r="4768" spans="11:12" x14ac:dyDescent="0.3">
      <c r="K4768" s="53"/>
      <c r="L4768" s="54"/>
    </row>
    <row r="4769" spans="11:12" x14ac:dyDescent="0.3">
      <c r="K4769" s="53"/>
      <c r="L4769" s="54"/>
    </row>
    <row r="4770" spans="11:12" x14ac:dyDescent="0.3">
      <c r="K4770" s="53"/>
      <c r="L4770" s="54"/>
    </row>
    <row r="4771" spans="11:12" x14ac:dyDescent="0.3">
      <c r="K4771" s="53"/>
      <c r="L4771" s="54"/>
    </row>
    <row r="4772" spans="11:12" x14ac:dyDescent="0.3">
      <c r="K4772" s="53"/>
      <c r="L4772" s="54"/>
    </row>
    <row r="4773" spans="11:12" x14ac:dyDescent="0.3">
      <c r="K4773" s="53"/>
      <c r="L4773" s="54"/>
    </row>
    <row r="4774" spans="11:12" x14ac:dyDescent="0.3">
      <c r="K4774" s="53"/>
      <c r="L4774" s="54"/>
    </row>
    <row r="4775" spans="11:12" x14ac:dyDescent="0.3">
      <c r="K4775" s="53"/>
      <c r="L4775" s="54"/>
    </row>
    <row r="4776" spans="11:12" x14ac:dyDescent="0.3">
      <c r="K4776" s="53"/>
      <c r="L4776" s="54"/>
    </row>
    <row r="4777" spans="11:12" x14ac:dyDescent="0.3">
      <c r="K4777" s="53"/>
      <c r="L4777" s="54"/>
    </row>
    <row r="4778" spans="11:12" x14ac:dyDescent="0.3">
      <c r="K4778" s="53"/>
      <c r="L4778" s="54"/>
    </row>
    <row r="4779" spans="11:12" x14ac:dyDescent="0.3">
      <c r="K4779" s="53"/>
      <c r="L4779" s="54"/>
    </row>
    <row r="4780" spans="11:12" x14ac:dyDescent="0.3">
      <c r="K4780" s="53"/>
      <c r="L4780" s="54"/>
    </row>
    <row r="4781" spans="11:12" x14ac:dyDescent="0.3">
      <c r="K4781" s="53"/>
      <c r="L4781" s="54"/>
    </row>
    <row r="4782" spans="11:12" x14ac:dyDescent="0.3">
      <c r="K4782" s="53"/>
      <c r="L4782" s="54"/>
    </row>
    <row r="4783" spans="11:12" x14ac:dyDescent="0.3">
      <c r="K4783" s="53"/>
      <c r="L4783" s="54"/>
    </row>
    <row r="4784" spans="11:12" x14ac:dyDescent="0.3">
      <c r="K4784" s="53"/>
      <c r="L4784" s="54"/>
    </row>
    <row r="4785" spans="11:12" x14ac:dyDescent="0.3">
      <c r="K4785" s="53"/>
      <c r="L4785" s="54"/>
    </row>
    <row r="4786" spans="11:12" x14ac:dyDescent="0.3">
      <c r="K4786" s="53"/>
      <c r="L4786" s="54"/>
    </row>
    <row r="4787" spans="11:12" x14ac:dyDescent="0.3">
      <c r="K4787" s="53"/>
      <c r="L4787" s="54"/>
    </row>
    <row r="4788" spans="11:12" x14ac:dyDescent="0.3">
      <c r="K4788" s="53"/>
      <c r="L4788" s="54"/>
    </row>
    <row r="4789" spans="11:12" x14ac:dyDescent="0.3">
      <c r="K4789" s="53"/>
      <c r="L4789" s="54"/>
    </row>
    <row r="4790" spans="11:12" x14ac:dyDescent="0.3">
      <c r="K4790" s="53"/>
      <c r="L4790" s="54"/>
    </row>
    <row r="4791" spans="11:12" x14ac:dyDescent="0.3">
      <c r="K4791" s="53"/>
      <c r="L4791" s="54"/>
    </row>
    <row r="4792" spans="11:12" x14ac:dyDescent="0.3">
      <c r="K4792" s="53"/>
      <c r="L4792" s="54"/>
    </row>
    <row r="4793" spans="11:12" x14ac:dyDescent="0.3">
      <c r="K4793" s="53"/>
      <c r="L4793" s="54"/>
    </row>
    <row r="4794" spans="11:12" x14ac:dyDescent="0.3">
      <c r="K4794" s="53"/>
      <c r="L4794" s="54"/>
    </row>
    <row r="4795" spans="11:12" x14ac:dyDescent="0.3">
      <c r="K4795" s="53"/>
      <c r="L4795" s="54"/>
    </row>
    <row r="4796" spans="11:12" x14ac:dyDescent="0.3">
      <c r="K4796" s="53"/>
      <c r="L4796" s="54"/>
    </row>
    <row r="4797" spans="11:12" x14ac:dyDescent="0.3">
      <c r="K4797" s="53"/>
      <c r="L4797" s="54"/>
    </row>
    <row r="4798" spans="11:12" x14ac:dyDescent="0.3">
      <c r="K4798" s="53"/>
      <c r="L4798" s="54"/>
    </row>
    <row r="4799" spans="11:12" x14ac:dyDescent="0.3">
      <c r="K4799" s="53"/>
      <c r="L4799" s="54"/>
    </row>
    <row r="4800" spans="11:12" x14ac:dyDescent="0.3">
      <c r="K4800" s="53"/>
      <c r="L4800" s="54"/>
    </row>
    <row r="4801" spans="11:12" x14ac:dyDescent="0.3">
      <c r="K4801" s="53"/>
      <c r="L4801" s="54"/>
    </row>
    <row r="4802" spans="11:12" x14ac:dyDescent="0.3">
      <c r="K4802" s="53"/>
      <c r="L4802" s="54"/>
    </row>
    <row r="4803" spans="11:12" x14ac:dyDescent="0.3">
      <c r="K4803" s="53"/>
      <c r="L4803" s="54"/>
    </row>
    <row r="4804" spans="11:12" x14ac:dyDescent="0.3">
      <c r="K4804" s="53"/>
      <c r="L4804" s="54"/>
    </row>
    <row r="4805" spans="11:12" x14ac:dyDescent="0.3">
      <c r="K4805" s="53"/>
      <c r="L4805" s="54"/>
    </row>
    <row r="4806" spans="11:12" x14ac:dyDescent="0.3">
      <c r="K4806" s="53"/>
      <c r="L4806" s="54"/>
    </row>
    <row r="4807" spans="11:12" x14ac:dyDescent="0.3">
      <c r="K4807" s="53"/>
      <c r="L4807" s="54"/>
    </row>
    <row r="4808" spans="11:12" x14ac:dyDescent="0.3">
      <c r="K4808" s="53"/>
      <c r="L4808" s="54"/>
    </row>
    <row r="4809" spans="11:12" x14ac:dyDescent="0.3">
      <c r="K4809" s="53"/>
      <c r="L4809" s="54"/>
    </row>
    <row r="4810" spans="11:12" x14ac:dyDescent="0.3">
      <c r="K4810" s="53"/>
      <c r="L4810" s="54"/>
    </row>
    <row r="4811" spans="11:12" x14ac:dyDescent="0.3">
      <c r="K4811" s="53"/>
      <c r="L4811" s="54"/>
    </row>
    <row r="4812" spans="11:12" x14ac:dyDescent="0.3">
      <c r="K4812" s="53"/>
      <c r="L4812" s="54"/>
    </row>
    <row r="4813" spans="11:12" x14ac:dyDescent="0.3">
      <c r="K4813" s="53"/>
      <c r="L4813" s="54"/>
    </row>
    <row r="4814" spans="11:12" x14ac:dyDescent="0.3">
      <c r="K4814" s="53"/>
      <c r="L4814" s="54"/>
    </row>
    <row r="4815" spans="11:12" x14ac:dyDescent="0.3">
      <c r="K4815" s="53"/>
      <c r="L4815" s="54"/>
    </row>
    <row r="4816" spans="11:12" x14ac:dyDescent="0.3">
      <c r="K4816" s="53"/>
      <c r="L4816" s="54"/>
    </row>
    <row r="4817" spans="11:12" x14ac:dyDescent="0.3">
      <c r="K4817" s="53"/>
      <c r="L4817" s="54"/>
    </row>
    <row r="4818" spans="11:12" x14ac:dyDescent="0.3">
      <c r="K4818" s="53"/>
      <c r="L4818" s="54"/>
    </row>
    <row r="4819" spans="11:12" x14ac:dyDescent="0.3">
      <c r="K4819" s="53"/>
      <c r="L4819" s="54"/>
    </row>
    <row r="4820" spans="11:12" x14ac:dyDescent="0.3">
      <c r="K4820" s="53"/>
      <c r="L4820" s="54"/>
    </row>
    <row r="4821" spans="11:12" x14ac:dyDescent="0.3">
      <c r="K4821" s="53"/>
      <c r="L4821" s="54"/>
    </row>
    <row r="4822" spans="11:12" x14ac:dyDescent="0.3">
      <c r="K4822" s="53"/>
      <c r="L4822" s="54"/>
    </row>
    <row r="4823" spans="11:12" x14ac:dyDescent="0.3">
      <c r="K4823" s="53"/>
      <c r="L4823" s="54"/>
    </row>
    <row r="4824" spans="11:12" x14ac:dyDescent="0.3">
      <c r="K4824" s="53"/>
      <c r="L4824" s="54"/>
    </row>
    <row r="4825" spans="11:12" x14ac:dyDescent="0.3">
      <c r="K4825" s="53"/>
      <c r="L4825" s="54"/>
    </row>
    <row r="4826" spans="11:12" x14ac:dyDescent="0.3">
      <c r="K4826" s="53"/>
      <c r="L4826" s="54"/>
    </row>
    <row r="4827" spans="11:12" x14ac:dyDescent="0.3">
      <c r="K4827" s="53"/>
      <c r="L4827" s="54"/>
    </row>
    <row r="4828" spans="11:12" x14ac:dyDescent="0.3">
      <c r="K4828" s="53"/>
      <c r="L4828" s="54"/>
    </row>
    <row r="4829" spans="11:12" x14ac:dyDescent="0.3">
      <c r="K4829" s="53"/>
      <c r="L4829" s="54"/>
    </row>
    <row r="4830" spans="11:12" x14ac:dyDescent="0.3">
      <c r="K4830" s="53"/>
      <c r="L4830" s="54"/>
    </row>
    <row r="4831" spans="11:12" x14ac:dyDescent="0.3">
      <c r="K4831" s="53"/>
      <c r="L4831" s="54"/>
    </row>
    <row r="4832" spans="11:12" x14ac:dyDescent="0.3">
      <c r="K4832" s="53"/>
      <c r="L4832" s="54"/>
    </row>
    <row r="4833" spans="11:12" x14ac:dyDescent="0.3">
      <c r="K4833" s="53"/>
      <c r="L4833" s="54"/>
    </row>
    <row r="4834" spans="11:12" x14ac:dyDescent="0.3">
      <c r="K4834" s="53"/>
      <c r="L4834" s="54"/>
    </row>
    <row r="4835" spans="11:12" x14ac:dyDescent="0.3">
      <c r="K4835" s="53"/>
      <c r="L4835" s="54"/>
    </row>
    <row r="4836" spans="11:12" x14ac:dyDescent="0.3">
      <c r="K4836" s="53"/>
      <c r="L4836" s="54"/>
    </row>
    <row r="4837" spans="11:12" x14ac:dyDescent="0.3">
      <c r="K4837" s="53"/>
      <c r="L4837" s="54"/>
    </row>
    <row r="4838" spans="11:12" x14ac:dyDescent="0.3">
      <c r="K4838" s="53"/>
      <c r="L4838" s="54"/>
    </row>
    <row r="4839" spans="11:12" x14ac:dyDescent="0.3">
      <c r="K4839" s="53"/>
      <c r="L4839" s="54"/>
    </row>
    <row r="4840" spans="11:12" x14ac:dyDescent="0.3">
      <c r="K4840" s="53"/>
      <c r="L4840" s="54"/>
    </row>
    <row r="4841" spans="11:12" x14ac:dyDescent="0.3">
      <c r="K4841" s="53"/>
      <c r="L4841" s="54"/>
    </row>
    <row r="4842" spans="11:12" x14ac:dyDescent="0.3">
      <c r="K4842" s="53"/>
      <c r="L4842" s="54"/>
    </row>
    <row r="4843" spans="11:12" x14ac:dyDescent="0.3">
      <c r="K4843" s="53"/>
      <c r="L4843" s="54"/>
    </row>
    <row r="4844" spans="11:12" x14ac:dyDescent="0.3">
      <c r="K4844" s="53"/>
      <c r="L4844" s="54"/>
    </row>
    <row r="4845" spans="11:12" x14ac:dyDescent="0.3">
      <c r="K4845" s="53"/>
      <c r="L4845" s="54"/>
    </row>
    <row r="4846" spans="11:12" x14ac:dyDescent="0.3">
      <c r="K4846" s="53"/>
      <c r="L4846" s="54"/>
    </row>
    <row r="4847" spans="11:12" x14ac:dyDescent="0.3">
      <c r="K4847" s="53"/>
      <c r="L4847" s="54"/>
    </row>
    <row r="4848" spans="11:12" x14ac:dyDescent="0.3">
      <c r="K4848" s="53"/>
      <c r="L4848" s="54"/>
    </row>
    <row r="4849" spans="11:12" x14ac:dyDescent="0.3">
      <c r="K4849" s="53"/>
      <c r="L4849" s="54"/>
    </row>
    <row r="4850" spans="11:12" x14ac:dyDescent="0.3">
      <c r="K4850" s="53"/>
      <c r="L4850" s="54"/>
    </row>
    <row r="4851" spans="11:12" x14ac:dyDescent="0.3">
      <c r="K4851" s="53"/>
      <c r="L4851" s="54"/>
    </row>
    <row r="4852" spans="11:12" x14ac:dyDescent="0.3">
      <c r="K4852" s="53"/>
      <c r="L4852" s="54"/>
    </row>
    <row r="4853" spans="11:12" x14ac:dyDescent="0.3">
      <c r="K4853" s="53"/>
      <c r="L4853" s="54"/>
    </row>
    <row r="4854" spans="11:12" x14ac:dyDescent="0.3">
      <c r="K4854" s="53"/>
      <c r="L4854" s="54"/>
    </row>
    <row r="4855" spans="11:12" x14ac:dyDescent="0.3">
      <c r="K4855" s="53"/>
      <c r="L4855" s="54"/>
    </row>
    <row r="4856" spans="11:12" x14ac:dyDescent="0.3">
      <c r="K4856" s="53"/>
      <c r="L4856" s="54"/>
    </row>
    <row r="4857" spans="11:12" x14ac:dyDescent="0.3">
      <c r="K4857" s="53"/>
      <c r="L4857" s="54"/>
    </row>
    <row r="4858" spans="11:12" x14ac:dyDescent="0.3">
      <c r="K4858" s="53"/>
      <c r="L4858" s="54"/>
    </row>
    <row r="4859" spans="11:12" x14ac:dyDescent="0.3">
      <c r="K4859" s="53"/>
      <c r="L4859" s="54"/>
    </row>
    <row r="4860" spans="11:12" x14ac:dyDescent="0.3">
      <c r="K4860" s="53"/>
      <c r="L4860" s="54"/>
    </row>
    <row r="4861" spans="11:12" x14ac:dyDescent="0.3">
      <c r="K4861" s="53"/>
      <c r="L4861" s="54"/>
    </row>
    <row r="4862" spans="11:12" x14ac:dyDescent="0.3">
      <c r="K4862" s="53"/>
      <c r="L4862" s="54"/>
    </row>
    <row r="4863" spans="11:12" x14ac:dyDescent="0.3">
      <c r="K4863" s="53"/>
      <c r="L4863" s="54"/>
    </row>
    <row r="4864" spans="11:12" x14ac:dyDescent="0.3">
      <c r="K4864" s="53"/>
      <c r="L4864" s="54"/>
    </row>
    <row r="4865" spans="11:12" x14ac:dyDescent="0.3">
      <c r="K4865" s="53"/>
      <c r="L4865" s="54"/>
    </row>
    <row r="4866" spans="11:12" x14ac:dyDescent="0.3">
      <c r="K4866" s="53"/>
      <c r="L4866" s="54"/>
    </row>
    <row r="4867" spans="11:12" x14ac:dyDescent="0.3">
      <c r="K4867" s="53"/>
      <c r="L4867" s="54"/>
    </row>
    <row r="4868" spans="11:12" x14ac:dyDescent="0.3">
      <c r="K4868" s="53"/>
      <c r="L4868" s="54"/>
    </row>
    <row r="4869" spans="11:12" x14ac:dyDescent="0.3">
      <c r="K4869" s="53"/>
      <c r="L4869" s="54"/>
    </row>
    <row r="4870" spans="11:12" x14ac:dyDescent="0.3">
      <c r="K4870" s="53"/>
      <c r="L4870" s="54"/>
    </row>
    <row r="4871" spans="11:12" x14ac:dyDescent="0.3">
      <c r="K4871" s="53"/>
      <c r="L4871" s="54"/>
    </row>
    <row r="4872" spans="11:12" x14ac:dyDescent="0.3">
      <c r="K4872" s="53"/>
      <c r="L4872" s="54"/>
    </row>
    <row r="4873" spans="11:12" x14ac:dyDescent="0.3">
      <c r="K4873" s="53"/>
      <c r="L4873" s="54"/>
    </row>
    <row r="4874" spans="11:12" x14ac:dyDescent="0.3">
      <c r="K4874" s="53"/>
      <c r="L4874" s="54"/>
    </row>
    <row r="4875" spans="11:12" x14ac:dyDescent="0.3">
      <c r="K4875" s="53"/>
      <c r="L4875" s="54"/>
    </row>
    <row r="4876" spans="11:12" x14ac:dyDescent="0.3">
      <c r="K4876" s="53"/>
      <c r="L4876" s="54"/>
    </row>
    <row r="4877" spans="11:12" x14ac:dyDescent="0.3">
      <c r="K4877" s="53"/>
      <c r="L4877" s="54"/>
    </row>
    <row r="4878" spans="11:12" x14ac:dyDescent="0.3">
      <c r="K4878" s="53"/>
      <c r="L4878" s="54"/>
    </row>
    <row r="4879" spans="11:12" x14ac:dyDescent="0.3">
      <c r="K4879" s="53"/>
      <c r="L4879" s="54"/>
    </row>
    <row r="4880" spans="11:12" x14ac:dyDescent="0.3">
      <c r="K4880" s="53"/>
      <c r="L4880" s="54"/>
    </row>
    <row r="4881" spans="11:12" x14ac:dyDescent="0.3">
      <c r="K4881" s="53"/>
      <c r="L4881" s="54"/>
    </row>
    <row r="4882" spans="11:12" x14ac:dyDescent="0.3">
      <c r="K4882" s="53"/>
      <c r="L4882" s="54"/>
    </row>
    <row r="4883" spans="11:12" x14ac:dyDescent="0.3">
      <c r="K4883" s="53"/>
      <c r="L4883" s="54"/>
    </row>
    <row r="4884" spans="11:12" x14ac:dyDescent="0.3">
      <c r="K4884" s="53"/>
      <c r="L4884" s="54"/>
    </row>
    <row r="4885" spans="11:12" x14ac:dyDescent="0.3">
      <c r="K4885" s="53"/>
      <c r="L4885" s="54"/>
    </row>
    <row r="4886" spans="11:12" x14ac:dyDescent="0.3">
      <c r="K4886" s="53"/>
      <c r="L4886" s="54"/>
    </row>
    <row r="4887" spans="11:12" x14ac:dyDescent="0.3">
      <c r="K4887" s="53"/>
      <c r="L4887" s="54"/>
    </row>
    <row r="4888" spans="11:12" x14ac:dyDescent="0.3">
      <c r="K4888" s="53"/>
      <c r="L4888" s="54"/>
    </row>
    <row r="4889" spans="11:12" x14ac:dyDescent="0.3">
      <c r="K4889" s="53"/>
      <c r="L4889" s="54"/>
    </row>
    <row r="4890" spans="11:12" x14ac:dyDescent="0.3">
      <c r="K4890" s="53"/>
      <c r="L4890" s="54"/>
    </row>
    <row r="4891" spans="11:12" x14ac:dyDescent="0.3">
      <c r="K4891" s="53"/>
      <c r="L4891" s="54"/>
    </row>
    <row r="4892" spans="11:12" x14ac:dyDescent="0.3">
      <c r="K4892" s="53"/>
      <c r="L4892" s="54"/>
    </row>
    <row r="4893" spans="11:12" x14ac:dyDescent="0.3">
      <c r="K4893" s="53"/>
      <c r="L4893" s="54"/>
    </row>
    <row r="4894" spans="11:12" x14ac:dyDescent="0.3">
      <c r="K4894" s="53"/>
      <c r="L4894" s="54"/>
    </row>
    <row r="4895" spans="11:12" x14ac:dyDescent="0.3">
      <c r="K4895" s="53"/>
      <c r="L4895" s="54"/>
    </row>
    <row r="4896" spans="11:12" x14ac:dyDescent="0.3">
      <c r="K4896" s="53"/>
      <c r="L4896" s="54"/>
    </row>
    <row r="4897" spans="11:12" x14ac:dyDescent="0.3">
      <c r="K4897" s="53"/>
      <c r="L4897" s="54"/>
    </row>
    <row r="4898" spans="11:12" x14ac:dyDescent="0.3">
      <c r="K4898" s="53"/>
      <c r="L4898" s="54"/>
    </row>
    <row r="4899" spans="11:12" x14ac:dyDescent="0.3">
      <c r="K4899" s="53"/>
      <c r="L4899" s="54"/>
    </row>
    <row r="4900" spans="11:12" x14ac:dyDescent="0.3">
      <c r="K4900" s="53"/>
      <c r="L4900" s="54"/>
    </row>
    <row r="4901" spans="11:12" x14ac:dyDescent="0.3">
      <c r="K4901" s="53"/>
      <c r="L4901" s="54"/>
    </row>
    <row r="4902" spans="11:12" x14ac:dyDescent="0.3">
      <c r="K4902" s="53"/>
      <c r="L4902" s="54"/>
    </row>
    <row r="4903" spans="11:12" x14ac:dyDescent="0.3">
      <c r="K4903" s="53"/>
      <c r="L4903" s="54"/>
    </row>
    <row r="4904" spans="11:12" x14ac:dyDescent="0.3">
      <c r="K4904" s="53"/>
      <c r="L4904" s="54"/>
    </row>
    <row r="4905" spans="11:12" x14ac:dyDescent="0.3">
      <c r="K4905" s="53"/>
      <c r="L4905" s="54"/>
    </row>
    <row r="4906" spans="11:12" x14ac:dyDescent="0.3">
      <c r="K4906" s="53"/>
      <c r="L4906" s="54"/>
    </row>
    <row r="4907" spans="11:12" x14ac:dyDescent="0.3">
      <c r="K4907" s="53"/>
      <c r="L4907" s="54"/>
    </row>
    <row r="4908" spans="11:12" x14ac:dyDescent="0.3">
      <c r="K4908" s="53"/>
      <c r="L4908" s="54"/>
    </row>
    <row r="4909" spans="11:12" x14ac:dyDescent="0.3">
      <c r="K4909" s="53"/>
      <c r="L4909" s="54"/>
    </row>
    <row r="4910" spans="11:12" x14ac:dyDescent="0.3">
      <c r="K4910" s="53"/>
      <c r="L4910" s="54"/>
    </row>
    <row r="4911" spans="11:12" x14ac:dyDescent="0.3">
      <c r="K4911" s="53"/>
      <c r="L4911" s="54"/>
    </row>
    <row r="4912" spans="11:12" x14ac:dyDescent="0.3">
      <c r="K4912" s="53"/>
      <c r="L4912" s="54"/>
    </row>
    <row r="4913" spans="11:12" x14ac:dyDescent="0.3">
      <c r="K4913" s="53"/>
      <c r="L4913" s="54"/>
    </row>
    <row r="4914" spans="11:12" x14ac:dyDescent="0.3">
      <c r="K4914" s="53"/>
      <c r="L4914" s="54"/>
    </row>
    <row r="4915" spans="11:12" x14ac:dyDescent="0.3">
      <c r="K4915" s="53"/>
      <c r="L4915" s="54"/>
    </row>
    <row r="4916" spans="11:12" x14ac:dyDescent="0.3">
      <c r="K4916" s="53"/>
      <c r="L4916" s="54"/>
    </row>
    <row r="4917" spans="11:12" x14ac:dyDescent="0.3">
      <c r="K4917" s="53"/>
      <c r="L4917" s="54"/>
    </row>
    <row r="4918" spans="11:12" x14ac:dyDescent="0.3">
      <c r="K4918" s="53"/>
      <c r="L4918" s="54"/>
    </row>
    <row r="4919" spans="11:12" x14ac:dyDescent="0.3">
      <c r="K4919" s="53"/>
      <c r="L4919" s="54"/>
    </row>
    <row r="4920" spans="11:12" x14ac:dyDescent="0.3">
      <c r="K4920" s="53"/>
      <c r="L4920" s="54"/>
    </row>
    <row r="4921" spans="11:12" x14ac:dyDescent="0.3">
      <c r="K4921" s="53"/>
      <c r="L4921" s="54"/>
    </row>
    <row r="4922" spans="11:12" x14ac:dyDescent="0.3">
      <c r="K4922" s="53"/>
      <c r="L4922" s="54"/>
    </row>
    <row r="4923" spans="11:12" x14ac:dyDescent="0.3">
      <c r="K4923" s="53"/>
      <c r="L4923" s="54"/>
    </row>
    <row r="4924" spans="11:12" x14ac:dyDescent="0.3">
      <c r="K4924" s="53"/>
      <c r="L4924" s="54"/>
    </row>
    <row r="4925" spans="11:12" x14ac:dyDescent="0.3">
      <c r="K4925" s="53"/>
      <c r="L4925" s="54"/>
    </row>
    <row r="4926" spans="11:12" x14ac:dyDescent="0.3">
      <c r="K4926" s="53"/>
      <c r="L4926" s="54"/>
    </row>
    <row r="4927" spans="11:12" x14ac:dyDescent="0.3">
      <c r="K4927" s="53"/>
      <c r="L4927" s="54"/>
    </row>
    <row r="4928" spans="11:12" x14ac:dyDescent="0.3">
      <c r="K4928" s="53"/>
      <c r="L4928" s="54"/>
    </row>
    <row r="4929" spans="11:12" x14ac:dyDescent="0.3">
      <c r="K4929" s="53"/>
      <c r="L4929" s="54"/>
    </row>
    <row r="4930" spans="11:12" x14ac:dyDescent="0.3">
      <c r="K4930" s="53"/>
      <c r="L4930" s="54"/>
    </row>
    <row r="4931" spans="11:12" x14ac:dyDescent="0.3">
      <c r="K4931" s="53"/>
      <c r="L4931" s="54"/>
    </row>
    <row r="4932" spans="11:12" x14ac:dyDescent="0.3">
      <c r="K4932" s="53"/>
      <c r="L4932" s="54"/>
    </row>
    <row r="4933" spans="11:12" x14ac:dyDescent="0.3">
      <c r="K4933" s="53"/>
      <c r="L4933" s="54"/>
    </row>
    <row r="4934" spans="11:12" x14ac:dyDescent="0.3">
      <c r="K4934" s="53"/>
      <c r="L4934" s="54"/>
    </row>
    <row r="4935" spans="11:12" x14ac:dyDescent="0.3">
      <c r="K4935" s="53"/>
      <c r="L4935" s="54"/>
    </row>
    <row r="4936" spans="11:12" x14ac:dyDescent="0.3">
      <c r="K4936" s="53"/>
      <c r="L4936" s="54"/>
    </row>
    <row r="4937" spans="11:12" x14ac:dyDescent="0.3">
      <c r="K4937" s="53"/>
      <c r="L4937" s="54"/>
    </row>
    <row r="4938" spans="11:12" x14ac:dyDescent="0.3">
      <c r="K4938" s="53"/>
      <c r="L4938" s="54"/>
    </row>
    <row r="4939" spans="11:12" x14ac:dyDescent="0.3">
      <c r="K4939" s="53"/>
      <c r="L4939" s="54"/>
    </row>
    <row r="4940" spans="11:12" x14ac:dyDescent="0.3">
      <c r="K4940" s="53"/>
      <c r="L4940" s="54"/>
    </row>
    <row r="4941" spans="11:12" x14ac:dyDescent="0.3">
      <c r="K4941" s="53"/>
      <c r="L4941" s="54"/>
    </row>
    <row r="4942" spans="11:12" x14ac:dyDescent="0.3">
      <c r="K4942" s="53"/>
      <c r="L4942" s="54"/>
    </row>
    <row r="4943" spans="11:12" x14ac:dyDescent="0.3">
      <c r="K4943" s="53"/>
      <c r="L4943" s="54"/>
    </row>
    <row r="4944" spans="11:12" x14ac:dyDescent="0.3">
      <c r="K4944" s="53"/>
      <c r="L4944" s="54"/>
    </row>
    <row r="4945" spans="11:12" x14ac:dyDescent="0.3">
      <c r="K4945" s="53"/>
      <c r="L4945" s="54"/>
    </row>
    <row r="4946" spans="11:12" x14ac:dyDescent="0.3">
      <c r="K4946" s="53"/>
      <c r="L4946" s="54"/>
    </row>
    <row r="4947" spans="11:12" x14ac:dyDescent="0.3">
      <c r="K4947" s="53"/>
      <c r="L4947" s="54"/>
    </row>
    <row r="4948" spans="11:12" x14ac:dyDescent="0.3">
      <c r="K4948" s="53"/>
      <c r="L4948" s="54"/>
    </row>
    <row r="4949" spans="11:12" x14ac:dyDescent="0.3">
      <c r="K4949" s="53"/>
      <c r="L4949" s="54"/>
    </row>
    <row r="4950" spans="11:12" x14ac:dyDescent="0.3">
      <c r="K4950" s="53"/>
      <c r="L4950" s="54"/>
    </row>
    <row r="4951" spans="11:12" x14ac:dyDescent="0.3">
      <c r="K4951" s="53"/>
      <c r="L4951" s="54"/>
    </row>
    <row r="4952" spans="11:12" x14ac:dyDescent="0.3">
      <c r="K4952" s="53"/>
      <c r="L4952" s="54"/>
    </row>
    <row r="4953" spans="11:12" x14ac:dyDescent="0.3">
      <c r="K4953" s="53"/>
      <c r="L4953" s="54"/>
    </row>
    <row r="4954" spans="11:12" x14ac:dyDescent="0.3">
      <c r="K4954" s="53"/>
      <c r="L4954" s="54"/>
    </row>
    <row r="4955" spans="11:12" x14ac:dyDescent="0.3">
      <c r="K4955" s="53"/>
      <c r="L4955" s="54"/>
    </row>
    <row r="4956" spans="11:12" x14ac:dyDescent="0.3">
      <c r="K4956" s="53"/>
      <c r="L4956" s="54"/>
    </row>
    <row r="4957" spans="11:12" x14ac:dyDescent="0.3">
      <c r="K4957" s="53"/>
      <c r="L4957" s="54"/>
    </row>
    <row r="4958" spans="11:12" x14ac:dyDescent="0.3">
      <c r="K4958" s="53"/>
      <c r="L4958" s="54"/>
    </row>
    <row r="4959" spans="11:12" x14ac:dyDescent="0.3">
      <c r="K4959" s="53"/>
      <c r="L4959" s="54"/>
    </row>
    <row r="4960" spans="11:12" x14ac:dyDescent="0.3">
      <c r="K4960" s="53"/>
      <c r="L4960" s="54"/>
    </row>
    <row r="4961" spans="11:12" x14ac:dyDescent="0.3">
      <c r="K4961" s="53"/>
      <c r="L4961" s="54"/>
    </row>
    <row r="4962" spans="11:12" x14ac:dyDescent="0.3">
      <c r="K4962" s="53"/>
      <c r="L4962" s="54"/>
    </row>
    <row r="4963" spans="11:12" x14ac:dyDescent="0.3">
      <c r="K4963" s="53"/>
      <c r="L4963" s="54"/>
    </row>
    <row r="4964" spans="11:12" x14ac:dyDescent="0.3">
      <c r="K4964" s="53"/>
      <c r="L4964" s="54"/>
    </row>
    <row r="4965" spans="11:12" x14ac:dyDescent="0.3">
      <c r="K4965" s="53"/>
      <c r="L4965" s="54"/>
    </row>
    <row r="4966" spans="11:12" x14ac:dyDescent="0.3">
      <c r="K4966" s="53"/>
      <c r="L4966" s="54"/>
    </row>
    <row r="4967" spans="11:12" x14ac:dyDescent="0.3">
      <c r="K4967" s="53"/>
      <c r="L4967" s="54"/>
    </row>
    <row r="4968" spans="11:12" x14ac:dyDescent="0.3">
      <c r="K4968" s="53"/>
      <c r="L4968" s="54"/>
    </row>
    <row r="4969" spans="11:12" x14ac:dyDescent="0.3">
      <c r="K4969" s="53"/>
      <c r="L4969" s="54"/>
    </row>
    <row r="4970" spans="11:12" x14ac:dyDescent="0.3">
      <c r="K4970" s="53"/>
      <c r="L4970" s="54"/>
    </row>
    <row r="4971" spans="11:12" x14ac:dyDescent="0.3">
      <c r="K4971" s="53"/>
      <c r="L4971" s="54"/>
    </row>
    <row r="4972" spans="11:12" x14ac:dyDescent="0.3">
      <c r="K4972" s="53"/>
      <c r="L4972" s="54"/>
    </row>
    <row r="4973" spans="11:12" x14ac:dyDescent="0.3">
      <c r="K4973" s="53"/>
      <c r="L4973" s="54"/>
    </row>
    <row r="4974" spans="11:12" x14ac:dyDescent="0.3">
      <c r="K4974" s="53"/>
      <c r="L4974" s="54"/>
    </row>
    <row r="4975" spans="11:12" x14ac:dyDescent="0.3">
      <c r="K4975" s="53"/>
      <c r="L4975" s="54"/>
    </row>
    <row r="4976" spans="11:12" x14ac:dyDescent="0.3">
      <c r="K4976" s="53"/>
      <c r="L4976" s="54"/>
    </row>
    <row r="4977" spans="11:12" x14ac:dyDescent="0.3">
      <c r="K4977" s="53"/>
      <c r="L4977" s="54"/>
    </row>
    <row r="4978" spans="11:12" x14ac:dyDescent="0.3">
      <c r="K4978" s="53"/>
      <c r="L4978" s="54"/>
    </row>
    <row r="4979" spans="11:12" x14ac:dyDescent="0.3">
      <c r="K4979" s="53"/>
      <c r="L4979" s="54"/>
    </row>
    <row r="4980" spans="11:12" x14ac:dyDescent="0.3">
      <c r="K4980" s="53"/>
      <c r="L4980" s="54"/>
    </row>
    <row r="4981" spans="11:12" x14ac:dyDescent="0.3">
      <c r="K4981" s="53"/>
      <c r="L4981" s="54"/>
    </row>
    <row r="4982" spans="11:12" x14ac:dyDescent="0.3">
      <c r="K4982" s="53"/>
      <c r="L4982" s="54"/>
    </row>
    <row r="4983" spans="11:12" x14ac:dyDescent="0.3">
      <c r="K4983" s="53"/>
      <c r="L4983" s="54"/>
    </row>
    <row r="4984" spans="11:12" x14ac:dyDescent="0.3">
      <c r="K4984" s="53"/>
      <c r="L4984" s="54"/>
    </row>
    <row r="4985" spans="11:12" x14ac:dyDescent="0.3">
      <c r="K4985" s="53"/>
      <c r="L4985" s="54"/>
    </row>
    <row r="4986" spans="11:12" x14ac:dyDescent="0.3">
      <c r="K4986" s="53"/>
      <c r="L4986" s="54"/>
    </row>
    <row r="4987" spans="11:12" x14ac:dyDescent="0.3">
      <c r="K4987" s="53"/>
      <c r="L4987" s="54"/>
    </row>
    <row r="4988" spans="11:12" x14ac:dyDescent="0.3">
      <c r="K4988" s="53"/>
      <c r="L4988" s="54"/>
    </row>
    <row r="4989" spans="11:12" x14ac:dyDescent="0.3">
      <c r="K4989" s="53"/>
      <c r="L4989" s="54"/>
    </row>
    <row r="4990" spans="11:12" x14ac:dyDescent="0.3">
      <c r="K4990" s="53"/>
      <c r="L4990" s="54"/>
    </row>
    <row r="4991" spans="11:12" x14ac:dyDescent="0.3">
      <c r="K4991" s="53"/>
      <c r="L4991" s="54"/>
    </row>
    <row r="4992" spans="11:12" x14ac:dyDescent="0.3">
      <c r="K4992" s="53"/>
      <c r="L4992" s="54"/>
    </row>
    <row r="4993" spans="11:12" x14ac:dyDescent="0.3">
      <c r="K4993" s="53"/>
      <c r="L4993" s="54"/>
    </row>
    <row r="4994" spans="11:12" x14ac:dyDescent="0.3">
      <c r="K4994" s="53"/>
      <c r="L4994" s="54"/>
    </row>
    <row r="4995" spans="11:12" x14ac:dyDescent="0.3">
      <c r="K4995" s="53"/>
      <c r="L4995" s="54"/>
    </row>
    <row r="4996" spans="11:12" x14ac:dyDescent="0.3">
      <c r="K4996" s="53"/>
      <c r="L4996" s="54"/>
    </row>
    <row r="4997" spans="11:12" x14ac:dyDescent="0.3">
      <c r="K4997" s="53"/>
      <c r="L4997" s="54"/>
    </row>
    <row r="4998" spans="11:12" x14ac:dyDescent="0.3">
      <c r="K4998" s="53"/>
      <c r="L4998" s="54"/>
    </row>
    <row r="4999" spans="11:12" x14ac:dyDescent="0.3">
      <c r="K4999" s="53"/>
      <c r="L4999" s="54"/>
    </row>
    <row r="5000" spans="11:12" x14ac:dyDescent="0.3">
      <c r="K5000" s="53"/>
      <c r="L5000" s="54"/>
    </row>
    <row r="5001" spans="11:12" x14ac:dyDescent="0.3">
      <c r="K5001" s="53"/>
      <c r="L5001" s="54"/>
    </row>
    <row r="5002" spans="11:12" x14ac:dyDescent="0.3">
      <c r="K5002" s="53"/>
      <c r="L5002" s="54"/>
    </row>
    <row r="5003" spans="11:12" x14ac:dyDescent="0.3">
      <c r="K5003" s="53"/>
      <c r="L5003" s="54"/>
    </row>
    <row r="5004" spans="11:12" x14ac:dyDescent="0.3">
      <c r="K5004" s="53"/>
      <c r="L5004" s="54"/>
    </row>
    <row r="5005" spans="11:12" x14ac:dyDescent="0.3">
      <c r="K5005" s="53"/>
      <c r="L5005" s="54"/>
    </row>
    <row r="5006" spans="11:12" x14ac:dyDescent="0.3">
      <c r="K5006" s="53"/>
      <c r="L5006" s="54"/>
    </row>
    <row r="5007" spans="11:12" x14ac:dyDescent="0.3">
      <c r="K5007" s="53"/>
      <c r="L5007" s="54"/>
    </row>
    <row r="5008" spans="11:12" x14ac:dyDescent="0.3">
      <c r="K5008" s="53"/>
      <c r="L5008" s="54"/>
    </row>
    <row r="5009" spans="11:12" x14ac:dyDescent="0.3">
      <c r="K5009" s="53"/>
      <c r="L5009" s="54"/>
    </row>
    <row r="5010" spans="11:12" x14ac:dyDescent="0.3">
      <c r="K5010" s="53"/>
      <c r="L5010" s="54"/>
    </row>
    <row r="5011" spans="11:12" x14ac:dyDescent="0.3">
      <c r="K5011" s="53"/>
      <c r="L5011" s="54"/>
    </row>
    <row r="5012" spans="11:12" x14ac:dyDescent="0.3">
      <c r="K5012" s="53"/>
      <c r="L5012" s="54"/>
    </row>
    <row r="5013" spans="11:12" x14ac:dyDescent="0.3">
      <c r="K5013" s="53"/>
      <c r="L5013" s="54"/>
    </row>
    <row r="5014" spans="11:12" x14ac:dyDescent="0.3">
      <c r="K5014" s="53"/>
      <c r="L5014" s="54"/>
    </row>
    <row r="5015" spans="11:12" x14ac:dyDescent="0.3">
      <c r="K5015" s="53"/>
      <c r="L5015" s="54"/>
    </row>
    <row r="5016" spans="11:12" x14ac:dyDescent="0.3">
      <c r="K5016" s="53"/>
      <c r="L5016" s="54"/>
    </row>
    <row r="5017" spans="11:12" x14ac:dyDescent="0.3">
      <c r="K5017" s="53"/>
      <c r="L5017" s="54"/>
    </row>
    <row r="5018" spans="11:12" x14ac:dyDescent="0.3">
      <c r="K5018" s="53"/>
      <c r="L5018" s="54"/>
    </row>
    <row r="5019" spans="11:12" x14ac:dyDescent="0.3">
      <c r="K5019" s="53"/>
      <c r="L5019" s="54"/>
    </row>
    <row r="5020" spans="11:12" x14ac:dyDescent="0.3">
      <c r="K5020" s="53"/>
      <c r="L5020" s="54"/>
    </row>
    <row r="5021" spans="11:12" x14ac:dyDescent="0.3">
      <c r="K5021" s="53"/>
      <c r="L5021" s="54"/>
    </row>
    <row r="5022" spans="11:12" x14ac:dyDescent="0.3">
      <c r="K5022" s="53"/>
      <c r="L5022" s="54"/>
    </row>
    <row r="5023" spans="11:12" x14ac:dyDescent="0.3">
      <c r="K5023" s="53"/>
      <c r="L5023" s="54"/>
    </row>
    <row r="5024" spans="11:12" x14ac:dyDescent="0.3">
      <c r="K5024" s="53"/>
      <c r="L5024" s="54"/>
    </row>
    <row r="5025" spans="11:12" x14ac:dyDescent="0.3">
      <c r="K5025" s="53"/>
      <c r="L5025" s="54"/>
    </row>
    <row r="5026" spans="11:12" x14ac:dyDescent="0.3">
      <c r="K5026" s="53"/>
      <c r="L5026" s="54"/>
    </row>
    <row r="5027" spans="11:12" x14ac:dyDescent="0.3">
      <c r="K5027" s="53"/>
      <c r="L5027" s="54"/>
    </row>
    <row r="5028" spans="11:12" x14ac:dyDescent="0.3">
      <c r="K5028" s="53"/>
      <c r="L5028" s="54"/>
    </row>
    <row r="5029" spans="11:12" x14ac:dyDescent="0.3">
      <c r="K5029" s="53"/>
      <c r="L5029" s="54"/>
    </row>
    <row r="5030" spans="11:12" x14ac:dyDescent="0.3">
      <c r="K5030" s="53"/>
      <c r="L5030" s="54"/>
    </row>
    <row r="5031" spans="11:12" x14ac:dyDescent="0.3">
      <c r="K5031" s="53"/>
      <c r="L5031" s="54"/>
    </row>
    <row r="5032" spans="11:12" x14ac:dyDescent="0.3">
      <c r="K5032" s="53"/>
      <c r="L5032" s="54"/>
    </row>
    <row r="5033" spans="11:12" x14ac:dyDescent="0.3">
      <c r="K5033" s="53"/>
      <c r="L5033" s="54"/>
    </row>
    <row r="5034" spans="11:12" x14ac:dyDescent="0.3">
      <c r="K5034" s="53"/>
      <c r="L5034" s="54"/>
    </row>
    <row r="5035" spans="11:12" x14ac:dyDescent="0.3">
      <c r="K5035" s="53"/>
      <c r="L5035" s="54"/>
    </row>
    <row r="5036" spans="11:12" x14ac:dyDescent="0.3">
      <c r="K5036" s="53"/>
      <c r="L5036" s="54"/>
    </row>
    <row r="5037" spans="11:12" x14ac:dyDescent="0.3">
      <c r="K5037" s="53"/>
      <c r="L5037" s="54"/>
    </row>
    <row r="5038" spans="11:12" x14ac:dyDescent="0.3">
      <c r="K5038" s="53"/>
      <c r="L5038" s="54"/>
    </row>
    <row r="5039" spans="11:12" x14ac:dyDescent="0.3">
      <c r="K5039" s="53"/>
      <c r="L5039" s="54"/>
    </row>
    <row r="5040" spans="11:12" x14ac:dyDescent="0.3">
      <c r="K5040" s="53"/>
      <c r="L5040" s="54"/>
    </row>
    <row r="5041" spans="11:12" x14ac:dyDescent="0.3">
      <c r="K5041" s="53"/>
      <c r="L5041" s="54"/>
    </row>
    <row r="5042" spans="11:12" x14ac:dyDescent="0.3">
      <c r="K5042" s="53"/>
      <c r="L5042" s="54"/>
    </row>
    <row r="5043" spans="11:12" x14ac:dyDescent="0.3">
      <c r="K5043" s="53"/>
      <c r="L5043" s="54"/>
    </row>
    <row r="5044" spans="11:12" x14ac:dyDescent="0.3">
      <c r="K5044" s="53"/>
      <c r="L5044" s="54"/>
    </row>
    <row r="5045" spans="11:12" x14ac:dyDescent="0.3">
      <c r="K5045" s="53"/>
      <c r="L5045" s="54"/>
    </row>
    <row r="5046" spans="11:12" x14ac:dyDescent="0.3">
      <c r="K5046" s="53"/>
      <c r="L5046" s="54"/>
    </row>
    <row r="5047" spans="11:12" x14ac:dyDescent="0.3">
      <c r="K5047" s="53"/>
      <c r="L5047" s="54"/>
    </row>
    <row r="5048" spans="11:12" x14ac:dyDescent="0.3">
      <c r="K5048" s="53"/>
      <c r="L5048" s="54"/>
    </row>
    <row r="5049" spans="11:12" x14ac:dyDescent="0.3">
      <c r="K5049" s="53"/>
      <c r="L5049" s="54"/>
    </row>
    <row r="5050" spans="11:12" x14ac:dyDescent="0.3">
      <c r="K5050" s="53"/>
      <c r="L5050" s="54"/>
    </row>
    <row r="5051" spans="11:12" x14ac:dyDescent="0.3">
      <c r="K5051" s="53"/>
      <c r="L5051" s="54"/>
    </row>
    <row r="5052" spans="11:12" x14ac:dyDescent="0.3">
      <c r="K5052" s="53"/>
      <c r="L5052" s="54"/>
    </row>
    <row r="5053" spans="11:12" x14ac:dyDescent="0.3">
      <c r="K5053" s="53"/>
      <c r="L5053" s="54"/>
    </row>
    <row r="5054" spans="11:12" x14ac:dyDescent="0.3">
      <c r="K5054" s="53"/>
      <c r="L5054" s="54"/>
    </row>
    <row r="5055" spans="11:12" x14ac:dyDescent="0.3">
      <c r="K5055" s="53"/>
      <c r="L5055" s="54"/>
    </row>
    <row r="5056" spans="11:12" x14ac:dyDescent="0.3">
      <c r="K5056" s="53"/>
      <c r="L5056" s="54"/>
    </row>
    <row r="5057" spans="11:12" x14ac:dyDescent="0.3">
      <c r="K5057" s="53"/>
      <c r="L5057" s="54"/>
    </row>
    <row r="5058" spans="11:12" x14ac:dyDescent="0.3">
      <c r="K5058" s="53"/>
      <c r="L5058" s="54"/>
    </row>
    <row r="5059" spans="11:12" x14ac:dyDescent="0.3">
      <c r="K5059" s="53"/>
      <c r="L5059" s="54"/>
    </row>
    <row r="5060" spans="11:12" x14ac:dyDescent="0.3">
      <c r="K5060" s="53"/>
      <c r="L5060" s="54"/>
    </row>
    <row r="5061" spans="11:12" x14ac:dyDescent="0.3">
      <c r="K5061" s="53"/>
      <c r="L5061" s="54"/>
    </row>
    <row r="5062" spans="11:12" x14ac:dyDescent="0.3">
      <c r="K5062" s="53"/>
      <c r="L5062" s="54"/>
    </row>
    <row r="5063" spans="11:12" x14ac:dyDescent="0.3">
      <c r="K5063" s="53"/>
      <c r="L5063" s="54"/>
    </row>
    <row r="5064" spans="11:12" x14ac:dyDescent="0.3">
      <c r="K5064" s="53"/>
      <c r="L5064" s="54"/>
    </row>
    <row r="5065" spans="11:12" x14ac:dyDescent="0.3">
      <c r="K5065" s="53"/>
      <c r="L5065" s="54"/>
    </row>
    <row r="5066" spans="11:12" x14ac:dyDescent="0.3">
      <c r="K5066" s="53"/>
      <c r="L5066" s="54"/>
    </row>
    <row r="5067" spans="11:12" x14ac:dyDescent="0.3">
      <c r="K5067" s="53"/>
      <c r="L5067" s="54"/>
    </row>
    <row r="5068" spans="11:12" x14ac:dyDescent="0.3">
      <c r="K5068" s="53"/>
      <c r="L5068" s="54"/>
    </row>
    <row r="5069" spans="11:12" x14ac:dyDescent="0.3">
      <c r="K5069" s="53"/>
      <c r="L5069" s="54"/>
    </row>
    <row r="5070" spans="11:12" x14ac:dyDescent="0.3">
      <c r="K5070" s="53"/>
      <c r="L5070" s="54"/>
    </row>
    <row r="5071" spans="11:12" x14ac:dyDescent="0.3">
      <c r="K5071" s="53"/>
      <c r="L5071" s="54"/>
    </row>
    <row r="5072" spans="11:12" x14ac:dyDescent="0.3">
      <c r="K5072" s="53"/>
      <c r="L5072" s="54"/>
    </row>
    <row r="5073" spans="11:12" x14ac:dyDescent="0.3">
      <c r="K5073" s="53"/>
      <c r="L5073" s="54"/>
    </row>
    <row r="5074" spans="11:12" x14ac:dyDescent="0.3">
      <c r="K5074" s="53"/>
      <c r="L5074" s="54"/>
    </row>
    <row r="5075" spans="11:12" x14ac:dyDescent="0.3">
      <c r="K5075" s="53"/>
      <c r="L5075" s="54"/>
    </row>
    <row r="5076" spans="11:12" x14ac:dyDescent="0.3">
      <c r="K5076" s="53"/>
      <c r="L5076" s="54"/>
    </row>
    <row r="5077" spans="11:12" x14ac:dyDescent="0.3">
      <c r="K5077" s="53"/>
      <c r="L5077" s="54"/>
    </row>
    <row r="5078" spans="11:12" x14ac:dyDescent="0.3">
      <c r="K5078" s="53"/>
      <c r="L5078" s="54"/>
    </row>
    <row r="5079" spans="11:12" x14ac:dyDescent="0.3">
      <c r="K5079" s="53"/>
      <c r="L5079" s="54"/>
    </row>
    <row r="5080" spans="11:12" x14ac:dyDescent="0.3">
      <c r="K5080" s="53"/>
      <c r="L5080" s="54"/>
    </row>
    <row r="5081" spans="11:12" x14ac:dyDescent="0.3">
      <c r="K5081" s="53"/>
      <c r="L5081" s="54"/>
    </row>
    <row r="5082" spans="11:12" x14ac:dyDescent="0.3">
      <c r="K5082" s="53"/>
      <c r="L5082" s="54"/>
    </row>
    <row r="5083" spans="11:12" x14ac:dyDescent="0.3">
      <c r="K5083" s="53"/>
      <c r="L5083" s="54"/>
    </row>
    <row r="5084" spans="11:12" x14ac:dyDescent="0.3">
      <c r="K5084" s="53"/>
      <c r="L5084" s="54"/>
    </row>
    <row r="5085" spans="11:12" x14ac:dyDescent="0.3">
      <c r="K5085" s="53"/>
      <c r="L5085" s="54"/>
    </row>
    <row r="5086" spans="11:12" x14ac:dyDescent="0.3">
      <c r="K5086" s="53"/>
      <c r="L5086" s="54"/>
    </row>
    <row r="5087" spans="11:12" x14ac:dyDescent="0.3">
      <c r="K5087" s="53"/>
      <c r="L5087" s="54"/>
    </row>
    <row r="5088" spans="11:12" x14ac:dyDescent="0.3">
      <c r="K5088" s="53"/>
      <c r="L5088" s="54"/>
    </row>
    <row r="5089" spans="11:12" x14ac:dyDescent="0.3">
      <c r="K5089" s="53"/>
      <c r="L5089" s="54"/>
    </row>
    <row r="5090" spans="11:12" x14ac:dyDescent="0.3">
      <c r="K5090" s="53"/>
      <c r="L5090" s="54"/>
    </row>
    <row r="5091" spans="11:12" x14ac:dyDescent="0.3">
      <c r="K5091" s="53"/>
      <c r="L5091" s="54"/>
    </row>
    <row r="5092" spans="11:12" x14ac:dyDescent="0.3">
      <c r="K5092" s="53"/>
      <c r="L5092" s="54"/>
    </row>
    <row r="5093" spans="11:12" x14ac:dyDescent="0.3">
      <c r="K5093" s="53"/>
      <c r="L5093" s="54"/>
    </row>
    <row r="5094" spans="11:12" x14ac:dyDescent="0.3">
      <c r="K5094" s="53"/>
      <c r="L5094" s="54"/>
    </row>
    <row r="5095" spans="11:12" x14ac:dyDescent="0.3">
      <c r="K5095" s="53"/>
      <c r="L5095" s="54"/>
    </row>
    <row r="5096" spans="11:12" x14ac:dyDescent="0.3">
      <c r="K5096" s="53"/>
      <c r="L5096" s="54"/>
    </row>
    <row r="5097" spans="11:12" x14ac:dyDescent="0.3">
      <c r="K5097" s="53"/>
      <c r="L5097" s="54"/>
    </row>
    <row r="5098" spans="11:12" x14ac:dyDescent="0.3">
      <c r="K5098" s="53"/>
      <c r="L5098" s="54"/>
    </row>
    <row r="5099" spans="11:12" x14ac:dyDescent="0.3">
      <c r="K5099" s="53"/>
      <c r="L5099" s="54"/>
    </row>
    <row r="5100" spans="11:12" x14ac:dyDescent="0.3">
      <c r="K5100" s="53"/>
      <c r="L5100" s="54"/>
    </row>
    <row r="5101" spans="11:12" x14ac:dyDescent="0.3">
      <c r="K5101" s="53"/>
      <c r="L5101" s="54"/>
    </row>
    <row r="5102" spans="11:12" x14ac:dyDescent="0.3">
      <c r="K5102" s="53"/>
      <c r="L5102" s="54"/>
    </row>
    <row r="5103" spans="11:12" x14ac:dyDescent="0.3">
      <c r="K5103" s="53"/>
      <c r="L5103" s="54"/>
    </row>
    <row r="5104" spans="11:12" x14ac:dyDescent="0.3">
      <c r="K5104" s="53"/>
      <c r="L5104" s="54"/>
    </row>
    <row r="5105" spans="11:12" x14ac:dyDescent="0.3">
      <c r="K5105" s="53"/>
      <c r="L5105" s="54"/>
    </row>
    <row r="5106" spans="11:12" x14ac:dyDescent="0.3">
      <c r="K5106" s="53"/>
      <c r="L5106" s="54"/>
    </row>
    <row r="5107" spans="11:12" x14ac:dyDescent="0.3">
      <c r="K5107" s="53"/>
      <c r="L5107" s="54"/>
    </row>
    <row r="5108" spans="11:12" x14ac:dyDescent="0.3">
      <c r="K5108" s="53"/>
      <c r="L5108" s="54"/>
    </row>
    <row r="5109" spans="11:12" x14ac:dyDescent="0.3">
      <c r="K5109" s="53"/>
      <c r="L5109" s="54"/>
    </row>
    <row r="5110" spans="11:12" x14ac:dyDescent="0.3">
      <c r="K5110" s="53"/>
      <c r="L5110" s="54"/>
    </row>
    <row r="5111" spans="11:12" x14ac:dyDescent="0.3">
      <c r="K5111" s="53"/>
      <c r="L5111" s="54"/>
    </row>
    <row r="5112" spans="11:12" x14ac:dyDescent="0.3">
      <c r="K5112" s="53"/>
      <c r="L5112" s="54"/>
    </row>
    <row r="5113" spans="11:12" x14ac:dyDescent="0.3">
      <c r="K5113" s="53"/>
      <c r="L5113" s="54"/>
    </row>
    <row r="5114" spans="11:12" x14ac:dyDescent="0.3">
      <c r="K5114" s="53"/>
      <c r="L5114" s="54"/>
    </row>
    <row r="5115" spans="11:12" x14ac:dyDescent="0.3">
      <c r="K5115" s="53"/>
      <c r="L5115" s="54"/>
    </row>
    <row r="5116" spans="11:12" x14ac:dyDescent="0.3">
      <c r="K5116" s="53"/>
      <c r="L5116" s="54"/>
    </row>
    <row r="5117" spans="11:12" x14ac:dyDescent="0.3">
      <c r="K5117" s="53"/>
      <c r="L5117" s="54"/>
    </row>
    <row r="5118" spans="11:12" x14ac:dyDescent="0.3">
      <c r="K5118" s="53"/>
      <c r="L5118" s="54"/>
    </row>
    <row r="5119" spans="11:12" x14ac:dyDescent="0.3">
      <c r="K5119" s="53"/>
      <c r="L5119" s="54"/>
    </row>
    <row r="5120" spans="11:12" x14ac:dyDescent="0.3">
      <c r="K5120" s="53"/>
      <c r="L5120" s="54"/>
    </row>
    <row r="5121" spans="11:12" x14ac:dyDescent="0.3">
      <c r="K5121" s="53"/>
      <c r="L5121" s="54"/>
    </row>
    <row r="5122" spans="11:12" x14ac:dyDescent="0.3">
      <c r="K5122" s="53"/>
      <c r="L5122" s="54"/>
    </row>
    <row r="5123" spans="11:12" x14ac:dyDescent="0.3">
      <c r="K5123" s="53"/>
      <c r="L5123" s="54"/>
    </row>
    <row r="5124" spans="11:12" x14ac:dyDescent="0.3">
      <c r="K5124" s="53"/>
      <c r="L5124" s="54"/>
    </row>
    <row r="5125" spans="11:12" x14ac:dyDescent="0.3">
      <c r="K5125" s="53"/>
      <c r="L5125" s="54"/>
    </row>
    <row r="5126" spans="11:12" x14ac:dyDescent="0.3">
      <c r="K5126" s="53"/>
      <c r="L5126" s="54"/>
    </row>
    <row r="5127" spans="11:12" x14ac:dyDescent="0.3">
      <c r="K5127" s="53"/>
      <c r="L5127" s="54"/>
    </row>
    <row r="5128" spans="11:12" x14ac:dyDescent="0.3">
      <c r="K5128" s="53"/>
      <c r="L5128" s="54"/>
    </row>
    <row r="5129" spans="11:12" x14ac:dyDescent="0.3">
      <c r="K5129" s="53"/>
      <c r="L5129" s="54"/>
    </row>
    <row r="5130" spans="11:12" x14ac:dyDescent="0.3">
      <c r="K5130" s="53"/>
      <c r="L5130" s="54"/>
    </row>
    <row r="5131" spans="11:12" x14ac:dyDescent="0.3">
      <c r="K5131" s="53"/>
      <c r="L5131" s="54"/>
    </row>
    <row r="5132" spans="11:12" x14ac:dyDescent="0.3">
      <c r="K5132" s="53"/>
      <c r="L5132" s="54"/>
    </row>
    <row r="5133" spans="11:12" x14ac:dyDescent="0.3">
      <c r="K5133" s="53"/>
      <c r="L5133" s="54"/>
    </row>
    <row r="5134" spans="11:12" x14ac:dyDescent="0.3">
      <c r="K5134" s="53"/>
      <c r="L5134" s="54"/>
    </row>
    <row r="5135" spans="11:12" x14ac:dyDescent="0.3">
      <c r="K5135" s="53"/>
      <c r="L5135" s="54"/>
    </row>
    <row r="5136" spans="11:12" x14ac:dyDescent="0.3">
      <c r="K5136" s="53"/>
      <c r="L5136" s="54"/>
    </row>
    <row r="5137" spans="11:12" x14ac:dyDescent="0.3">
      <c r="K5137" s="53"/>
      <c r="L5137" s="54"/>
    </row>
    <row r="5138" spans="11:12" x14ac:dyDescent="0.3">
      <c r="K5138" s="53"/>
      <c r="L5138" s="54"/>
    </row>
    <row r="5139" spans="11:12" x14ac:dyDescent="0.3">
      <c r="K5139" s="53"/>
      <c r="L5139" s="54"/>
    </row>
    <row r="5140" spans="11:12" x14ac:dyDescent="0.3">
      <c r="K5140" s="53"/>
      <c r="L5140" s="54"/>
    </row>
    <row r="5141" spans="11:12" x14ac:dyDescent="0.3">
      <c r="K5141" s="53"/>
      <c r="L5141" s="54"/>
    </row>
    <row r="5142" spans="11:12" x14ac:dyDescent="0.3">
      <c r="K5142" s="53"/>
      <c r="L5142" s="54"/>
    </row>
    <row r="5143" spans="11:12" x14ac:dyDescent="0.3">
      <c r="K5143" s="53"/>
      <c r="L5143" s="54"/>
    </row>
    <row r="5144" spans="11:12" x14ac:dyDescent="0.3">
      <c r="K5144" s="53"/>
      <c r="L5144" s="54"/>
    </row>
    <row r="5145" spans="11:12" x14ac:dyDescent="0.3">
      <c r="K5145" s="53"/>
      <c r="L5145" s="54"/>
    </row>
    <row r="5146" spans="11:12" x14ac:dyDescent="0.3">
      <c r="K5146" s="53"/>
      <c r="L5146" s="54"/>
    </row>
    <row r="5147" spans="11:12" x14ac:dyDescent="0.3">
      <c r="K5147" s="53"/>
      <c r="L5147" s="54"/>
    </row>
    <row r="5148" spans="11:12" x14ac:dyDescent="0.3">
      <c r="K5148" s="53"/>
      <c r="L5148" s="54"/>
    </row>
    <row r="5149" spans="11:12" x14ac:dyDescent="0.3">
      <c r="K5149" s="53"/>
      <c r="L5149" s="54"/>
    </row>
    <row r="5150" spans="11:12" x14ac:dyDescent="0.3">
      <c r="K5150" s="53"/>
      <c r="L5150" s="54"/>
    </row>
    <row r="5151" spans="11:12" x14ac:dyDescent="0.3">
      <c r="K5151" s="53"/>
      <c r="L5151" s="54"/>
    </row>
    <row r="5152" spans="11:12" x14ac:dyDescent="0.3">
      <c r="K5152" s="53"/>
      <c r="L5152" s="54"/>
    </row>
    <row r="5153" spans="11:12" x14ac:dyDescent="0.3">
      <c r="K5153" s="53"/>
      <c r="L5153" s="54"/>
    </row>
    <row r="5154" spans="11:12" x14ac:dyDescent="0.3">
      <c r="K5154" s="53"/>
      <c r="L5154" s="54"/>
    </row>
    <row r="5155" spans="11:12" x14ac:dyDescent="0.3">
      <c r="K5155" s="53"/>
      <c r="L5155" s="54"/>
    </row>
    <row r="5156" spans="11:12" x14ac:dyDescent="0.3">
      <c r="K5156" s="53"/>
      <c r="L5156" s="54"/>
    </row>
    <row r="5157" spans="11:12" x14ac:dyDescent="0.3">
      <c r="K5157" s="53"/>
      <c r="L5157" s="54"/>
    </row>
    <row r="5158" spans="11:12" x14ac:dyDescent="0.3">
      <c r="K5158" s="53"/>
      <c r="L5158" s="54"/>
    </row>
    <row r="5159" spans="11:12" x14ac:dyDescent="0.3">
      <c r="K5159" s="53"/>
      <c r="L5159" s="54"/>
    </row>
    <row r="5160" spans="11:12" x14ac:dyDescent="0.3">
      <c r="K5160" s="53"/>
      <c r="L5160" s="54"/>
    </row>
    <row r="5161" spans="11:12" x14ac:dyDescent="0.3">
      <c r="K5161" s="53"/>
      <c r="L5161" s="54"/>
    </row>
    <row r="5162" spans="11:12" x14ac:dyDescent="0.3">
      <c r="K5162" s="53"/>
      <c r="L5162" s="54"/>
    </row>
    <row r="5163" spans="11:12" x14ac:dyDescent="0.3">
      <c r="K5163" s="53"/>
      <c r="L5163" s="54"/>
    </row>
    <row r="5164" spans="11:12" x14ac:dyDescent="0.3">
      <c r="K5164" s="53"/>
      <c r="L5164" s="54"/>
    </row>
    <row r="5165" spans="11:12" x14ac:dyDescent="0.3">
      <c r="K5165" s="53"/>
      <c r="L5165" s="54"/>
    </row>
    <row r="5166" spans="11:12" x14ac:dyDescent="0.3">
      <c r="K5166" s="53"/>
      <c r="L5166" s="54"/>
    </row>
    <row r="5167" spans="11:12" x14ac:dyDescent="0.3">
      <c r="K5167" s="53"/>
      <c r="L5167" s="54"/>
    </row>
    <row r="5168" spans="11:12" x14ac:dyDescent="0.3">
      <c r="K5168" s="53"/>
      <c r="L5168" s="54"/>
    </row>
    <row r="5169" spans="11:12" x14ac:dyDescent="0.3">
      <c r="K5169" s="53"/>
      <c r="L5169" s="54"/>
    </row>
    <row r="5170" spans="11:12" x14ac:dyDescent="0.3">
      <c r="K5170" s="53"/>
      <c r="L5170" s="54"/>
    </row>
    <row r="5171" spans="11:12" x14ac:dyDescent="0.3">
      <c r="K5171" s="53"/>
      <c r="L5171" s="54"/>
    </row>
    <row r="5172" spans="11:12" x14ac:dyDescent="0.3">
      <c r="K5172" s="53"/>
      <c r="L5172" s="54"/>
    </row>
    <row r="5173" spans="11:12" x14ac:dyDescent="0.3">
      <c r="K5173" s="53"/>
      <c r="L5173" s="54"/>
    </row>
    <row r="5174" spans="11:12" x14ac:dyDescent="0.3">
      <c r="K5174" s="53"/>
      <c r="L5174" s="54"/>
    </row>
    <row r="5175" spans="11:12" x14ac:dyDescent="0.3">
      <c r="K5175" s="53"/>
      <c r="L5175" s="54"/>
    </row>
    <row r="5176" spans="11:12" x14ac:dyDescent="0.3">
      <c r="K5176" s="53"/>
      <c r="L5176" s="54"/>
    </row>
    <row r="5177" spans="11:12" x14ac:dyDescent="0.3">
      <c r="K5177" s="53"/>
      <c r="L5177" s="54"/>
    </row>
    <row r="5178" spans="11:12" x14ac:dyDescent="0.3">
      <c r="K5178" s="53"/>
      <c r="L5178" s="54"/>
    </row>
    <row r="5179" spans="11:12" x14ac:dyDescent="0.3">
      <c r="K5179" s="53"/>
      <c r="L5179" s="54"/>
    </row>
    <row r="5180" spans="11:12" x14ac:dyDescent="0.3">
      <c r="K5180" s="53"/>
      <c r="L5180" s="54"/>
    </row>
    <row r="5181" spans="11:12" x14ac:dyDescent="0.3">
      <c r="K5181" s="53"/>
      <c r="L5181" s="54"/>
    </row>
    <row r="5182" spans="11:12" x14ac:dyDescent="0.3">
      <c r="K5182" s="53"/>
      <c r="L5182" s="54"/>
    </row>
    <row r="5183" spans="11:12" x14ac:dyDescent="0.3">
      <c r="K5183" s="53"/>
      <c r="L5183" s="54"/>
    </row>
    <row r="5184" spans="11:12" x14ac:dyDescent="0.3">
      <c r="K5184" s="53"/>
      <c r="L5184" s="54"/>
    </row>
    <row r="5185" spans="11:12" x14ac:dyDescent="0.3">
      <c r="K5185" s="53"/>
      <c r="L5185" s="54"/>
    </row>
    <row r="5186" spans="11:12" x14ac:dyDescent="0.3">
      <c r="K5186" s="53"/>
      <c r="L5186" s="54"/>
    </row>
    <row r="5187" spans="11:12" x14ac:dyDescent="0.3">
      <c r="K5187" s="53"/>
      <c r="L5187" s="54"/>
    </row>
    <row r="5188" spans="11:12" x14ac:dyDescent="0.3">
      <c r="K5188" s="53"/>
      <c r="L5188" s="54"/>
    </row>
    <row r="5189" spans="11:12" x14ac:dyDescent="0.3">
      <c r="K5189" s="53"/>
      <c r="L5189" s="54"/>
    </row>
    <row r="5190" spans="11:12" x14ac:dyDescent="0.3">
      <c r="K5190" s="53"/>
      <c r="L5190" s="54"/>
    </row>
    <row r="5191" spans="11:12" x14ac:dyDescent="0.3">
      <c r="K5191" s="53"/>
      <c r="L5191" s="54"/>
    </row>
    <row r="5192" spans="11:12" x14ac:dyDescent="0.3">
      <c r="K5192" s="53"/>
      <c r="L5192" s="54"/>
    </row>
    <row r="5193" spans="11:12" x14ac:dyDescent="0.3">
      <c r="K5193" s="53"/>
      <c r="L5193" s="54"/>
    </row>
    <row r="5194" spans="11:12" x14ac:dyDescent="0.3">
      <c r="K5194" s="53"/>
      <c r="L5194" s="54"/>
    </row>
    <row r="5195" spans="11:12" x14ac:dyDescent="0.3">
      <c r="K5195" s="53"/>
      <c r="L5195" s="54"/>
    </row>
    <row r="5196" spans="11:12" x14ac:dyDescent="0.3">
      <c r="K5196" s="53"/>
      <c r="L5196" s="54"/>
    </row>
    <row r="5197" spans="11:12" x14ac:dyDescent="0.3">
      <c r="K5197" s="53"/>
      <c r="L5197" s="54"/>
    </row>
    <row r="5198" spans="11:12" x14ac:dyDescent="0.3">
      <c r="K5198" s="53"/>
      <c r="L5198" s="54"/>
    </row>
    <row r="5199" spans="11:12" x14ac:dyDescent="0.3">
      <c r="K5199" s="53"/>
      <c r="L5199" s="54"/>
    </row>
    <row r="5200" spans="11:12" x14ac:dyDescent="0.3">
      <c r="K5200" s="53"/>
      <c r="L5200" s="54"/>
    </row>
    <row r="5201" spans="11:12" x14ac:dyDescent="0.3">
      <c r="K5201" s="53"/>
      <c r="L5201" s="54"/>
    </row>
    <row r="5202" spans="11:12" x14ac:dyDescent="0.3">
      <c r="K5202" s="53"/>
      <c r="L5202" s="54"/>
    </row>
    <row r="5203" spans="11:12" x14ac:dyDescent="0.3">
      <c r="K5203" s="53"/>
      <c r="L5203" s="54"/>
    </row>
    <row r="5204" spans="11:12" x14ac:dyDescent="0.3">
      <c r="K5204" s="53"/>
      <c r="L5204" s="54"/>
    </row>
    <row r="5205" spans="11:12" x14ac:dyDescent="0.3">
      <c r="K5205" s="53"/>
      <c r="L5205" s="54"/>
    </row>
    <row r="5206" spans="11:12" x14ac:dyDescent="0.3">
      <c r="K5206" s="53"/>
      <c r="L5206" s="54"/>
    </row>
    <row r="5207" spans="11:12" x14ac:dyDescent="0.3">
      <c r="K5207" s="53"/>
      <c r="L5207" s="54"/>
    </row>
    <row r="5208" spans="11:12" x14ac:dyDescent="0.3">
      <c r="K5208" s="53"/>
      <c r="L5208" s="54"/>
    </row>
    <row r="5209" spans="11:12" x14ac:dyDescent="0.3">
      <c r="K5209" s="53"/>
      <c r="L5209" s="54"/>
    </row>
    <row r="5210" spans="11:12" x14ac:dyDescent="0.3">
      <c r="K5210" s="53"/>
      <c r="L5210" s="54"/>
    </row>
    <row r="5211" spans="11:12" x14ac:dyDescent="0.3">
      <c r="K5211" s="53"/>
      <c r="L5211" s="54"/>
    </row>
    <row r="5212" spans="11:12" x14ac:dyDescent="0.3">
      <c r="K5212" s="53"/>
      <c r="L5212" s="54"/>
    </row>
    <row r="5213" spans="11:12" x14ac:dyDescent="0.3">
      <c r="K5213" s="53"/>
      <c r="L5213" s="54"/>
    </row>
    <row r="5214" spans="11:12" x14ac:dyDescent="0.3">
      <c r="K5214" s="53"/>
      <c r="L5214" s="54"/>
    </row>
    <row r="5215" spans="11:12" x14ac:dyDescent="0.3">
      <c r="K5215" s="53"/>
      <c r="L5215" s="54"/>
    </row>
    <row r="5216" spans="11:12" x14ac:dyDescent="0.3">
      <c r="K5216" s="53"/>
      <c r="L5216" s="54"/>
    </row>
    <row r="5217" spans="11:12" x14ac:dyDescent="0.3">
      <c r="K5217" s="53"/>
      <c r="L5217" s="54"/>
    </row>
    <row r="5218" spans="11:12" x14ac:dyDescent="0.3">
      <c r="K5218" s="53"/>
      <c r="L5218" s="54"/>
    </row>
    <row r="5219" spans="11:12" x14ac:dyDescent="0.3">
      <c r="K5219" s="53"/>
      <c r="L5219" s="54"/>
    </row>
    <row r="5220" spans="11:12" x14ac:dyDescent="0.3">
      <c r="K5220" s="53"/>
      <c r="L5220" s="54"/>
    </row>
    <row r="5221" spans="11:12" x14ac:dyDescent="0.3">
      <c r="K5221" s="53"/>
      <c r="L5221" s="54"/>
    </row>
    <row r="5222" spans="11:12" x14ac:dyDescent="0.3">
      <c r="K5222" s="53"/>
      <c r="L5222" s="54"/>
    </row>
    <row r="5223" spans="11:12" x14ac:dyDescent="0.3">
      <c r="K5223" s="53"/>
      <c r="L5223" s="54"/>
    </row>
    <row r="5224" spans="11:12" x14ac:dyDescent="0.3">
      <c r="K5224" s="53"/>
      <c r="L5224" s="54"/>
    </row>
    <row r="5225" spans="11:12" x14ac:dyDescent="0.3">
      <c r="K5225" s="53"/>
      <c r="L5225" s="54"/>
    </row>
    <row r="5226" spans="11:12" x14ac:dyDescent="0.3">
      <c r="K5226" s="53"/>
      <c r="L5226" s="54"/>
    </row>
    <row r="5227" spans="11:12" x14ac:dyDescent="0.3">
      <c r="K5227" s="53"/>
      <c r="L5227" s="54"/>
    </row>
    <row r="5228" spans="11:12" x14ac:dyDescent="0.3">
      <c r="K5228" s="53"/>
      <c r="L5228" s="54"/>
    </row>
    <row r="5229" spans="11:12" x14ac:dyDescent="0.3">
      <c r="K5229" s="53"/>
      <c r="L5229" s="54"/>
    </row>
    <row r="5230" spans="11:12" x14ac:dyDescent="0.3">
      <c r="K5230" s="53"/>
      <c r="L5230" s="54"/>
    </row>
    <row r="5231" spans="11:12" x14ac:dyDescent="0.3">
      <c r="K5231" s="53"/>
      <c r="L5231" s="54"/>
    </row>
    <row r="5232" spans="11:12" x14ac:dyDescent="0.3">
      <c r="K5232" s="53"/>
      <c r="L5232" s="54"/>
    </row>
    <row r="5233" spans="11:12" x14ac:dyDescent="0.3">
      <c r="K5233" s="53"/>
      <c r="L5233" s="54"/>
    </row>
    <row r="5234" spans="11:12" x14ac:dyDescent="0.3">
      <c r="K5234" s="53"/>
      <c r="L5234" s="54"/>
    </row>
    <row r="5235" spans="11:12" x14ac:dyDescent="0.3">
      <c r="K5235" s="53"/>
      <c r="L5235" s="54"/>
    </row>
    <row r="5236" spans="11:12" x14ac:dyDescent="0.3">
      <c r="K5236" s="53"/>
      <c r="L5236" s="54"/>
    </row>
    <row r="5237" spans="11:12" x14ac:dyDescent="0.3">
      <c r="K5237" s="53"/>
      <c r="L5237" s="54"/>
    </row>
    <row r="5238" spans="11:12" x14ac:dyDescent="0.3">
      <c r="K5238" s="53"/>
      <c r="L5238" s="54"/>
    </row>
    <row r="5239" spans="11:12" x14ac:dyDescent="0.3">
      <c r="K5239" s="53"/>
      <c r="L5239" s="54"/>
    </row>
    <row r="5240" spans="11:12" x14ac:dyDescent="0.3">
      <c r="K5240" s="53"/>
      <c r="L5240" s="54"/>
    </row>
    <row r="5241" spans="11:12" x14ac:dyDescent="0.3">
      <c r="K5241" s="53"/>
      <c r="L5241" s="54"/>
    </row>
    <row r="5242" spans="11:12" x14ac:dyDescent="0.3">
      <c r="K5242" s="53"/>
      <c r="L5242" s="54"/>
    </row>
    <row r="5243" spans="11:12" x14ac:dyDescent="0.3">
      <c r="K5243" s="53"/>
      <c r="L5243" s="54"/>
    </row>
    <row r="5244" spans="11:12" x14ac:dyDescent="0.3">
      <c r="K5244" s="53"/>
      <c r="L5244" s="54"/>
    </row>
    <row r="5245" spans="11:12" x14ac:dyDescent="0.3">
      <c r="K5245" s="53"/>
      <c r="L5245" s="54"/>
    </row>
    <row r="5246" spans="11:12" x14ac:dyDescent="0.3">
      <c r="K5246" s="53"/>
      <c r="L5246" s="54"/>
    </row>
    <row r="5247" spans="11:12" x14ac:dyDescent="0.3">
      <c r="K5247" s="53"/>
      <c r="L5247" s="54"/>
    </row>
    <row r="5248" spans="11:12" x14ac:dyDescent="0.3">
      <c r="K5248" s="53"/>
      <c r="L5248" s="54"/>
    </row>
    <row r="5249" spans="11:12" x14ac:dyDescent="0.3">
      <c r="K5249" s="53"/>
      <c r="L5249" s="54"/>
    </row>
    <row r="5250" spans="11:12" x14ac:dyDescent="0.3">
      <c r="K5250" s="53"/>
      <c r="L5250" s="54"/>
    </row>
    <row r="5251" spans="11:12" x14ac:dyDescent="0.3">
      <c r="K5251" s="53"/>
      <c r="L5251" s="54"/>
    </row>
    <row r="5252" spans="11:12" x14ac:dyDescent="0.3">
      <c r="K5252" s="53"/>
      <c r="L5252" s="54"/>
    </row>
    <row r="5253" spans="11:12" x14ac:dyDescent="0.3">
      <c r="K5253" s="53"/>
      <c r="L5253" s="54"/>
    </row>
    <row r="5254" spans="11:12" x14ac:dyDescent="0.3">
      <c r="K5254" s="53"/>
      <c r="L5254" s="54"/>
    </row>
    <row r="5255" spans="11:12" x14ac:dyDescent="0.3">
      <c r="K5255" s="53"/>
      <c r="L5255" s="54"/>
    </row>
    <row r="5256" spans="11:12" x14ac:dyDescent="0.3">
      <c r="K5256" s="53"/>
      <c r="L5256" s="54"/>
    </row>
    <row r="5257" spans="11:12" x14ac:dyDescent="0.3">
      <c r="K5257" s="53"/>
      <c r="L5257" s="54"/>
    </row>
    <row r="5258" spans="11:12" x14ac:dyDescent="0.3">
      <c r="K5258" s="53"/>
      <c r="L5258" s="54"/>
    </row>
    <row r="5259" spans="11:12" x14ac:dyDescent="0.3">
      <c r="K5259" s="53"/>
      <c r="L5259" s="54"/>
    </row>
    <row r="5260" spans="11:12" x14ac:dyDescent="0.3">
      <c r="K5260" s="53"/>
      <c r="L5260" s="54"/>
    </row>
    <row r="5261" spans="11:12" x14ac:dyDescent="0.3">
      <c r="K5261" s="53"/>
      <c r="L5261" s="54"/>
    </row>
    <row r="5262" spans="11:12" x14ac:dyDescent="0.3">
      <c r="K5262" s="53"/>
      <c r="L5262" s="54"/>
    </row>
    <row r="5263" spans="11:12" x14ac:dyDescent="0.3">
      <c r="K5263" s="53"/>
      <c r="L5263" s="54"/>
    </row>
    <row r="5264" spans="11:12" x14ac:dyDescent="0.3">
      <c r="K5264" s="53"/>
      <c r="L5264" s="54"/>
    </row>
    <row r="5265" spans="11:12" x14ac:dyDescent="0.3">
      <c r="K5265" s="53"/>
      <c r="L5265" s="54"/>
    </row>
    <row r="5266" spans="11:12" x14ac:dyDescent="0.3">
      <c r="K5266" s="53"/>
      <c r="L5266" s="54"/>
    </row>
    <row r="5267" spans="11:12" x14ac:dyDescent="0.3">
      <c r="K5267" s="53"/>
      <c r="L5267" s="54"/>
    </row>
    <row r="5268" spans="11:12" x14ac:dyDescent="0.3">
      <c r="K5268" s="53"/>
      <c r="L5268" s="54"/>
    </row>
    <row r="5269" spans="11:12" x14ac:dyDescent="0.3">
      <c r="K5269" s="53"/>
      <c r="L5269" s="54"/>
    </row>
    <row r="5270" spans="11:12" x14ac:dyDescent="0.3">
      <c r="K5270" s="53"/>
      <c r="L5270" s="54"/>
    </row>
    <row r="5271" spans="11:12" x14ac:dyDescent="0.3">
      <c r="K5271" s="53"/>
      <c r="L5271" s="54"/>
    </row>
    <row r="5272" spans="11:12" x14ac:dyDescent="0.3">
      <c r="K5272" s="53"/>
      <c r="L5272" s="54"/>
    </row>
    <row r="5273" spans="11:12" x14ac:dyDescent="0.3">
      <c r="K5273" s="53"/>
      <c r="L5273" s="54"/>
    </row>
    <row r="5274" spans="11:12" x14ac:dyDescent="0.3">
      <c r="K5274" s="53"/>
      <c r="L5274" s="54"/>
    </row>
    <row r="5275" spans="11:12" x14ac:dyDescent="0.3">
      <c r="K5275" s="53"/>
      <c r="L5275" s="54"/>
    </row>
    <row r="5276" spans="11:12" x14ac:dyDescent="0.3">
      <c r="K5276" s="53"/>
      <c r="L5276" s="54"/>
    </row>
    <row r="5277" spans="11:12" x14ac:dyDescent="0.3">
      <c r="K5277" s="53"/>
      <c r="L5277" s="54"/>
    </row>
    <row r="5278" spans="11:12" x14ac:dyDescent="0.3">
      <c r="K5278" s="53"/>
      <c r="L5278" s="54"/>
    </row>
    <row r="5279" spans="11:12" x14ac:dyDescent="0.3">
      <c r="K5279" s="53"/>
      <c r="L5279" s="54"/>
    </row>
    <row r="5280" spans="11:12" x14ac:dyDescent="0.3">
      <c r="K5280" s="53"/>
      <c r="L5280" s="54"/>
    </row>
    <row r="5281" spans="11:12" x14ac:dyDescent="0.3">
      <c r="K5281" s="53"/>
      <c r="L5281" s="54"/>
    </row>
    <row r="5282" spans="11:12" x14ac:dyDescent="0.3">
      <c r="K5282" s="53"/>
      <c r="L5282" s="54"/>
    </row>
    <row r="5283" spans="11:12" x14ac:dyDescent="0.3">
      <c r="K5283" s="53"/>
      <c r="L5283" s="54"/>
    </row>
    <row r="5284" spans="11:12" x14ac:dyDescent="0.3">
      <c r="K5284" s="53"/>
      <c r="L5284" s="54"/>
    </row>
    <row r="5285" spans="11:12" x14ac:dyDescent="0.3">
      <c r="K5285" s="53"/>
      <c r="L5285" s="54"/>
    </row>
    <row r="5286" spans="11:12" x14ac:dyDescent="0.3">
      <c r="K5286" s="53"/>
      <c r="L5286" s="54"/>
    </row>
    <row r="5287" spans="11:12" x14ac:dyDescent="0.3">
      <c r="K5287" s="53"/>
      <c r="L5287" s="54"/>
    </row>
    <row r="5288" spans="11:12" x14ac:dyDescent="0.3">
      <c r="K5288" s="53"/>
      <c r="L5288" s="54"/>
    </row>
    <row r="5289" spans="11:12" x14ac:dyDescent="0.3">
      <c r="K5289" s="53"/>
      <c r="L5289" s="54"/>
    </row>
    <row r="5290" spans="11:12" x14ac:dyDescent="0.3">
      <c r="K5290" s="53"/>
      <c r="L5290" s="54"/>
    </row>
    <row r="5291" spans="11:12" x14ac:dyDescent="0.3">
      <c r="K5291" s="53"/>
      <c r="L5291" s="54"/>
    </row>
    <row r="5292" spans="11:12" x14ac:dyDescent="0.3">
      <c r="K5292" s="53"/>
      <c r="L5292" s="54"/>
    </row>
    <row r="5293" spans="11:12" x14ac:dyDescent="0.3">
      <c r="K5293" s="53"/>
      <c r="L5293" s="54"/>
    </row>
    <row r="5294" spans="11:12" x14ac:dyDescent="0.3">
      <c r="K5294" s="53"/>
      <c r="L5294" s="54"/>
    </row>
    <row r="5295" spans="11:12" x14ac:dyDescent="0.3">
      <c r="K5295" s="53"/>
      <c r="L5295" s="54"/>
    </row>
    <row r="5296" spans="11:12" x14ac:dyDescent="0.3">
      <c r="K5296" s="53"/>
      <c r="L5296" s="54"/>
    </row>
    <row r="5297" spans="11:12" x14ac:dyDescent="0.3">
      <c r="K5297" s="53"/>
      <c r="L5297" s="54"/>
    </row>
    <row r="5298" spans="11:12" x14ac:dyDescent="0.3">
      <c r="K5298" s="53"/>
      <c r="L5298" s="54"/>
    </row>
    <row r="5299" spans="11:12" x14ac:dyDescent="0.3">
      <c r="K5299" s="53"/>
      <c r="L5299" s="54"/>
    </row>
    <row r="5300" spans="11:12" x14ac:dyDescent="0.3">
      <c r="K5300" s="53"/>
      <c r="L5300" s="54"/>
    </row>
    <row r="5301" spans="11:12" x14ac:dyDescent="0.3">
      <c r="K5301" s="53"/>
      <c r="L5301" s="54"/>
    </row>
    <row r="5302" spans="11:12" x14ac:dyDescent="0.3">
      <c r="K5302" s="53"/>
      <c r="L5302" s="54"/>
    </row>
    <row r="5303" spans="11:12" x14ac:dyDescent="0.3">
      <c r="K5303" s="53"/>
      <c r="L5303" s="54"/>
    </row>
    <row r="5304" spans="11:12" x14ac:dyDescent="0.3">
      <c r="K5304" s="53"/>
      <c r="L5304" s="54"/>
    </row>
    <row r="5305" spans="11:12" x14ac:dyDescent="0.3">
      <c r="K5305" s="53"/>
      <c r="L5305" s="54"/>
    </row>
    <row r="5306" spans="11:12" x14ac:dyDescent="0.3">
      <c r="K5306" s="53"/>
      <c r="L5306" s="54"/>
    </row>
    <row r="5307" spans="11:12" x14ac:dyDescent="0.3">
      <c r="K5307" s="53"/>
      <c r="L5307" s="54"/>
    </row>
    <row r="5308" spans="11:12" x14ac:dyDescent="0.3">
      <c r="K5308" s="53"/>
      <c r="L5308" s="54"/>
    </row>
    <row r="5309" spans="11:12" x14ac:dyDescent="0.3">
      <c r="K5309" s="53"/>
      <c r="L5309" s="54"/>
    </row>
    <row r="5310" spans="11:12" x14ac:dyDescent="0.3">
      <c r="K5310" s="53"/>
      <c r="L5310" s="54"/>
    </row>
    <row r="5311" spans="11:12" x14ac:dyDescent="0.3">
      <c r="K5311" s="53"/>
      <c r="L5311" s="54"/>
    </row>
    <row r="5312" spans="11:12" x14ac:dyDescent="0.3">
      <c r="K5312" s="53"/>
      <c r="L5312" s="54"/>
    </row>
    <row r="5313" spans="11:12" x14ac:dyDescent="0.3">
      <c r="K5313" s="53"/>
      <c r="L5313" s="54"/>
    </row>
    <row r="5314" spans="11:12" x14ac:dyDescent="0.3">
      <c r="K5314" s="53"/>
      <c r="L5314" s="54"/>
    </row>
    <row r="5315" spans="11:12" x14ac:dyDescent="0.3">
      <c r="K5315" s="53"/>
      <c r="L5315" s="54"/>
    </row>
    <row r="5316" spans="11:12" x14ac:dyDescent="0.3">
      <c r="K5316" s="53"/>
      <c r="L5316" s="54"/>
    </row>
    <row r="5317" spans="11:12" x14ac:dyDescent="0.3">
      <c r="K5317" s="53"/>
      <c r="L5317" s="54"/>
    </row>
    <row r="5318" spans="11:12" x14ac:dyDescent="0.3">
      <c r="K5318" s="53"/>
      <c r="L5318" s="54"/>
    </row>
    <row r="5319" spans="11:12" x14ac:dyDescent="0.3">
      <c r="K5319" s="53"/>
      <c r="L5319" s="54"/>
    </row>
    <row r="5320" spans="11:12" x14ac:dyDescent="0.3">
      <c r="K5320" s="53"/>
      <c r="L5320" s="54"/>
    </row>
    <row r="5321" spans="11:12" x14ac:dyDescent="0.3">
      <c r="K5321" s="53"/>
      <c r="L5321" s="54"/>
    </row>
    <row r="5322" spans="11:12" x14ac:dyDescent="0.3">
      <c r="K5322" s="53"/>
      <c r="L5322" s="54"/>
    </row>
    <row r="5323" spans="11:12" x14ac:dyDescent="0.3">
      <c r="K5323" s="53"/>
      <c r="L5323" s="54"/>
    </row>
    <row r="5324" spans="11:12" x14ac:dyDescent="0.3">
      <c r="K5324" s="53"/>
      <c r="L5324" s="54"/>
    </row>
    <row r="5325" spans="11:12" x14ac:dyDescent="0.3">
      <c r="K5325" s="53"/>
      <c r="L5325" s="54"/>
    </row>
    <row r="5326" spans="11:12" x14ac:dyDescent="0.3">
      <c r="K5326" s="53"/>
      <c r="L5326" s="54"/>
    </row>
    <row r="5327" spans="11:12" x14ac:dyDescent="0.3">
      <c r="K5327" s="53"/>
      <c r="L5327" s="54"/>
    </row>
    <row r="5328" spans="11:12" x14ac:dyDescent="0.3">
      <c r="K5328" s="53"/>
      <c r="L5328" s="54"/>
    </row>
    <row r="5329" spans="11:12" x14ac:dyDescent="0.3">
      <c r="K5329" s="53"/>
      <c r="L5329" s="54"/>
    </row>
    <row r="5330" spans="11:12" x14ac:dyDescent="0.3">
      <c r="K5330" s="53"/>
      <c r="L5330" s="54"/>
    </row>
    <row r="5331" spans="11:12" x14ac:dyDescent="0.3">
      <c r="K5331" s="53"/>
      <c r="L5331" s="54"/>
    </row>
    <row r="5332" spans="11:12" x14ac:dyDescent="0.3">
      <c r="K5332" s="53"/>
      <c r="L5332" s="54"/>
    </row>
    <row r="5333" spans="11:12" x14ac:dyDescent="0.3">
      <c r="K5333" s="53"/>
      <c r="L5333" s="54"/>
    </row>
    <row r="5334" spans="11:12" x14ac:dyDescent="0.3">
      <c r="K5334" s="53"/>
      <c r="L5334" s="54"/>
    </row>
    <row r="5335" spans="11:12" x14ac:dyDescent="0.3">
      <c r="K5335" s="53"/>
      <c r="L5335" s="54"/>
    </row>
    <row r="5336" spans="11:12" x14ac:dyDescent="0.3">
      <c r="K5336" s="53"/>
      <c r="L5336" s="54"/>
    </row>
    <row r="5337" spans="11:12" x14ac:dyDescent="0.3">
      <c r="K5337" s="53"/>
      <c r="L5337" s="54"/>
    </row>
    <row r="5338" spans="11:12" x14ac:dyDescent="0.3">
      <c r="K5338" s="53"/>
      <c r="L5338" s="54"/>
    </row>
    <row r="5339" spans="11:12" x14ac:dyDescent="0.3">
      <c r="K5339" s="53"/>
      <c r="L5339" s="54"/>
    </row>
    <row r="5340" spans="11:12" x14ac:dyDescent="0.3">
      <c r="K5340" s="53"/>
      <c r="L5340" s="54"/>
    </row>
    <row r="5341" spans="11:12" x14ac:dyDescent="0.3">
      <c r="K5341" s="53"/>
      <c r="L5341" s="54"/>
    </row>
    <row r="5342" spans="11:12" x14ac:dyDescent="0.3">
      <c r="K5342" s="53"/>
      <c r="L5342" s="54"/>
    </row>
    <row r="5343" spans="11:12" x14ac:dyDescent="0.3">
      <c r="K5343" s="53"/>
      <c r="L5343" s="54"/>
    </row>
    <row r="5344" spans="11:12" x14ac:dyDescent="0.3">
      <c r="K5344" s="53"/>
      <c r="L5344" s="54"/>
    </row>
    <row r="5345" spans="11:12" x14ac:dyDescent="0.3">
      <c r="K5345" s="53"/>
      <c r="L5345" s="54"/>
    </row>
    <row r="5346" spans="11:12" x14ac:dyDescent="0.3">
      <c r="K5346" s="53"/>
      <c r="L5346" s="54"/>
    </row>
    <row r="5347" spans="11:12" x14ac:dyDescent="0.3">
      <c r="K5347" s="53"/>
      <c r="L5347" s="54"/>
    </row>
    <row r="5348" spans="11:12" x14ac:dyDescent="0.3">
      <c r="K5348" s="53"/>
      <c r="L5348" s="54"/>
    </row>
    <row r="5349" spans="11:12" x14ac:dyDescent="0.3">
      <c r="K5349" s="53"/>
      <c r="L5349" s="54"/>
    </row>
    <row r="5350" spans="11:12" x14ac:dyDescent="0.3">
      <c r="K5350" s="53"/>
      <c r="L5350" s="54"/>
    </row>
    <row r="5351" spans="11:12" x14ac:dyDescent="0.3">
      <c r="K5351" s="53"/>
      <c r="L5351" s="54"/>
    </row>
    <row r="5352" spans="11:12" x14ac:dyDescent="0.3">
      <c r="K5352" s="53"/>
      <c r="L5352" s="54"/>
    </row>
    <row r="5353" spans="11:12" x14ac:dyDescent="0.3">
      <c r="K5353" s="53"/>
      <c r="L5353" s="54"/>
    </row>
    <row r="5354" spans="11:12" x14ac:dyDescent="0.3">
      <c r="K5354" s="53"/>
      <c r="L5354" s="54"/>
    </row>
    <row r="5355" spans="11:12" x14ac:dyDescent="0.3">
      <c r="K5355" s="53"/>
      <c r="L5355" s="54"/>
    </row>
    <row r="5356" spans="11:12" x14ac:dyDescent="0.3">
      <c r="K5356" s="53"/>
      <c r="L5356" s="54"/>
    </row>
    <row r="5357" spans="11:12" x14ac:dyDescent="0.3">
      <c r="K5357" s="53"/>
      <c r="L5357" s="54"/>
    </row>
    <row r="5358" spans="11:12" x14ac:dyDescent="0.3">
      <c r="K5358" s="53"/>
      <c r="L5358" s="54"/>
    </row>
    <row r="5359" spans="11:12" x14ac:dyDescent="0.3">
      <c r="K5359" s="53"/>
      <c r="L5359" s="54"/>
    </row>
    <row r="5360" spans="11:12" x14ac:dyDescent="0.3">
      <c r="K5360" s="53"/>
      <c r="L5360" s="54"/>
    </row>
    <row r="5361" spans="11:12" x14ac:dyDescent="0.3">
      <c r="K5361" s="53"/>
      <c r="L5361" s="54"/>
    </row>
    <row r="5362" spans="11:12" x14ac:dyDescent="0.3">
      <c r="K5362" s="53"/>
      <c r="L5362" s="54"/>
    </row>
    <row r="5363" spans="11:12" x14ac:dyDescent="0.3">
      <c r="K5363" s="53"/>
      <c r="L5363" s="54"/>
    </row>
    <row r="5364" spans="11:12" x14ac:dyDescent="0.3">
      <c r="K5364" s="53"/>
      <c r="L5364" s="54"/>
    </row>
    <row r="5365" spans="11:12" x14ac:dyDescent="0.3">
      <c r="K5365" s="53"/>
      <c r="L5365" s="54"/>
    </row>
    <row r="5366" spans="11:12" x14ac:dyDescent="0.3">
      <c r="K5366" s="53"/>
      <c r="L5366" s="54"/>
    </row>
    <row r="5367" spans="11:12" x14ac:dyDescent="0.3">
      <c r="K5367" s="53"/>
      <c r="L5367" s="54"/>
    </row>
    <row r="5368" spans="11:12" x14ac:dyDescent="0.3">
      <c r="K5368" s="53"/>
      <c r="L5368" s="54"/>
    </row>
    <row r="5369" spans="11:12" x14ac:dyDescent="0.3">
      <c r="K5369" s="53"/>
      <c r="L5369" s="54"/>
    </row>
    <row r="5370" spans="11:12" x14ac:dyDescent="0.3">
      <c r="K5370" s="53"/>
      <c r="L5370" s="54"/>
    </row>
    <row r="5371" spans="11:12" x14ac:dyDescent="0.3">
      <c r="K5371" s="53"/>
      <c r="L5371" s="54"/>
    </row>
    <row r="5372" spans="11:12" x14ac:dyDescent="0.3">
      <c r="K5372" s="53"/>
      <c r="L5372" s="54"/>
    </row>
    <row r="5373" spans="11:12" x14ac:dyDescent="0.3">
      <c r="K5373" s="53"/>
      <c r="L5373" s="54"/>
    </row>
    <row r="5374" spans="11:12" x14ac:dyDescent="0.3">
      <c r="K5374" s="53"/>
      <c r="L5374" s="54"/>
    </row>
    <row r="5375" spans="11:12" x14ac:dyDescent="0.3">
      <c r="K5375" s="53"/>
      <c r="L5375" s="54"/>
    </row>
    <row r="5376" spans="11:12" x14ac:dyDescent="0.3">
      <c r="K5376" s="53"/>
      <c r="L5376" s="54"/>
    </row>
    <row r="5377" spans="11:12" x14ac:dyDescent="0.3">
      <c r="K5377" s="53"/>
      <c r="L5377" s="54"/>
    </row>
    <row r="5378" spans="11:12" x14ac:dyDescent="0.3">
      <c r="K5378" s="53"/>
      <c r="L5378" s="54"/>
    </row>
    <row r="5379" spans="11:12" x14ac:dyDescent="0.3">
      <c r="K5379" s="53"/>
      <c r="L5379" s="54"/>
    </row>
    <row r="5380" spans="11:12" x14ac:dyDescent="0.3">
      <c r="K5380" s="53"/>
      <c r="L5380" s="54"/>
    </row>
    <row r="5381" spans="11:12" x14ac:dyDescent="0.3">
      <c r="K5381" s="53"/>
      <c r="L5381" s="54"/>
    </row>
    <row r="5382" spans="11:12" x14ac:dyDescent="0.3">
      <c r="K5382" s="53"/>
      <c r="L5382" s="54"/>
    </row>
    <row r="5383" spans="11:12" x14ac:dyDescent="0.3">
      <c r="K5383" s="53"/>
      <c r="L5383" s="54"/>
    </row>
    <row r="5384" spans="11:12" x14ac:dyDescent="0.3">
      <c r="K5384" s="53"/>
      <c r="L5384" s="54"/>
    </row>
    <row r="5385" spans="11:12" x14ac:dyDescent="0.3">
      <c r="K5385" s="53"/>
      <c r="L5385" s="54"/>
    </row>
    <row r="5386" spans="11:12" x14ac:dyDescent="0.3">
      <c r="K5386" s="53"/>
      <c r="L5386" s="54"/>
    </row>
    <row r="5387" spans="11:12" x14ac:dyDescent="0.3">
      <c r="K5387" s="53"/>
      <c r="L5387" s="54"/>
    </row>
    <row r="5388" spans="11:12" x14ac:dyDescent="0.3">
      <c r="K5388" s="53"/>
      <c r="L5388" s="54"/>
    </row>
    <row r="5389" spans="11:12" x14ac:dyDescent="0.3">
      <c r="K5389" s="53"/>
      <c r="L5389" s="54"/>
    </row>
    <row r="5390" spans="11:12" x14ac:dyDescent="0.3">
      <c r="K5390" s="53"/>
      <c r="L5390" s="54"/>
    </row>
    <row r="5391" spans="11:12" x14ac:dyDescent="0.3">
      <c r="K5391" s="53"/>
      <c r="L5391" s="54"/>
    </row>
    <row r="5392" spans="11:12" x14ac:dyDescent="0.3">
      <c r="K5392" s="53"/>
      <c r="L5392" s="54"/>
    </row>
    <row r="5393" spans="11:12" x14ac:dyDescent="0.3">
      <c r="K5393" s="53"/>
      <c r="L5393" s="54"/>
    </row>
    <row r="5394" spans="11:12" x14ac:dyDescent="0.3">
      <c r="K5394" s="53"/>
      <c r="L5394" s="54"/>
    </row>
    <row r="5395" spans="11:12" x14ac:dyDescent="0.3">
      <c r="K5395" s="53"/>
      <c r="L5395" s="54"/>
    </row>
    <row r="5396" spans="11:12" x14ac:dyDescent="0.3">
      <c r="K5396" s="53"/>
      <c r="L5396" s="54"/>
    </row>
    <row r="5397" spans="11:12" x14ac:dyDescent="0.3">
      <c r="K5397" s="53"/>
      <c r="L5397" s="54"/>
    </row>
    <row r="5398" spans="11:12" x14ac:dyDescent="0.3">
      <c r="K5398" s="53"/>
      <c r="L5398" s="54"/>
    </row>
    <row r="5399" spans="11:12" x14ac:dyDescent="0.3">
      <c r="K5399" s="53"/>
      <c r="L5399" s="54"/>
    </row>
    <row r="5400" spans="11:12" x14ac:dyDescent="0.3">
      <c r="K5400" s="53"/>
      <c r="L5400" s="54"/>
    </row>
    <row r="5401" spans="11:12" x14ac:dyDescent="0.3">
      <c r="K5401" s="53"/>
      <c r="L5401" s="54"/>
    </row>
    <row r="5402" spans="11:12" x14ac:dyDescent="0.3">
      <c r="K5402" s="53"/>
      <c r="L5402" s="54"/>
    </row>
    <row r="5403" spans="11:12" x14ac:dyDescent="0.3">
      <c r="K5403" s="53"/>
      <c r="L5403" s="54"/>
    </row>
    <row r="5404" spans="11:12" x14ac:dyDescent="0.3">
      <c r="K5404" s="53"/>
      <c r="L5404" s="54"/>
    </row>
    <row r="5405" spans="11:12" x14ac:dyDescent="0.3">
      <c r="K5405" s="53"/>
      <c r="L5405" s="54"/>
    </row>
    <row r="5406" spans="11:12" x14ac:dyDescent="0.3">
      <c r="K5406" s="53"/>
      <c r="L5406" s="54"/>
    </row>
    <row r="5407" spans="11:12" x14ac:dyDescent="0.3">
      <c r="K5407" s="53"/>
      <c r="L5407" s="54"/>
    </row>
    <row r="5408" spans="11:12" x14ac:dyDescent="0.3">
      <c r="K5408" s="53"/>
      <c r="L5408" s="54"/>
    </row>
    <row r="5409" spans="11:12" x14ac:dyDescent="0.3">
      <c r="K5409" s="53"/>
      <c r="L5409" s="54"/>
    </row>
    <row r="5410" spans="11:12" x14ac:dyDescent="0.3">
      <c r="K5410" s="53"/>
      <c r="L5410" s="54"/>
    </row>
    <row r="5411" spans="11:12" x14ac:dyDescent="0.3">
      <c r="K5411" s="53"/>
      <c r="L5411" s="54"/>
    </row>
    <row r="5412" spans="11:12" x14ac:dyDescent="0.3">
      <c r="K5412" s="53"/>
      <c r="L5412" s="54"/>
    </row>
    <row r="5413" spans="11:12" x14ac:dyDescent="0.3">
      <c r="K5413" s="53"/>
      <c r="L5413" s="54"/>
    </row>
    <row r="5414" spans="11:12" x14ac:dyDescent="0.3">
      <c r="K5414" s="53"/>
      <c r="L5414" s="54"/>
    </row>
    <row r="5415" spans="11:12" x14ac:dyDescent="0.3">
      <c r="K5415" s="53"/>
      <c r="L5415" s="54"/>
    </row>
    <row r="5416" spans="11:12" x14ac:dyDescent="0.3">
      <c r="K5416" s="53"/>
      <c r="L5416" s="54"/>
    </row>
    <row r="5417" spans="11:12" x14ac:dyDescent="0.3">
      <c r="K5417" s="53"/>
      <c r="L5417" s="54"/>
    </row>
    <row r="5418" spans="11:12" x14ac:dyDescent="0.3">
      <c r="K5418" s="53"/>
      <c r="L5418" s="54"/>
    </row>
    <row r="5419" spans="11:12" x14ac:dyDescent="0.3">
      <c r="K5419" s="53"/>
      <c r="L5419" s="54"/>
    </row>
    <row r="5420" spans="11:12" x14ac:dyDescent="0.3">
      <c r="K5420" s="53"/>
      <c r="L5420" s="54"/>
    </row>
    <row r="5421" spans="11:12" x14ac:dyDescent="0.3">
      <c r="K5421" s="53"/>
      <c r="L5421" s="54"/>
    </row>
    <row r="5422" spans="11:12" x14ac:dyDescent="0.3">
      <c r="K5422" s="53"/>
      <c r="L5422" s="54"/>
    </row>
    <row r="5423" spans="11:12" x14ac:dyDescent="0.3">
      <c r="K5423" s="53"/>
      <c r="L5423" s="54"/>
    </row>
    <row r="5424" spans="11:12" x14ac:dyDescent="0.3">
      <c r="K5424" s="53"/>
      <c r="L5424" s="54"/>
    </row>
    <row r="5425" spans="11:12" x14ac:dyDescent="0.3">
      <c r="K5425" s="53"/>
      <c r="L5425" s="54"/>
    </row>
    <row r="5426" spans="11:12" x14ac:dyDescent="0.3">
      <c r="K5426" s="53"/>
      <c r="L5426" s="54"/>
    </row>
    <row r="5427" spans="11:12" x14ac:dyDescent="0.3">
      <c r="K5427" s="53"/>
      <c r="L5427" s="54"/>
    </row>
    <row r="5428" spans="11:12" x14ac:dyDescent="0.3">
      <c r="K5428" s="53"/>
      <c r="L5428" s="54"/>
    </row>
    <row r="5429" spans="11:12" x14ac:dyDescent="0.3">
      <c r="K5429" s="53"/>
      <c r="L5429" s="54"/>
    </row>
    <row r="5430" spans="11:12" x14ac:dyDescent="0.3">
      <c r="K5430" s="53"/>
      <c r="L5430" s="54"/>
    </row>
    <row r="5431" spans="11:12" x14ac:dyDescent="0.3">
      <c r="K5431" s="53"/>
      <c r="L5431" s="54"/>
    </row>
    <row r="5432" spans="11:12" x14ac:dyDescent="0.3">
      <c r="K5432" s="53"/>
      <c r="L5432" s="54"/>
    </row>
    <row r="5433" spans="11:12" x14ac:dyDescent="0.3">
      <c r="K5433" s="53"/>
      <c r="L5433" s="54"/>
    </row>
    <row r="5434" spans="11:12" x14ac:dyDescent="0.3">
      <c r="K5434" s="53"/>
      <c r="L5434" s="54"/>
    </row>
    <row r="5435" spans="11:12" x14ac:dyDescent="0.3">
      <c r="K5435" s="53"/>
      <c r="L5435" s="54"/>
    </row>
    <row r="5436" spans="11:12" x14ac:dyDescent="0.3">
      <c r="K5436" s="53"/>
      <c r="L5436" s="54"/>
    </row>
    <row r="5437" spans="11:12" x14ac:dyDescent="0.3">
      <c r="K5437" s="53"/>
      <c r="L5437" s="54"/>
    </row>
    <row r="5438" spans="11:12" x14ac:dyDescent="0.3">
      <c r="K5438" s="53"/>
      <c r="L5438" s="54"/>
    </row>
    <row r="5439" spans="11:12" x14ac:dyDescent="0.3">
      <c r="K5439" s="53"/>
      <c r="L5439" s="54"/>
    </row>
    <row r="5440" spans="11:12" x14ac:dyDescent="0.3">
      <c r="K5440" s="53"/>
      <c r="L5440" s="54"/>
    </row>
    <row r="5441" spans="11:12" x14ac:dyDescent="0.3">
      <c r="K5441" s="53"/>
      <c r="L5441" s="54"/>
    </row>
    <row r="5442" spans="11:12" x14ac:dyDescent="0.3">
      <c r="K5442" s="53"/>
      <c r="L5442" s="54"/>
    </row>
    <row r="5443" spans="11:12" x14ac:dyDescent="0.3">
      <c r="K5443" s="53"/>
      <c r="L5443" s="54"/>
    </row>
    <row r="5444" spans="11:12" x14ac:dyDescent="0.3">
      <c r="K5444" s="53"/>
      <c r="L5444" s="54"/>
    </row>
    <row r="5445" spans="11:12" x14ac:dyDescent="0.3">
      <c r="K5445" s="53"/>
      <c r="L5445" s="54"/>
    </row>
    <row r="5446" spans="11:12" x14ac:dyDescent="0.3">
      <c r="K5446" s="53"/>
      <c r="L5446" s="54"/>
    </row>
    <row r="5447" spans="11:12" x14ac:dyDescent="0.3">
      <c r="K5447" s="53"/>
      <c r="L5447" s="54"/>
    </row>
    <row r="5448" spans="11:12" x14ac:dyDescent="0.3">
      <c r="K5448" s="53"/>
      <c r="L5448" s="54"/>
    </row>
    <row r="5449" spans="11:12" x14ac:dyDescent="0.3">
      <c r="K5449" s="53"/>
      <c r="L5449" s="54"/>
    </row>
    <row r="5450" spans="11:12" x14ac:dyDescent="0.3">
      <c r="K5450" s="53"/>
      <c r="L5450" s="54"/>
    </row>
    <row r="5451" spans="11:12" x14ac:dyDescent="0.3">
      <c r="K5451" s="53"/>
      <c r="L5451" s="54"/>
    </row>
    <row r="5452" spans="11:12" x14ac:dyDescent="0.3">
      <c r="K5452" s="53"/>
      <c r="L5452" s="54"/>
    </row>
    <row r="5453" spans="11:12" x14ac:dyDescent="0.3">
      <c r="K5453" s="53"/>
      <c r="L5453" s="54"/>
    </row>
    <row r="5454" spans="11:12" x14ac:dyDescent="0.3">
      <c r="K5454" s="53"/>
      <c r="L5454" s="54"/>
    </row>
    <row r="5455" spans="11:12" x14ac:dyDescent="0.3">
      <c r="K5455" s="53"/>
      <c r="L5455" s="54"/>
    </row>
    <row r="5456" spans="11:12" x14ac:dyDescent="0.3">
      <c r="K5456" s="53"/>
      <c r="L5456" s="54"/>
    </row>
    <row r="5457" spans="11:12" x14ac:dyDescent="0.3">
      <c r="K5457" s="53"/>
      <c r="L5457" s="54"/>
    </row>
    <row r="5458" spans="11:12" x14ac:dyDescent="0.3">
      <c r="K5458" s="53"/>
      <c r="L5458" s="54"/>
    </row>
    <row r="5459" spans="11:12" x14ac:dyDescent="0.3">
      <c r="K5459" s="53"/>
      <c r="L5459" s="54"/>
    </row>
    <row r="5460" spans="11:12" x14ac:dyDescent="0.3">
      <c r="K5460" s="53"/>
      <c r="L5460" s="54"/>
    </row>
    <row r="5461" spans="11:12" x14ac:dyDescent="0.3">
      <c r="K5461" s="53"/>
      <c r="L5461" s="54"/>
    </row>
    <row r="5462" spans="11:12" x14ac:dyDescent="0.3">
      <c r="K5462" s="53"/>
      <c r="L5462" s="54"/>
    </row>
    <row r="5463" spans="11:12" x14ac:dyDescent="0.3">
      <c r="K5463" s="53"/>
      <c r="L5463" s="54"/>
    </row>
    <row r="5464" spans="11:12" x14ac:dyDescent="0.3">
      <c r="K5464" s="53"/>
      <c r="L5464" s="54"/>
    </row>
    <row r="5465" spans="11:12" x14ac:dyDescent="0.3">
      <c r="K5465" s="53"/>
      <c r="L5465" s="54"/>
    </row>
    <row r="5466" spans="11:12" x14ac:dyDescent="0.3">
      <c r="K5466" s="53"/>
      <c r="L5466" s="54"/>
    </row>
    <row r="5467" spans="11:12" x14ac:dyDescent="0.3">
      <c r="K5467" s="53"/>
      <c r="L5467" s="54"/>
    </row>
    <row r="5468" spans="11:12" x14ac:dyDescent="0.3">
      <c r="K5468" s="53"/>
      <c r="L5468" s="54"/>
    </row>
    <row r="5469" spans="11:12" x14ac:dyDescent="0.3">
      <c r="K5469" s="53"/>
      <c r="L5469" s="54"/>
    </row>
    <row r="5470" spans="11:12" x14ac:dyDescent="0.3">
      <c r="K5470" s="53"/>
      <c r="L5470" s="54"/>
    </row>
    <row r="5471" spans="11:12" x14ac:dyDescent="0.3">
      <c r="K5471" s="53"/>
      <c r="L5471" s="54"/>
    </row>
    <row r="5472" spans="11:12" x14ac:dyDescent="0.3">
      <c r="K5472" s="53"/>
      <c r="L5472" s="54"/>
    </row>
    <row r="5473" spans="11:12" x14ac:dyDescent="0.3">
      <c r="K5473" s="53"/>
      <c r="L5473" s="54"/>
    </row>
    <row r="5474" spans="11:12" x14ac:dyDescent="0.3">
      <c r="K5474" s="53"/>
      <c r="L5474" s="54"/>
    </row>
    <row r="5475" spans="11:12" x14ac:dyDescent="0.3">
      <c r="K5475" s="53"/>
      <c r="L5475" s="54"/>
    </row>
    <row r="5476" spans="11:12" x14ac:dyDescent="0.3">
      <c r="K5476" s="53"/>
      <c r="L5476" s="54"/>
    </row>
    <row r="5477" spans="11:12" x14ac:dyDescent="0.3">
      <c r="K5477" s="53"/>
      <c r="L5477" s="54"/>
    </row>
    <row r="5478" spans="11:12" x14ac:dyDescent="0.3">
      <c r="K5478" s="53"/>
      <c r="L5478" s="54"/>
    </row>
    <row r="5479" spans="11:12" x14ac:dyDescent="0.3">
      <c r="K5479" s="53"/>
      <c r="L5479" s="54"/>
    </row>
    <row r="5480" spans="11:12" x14ac:dyDescent="0.3">
      <c r="K5480" s="53"/>
      <c r="L5480" s="54"/>
    </row>
    <row r="5481" spans="11:12" x14ac:dyDescent="0.3">
      <c r="K5481" s="53"/>
      <c r="L5481" s="54"/>
    </row>
    <row r="5482" spans="11:12" x14ac:dyDescent="0.3">
      <c r="K5482" s="53"/>
      <c r="L5482" s="54"/>
    </row>
    <row r="5483" spans="11:12" x14ac:dyDescent="0.3">
      <c r="K5483" s="53"/>
      <c r="L5483" s="54"/>
    </row>
    <row r="5484" spans="11:12" x14ac:dyDescent="0.3">
      <c r="K5484" s="53"/>
      <c r="L5484" s="54"/>
    </row>
    <row r="5485" spans="11:12" x14ac:dyDescent="0.3">
      <c r="K5485" s="53"/>
      <c r="L5485" s="54"/>
    </row>
    <row r="5486" spans="11:12" x14ac:dyDescent="0.3">
      <c r="K5486" s="53"/>
      <c r="L5486" s="54"/>
    </row>
    <row r="5487" spans="11:12" x14ac:dyDescent="0.3">
      <c r="K5487" s="53"/>
      <c r="L5487" s="54"/>
    </row>
    <row r="5488" spans="11:12" x14ac:dyDescent="0.3">
      <c r="K5488" s="53"/>
      <c r="L5488" s="54"/>
    </row>
    <row r="5489" spans="11:12" x14ac:dyDescent="0.3">
      <c r="K5489" s="53"/>
      <c r="L5489" s="54"/>
    </row>
    <row r="5490" spans="11:12" x14ac:dyDescent="0.3">
      <c r="K5490" s="53"/>
      <c r="L5490" s="54"/>
    </row>
    <row r="5491" spans="11:12" x14ac:dyDescent="0.3">
      <c r="K5491" s="53"/>
      <c r="L5491" s="54"/>
    </row>
    <row r="5492" spans="11:12" x14ac:dyDescent="0.3">
      <c r="K5492" s="53"/>
      <c r="L5492" s="54"/>
    </row>
    <row r="5493" spans="11:12" x14ac:dyDescent="0.3">
      <c r="K5493" s="53"/>
      <c r="L5493" s="54"/>
    </row>
    <row r="5494" spans="11:12" x14ac:dyDescent="0.3">
      <c r="K5494" s="53"/>
      <c r="L5494" s="54"/>
    </row>
    <row r="5495" spans="11:12" x14ac:dyDescent="0.3">
      <c r="K5495" s="53"/>
      <c r="L5495" s="54"/>
    </row>
    <row r="5496" spans="11:12" x14ac:dyDescent="0.3">
      <c r="K5496" s="53"/>
      <c r="L5496" s="54"/>
    </row>
    <row r="5497" spans="11:12" x14ac:dyDescent="0.3">
      <c r="K5497" s="53"/>
      <c r="L5497" s="54"/>
    </row>
    <row r="5498" spans="11:12" x14ac:dyDescent="0.3">
      <c r="K5498" s="53"/>
      <c r="L5498" s="54"/>
    </row>
    <row r="5499" spans="11:12" x14ac:dyDescent="0.3">
      <c r="K5499" s="53"/>
      <c r="L5499" s="54"/>
    </row>
    <row r="5500" spans="11:12" x14ac:dyDescent="0.3">
      <c r="K5500" s="53"/>
      <c r="L5500" s="54"/>
    </row>
    <row r="5501" spans="11:12" x14ac:dyDescent="0.3">
      <c r="K5501" s="53"/>
      <c r="L5501" s="54"/>
    </row>
    <row r="5502" spans="11:12" x14ac:dyDescent="0.3">
      <c r="K5502" s="53"/>
      <c r="L5502" s="54"/>
    </row>
    <row r="5503" spans="11:12" x14ac:dyDescent="0.3">
      <c r="K5503" s="53"/>
      <c r="L5503" s="54"/>
    </row>
    <row r="5504" spans="11:12" x14ac:dyDescent="0.3">
      <c r="K5504" s="53"/>
      <c r="L5504" s="54"/>
    </row>
    <row r="5505" spans="11:12" x14ac:dyDescent="0.3">
      <c r="K5505" s="53"/>
      <c r="L5505" s="54"/>
    </row>
    <row r="5506" spans="11:12" x14ac:dyDescent="0.3">
      <c r="K5506" s="53"/>
      <c r="L5506" s="54"/>
    </row>
    <row r="5507" spans="11:12" x14ac:dyDescent="0.3">
      <c r="K5507" s="53"/>
      <c r="L5507" s="54"/>
    </row>
    <row r="5508" spans="11:12" x14ac:dyDescent="0.3">
      <c r="K5508" s="53"/>
      <c r="L5508" s="54"/>
    </row>
    <row r="5509" spans="11:12" x14ac:dyDescent="0.3">
      <c r="K5509" s="53"/>
      <c r="L5509" s="54"/>
    </row>
    <row r="5510" spans="11:12" x14ac:dyDescent="0.3">
      <c r="K5510" s="53"/>
      <c r="L5510" s="54"/>
    </row>
    <row r="5511" spans="11:12" x14ac:dyDescent="0.3">
      <c r="K5511" s="53"/>
      <c r="L5511" s="54"/>
    </row>
    <row r="5512" spans="11:12" x14ac:dyDescent="0.3">
      <c r="K5512" s="53"/>
      <c r="L5512" s="54"/>
    </row>
    <row r="5513" spans="11:12" x14ac:dyDescent="0.3">
      <c r="K5513" s="53"/>
      <c r="L5513" s="54"/>
    </row>
    <row r="5514" spans="11:12" x14ac:dyDescent="0.3">
      <c r="K5514" s="53"/>
      <c r="L5514" s="54"/>
    </row>
    <row r="5515" spans="11:12" x14ac:dyDescent="0.3">
      <c r="K5515" s="53"/>
      <c r="L5515" s="54"/>
    </row>
    <row r="5516" spans="11:12" x14ac:dyDescent="0.3">
      <c r="K5516" s="53"/>
      <c r="L5516" s="54"/>
    </row>
    <row r="5517" spans="11:12" x14ac:dyDescent="0.3">
      <c r="K5517" s="53"/>
      <c r="L5517" s="54"/>
    </row>
    <row r="5518" spans="11:12" x14ac:dyDescent="0.3">
      <c r="K5518" s="53"/>
      <c r="L5518" s="54"/>
    </row>
    <row r="5519" spans="11:12" x14ac:dyDescent="0.3">
      <c r="K5519" s="53"/>
      <c r="L5519" s="54"/>
    </row>
    <row r="5520" spans="11:12" x14ac:dyDescent="0.3">
      <c r="K5520" s="53"/>
      <c r="L5520" s="54"/>
    </row>
    <row r="5521" spans="11:12" x14ac:dyDescent="0.3">
      <c r="K5521" s="53"/>
      <c r="L5521" s="54"/>
    </row>
    <row r="5522" spans="11:12" x14ac:dyDescent="0.3">
      <c r="K5522" s="53"/>
      <c r="L5522" s="54"/>
    </row>
    <row r="5523" spans="11:12" x14ac:dyDescent="0.3">
      <c r="K5523" s="53"/>
      <c r="L5523" s="54"/>
    </row>
    <row r="5524" spans="11:12" x14ac:dyDescent="0.3">
      <c r="K5524" s="53"/>
      <c r="L5524" s="54"/>
    </row>
    <row r="5525" spans="11:12" x14ac:dyDescent="0.3">
      <c r="K5525" s="53"/>
      <c r="L5525" s="54"/>
    </row>
    <row r="5526" spans="11:12" x14ac:dyDescent="0.3">
      <c r="K5526" s="53"/>
      <c r="L5526" s="54"/>
    </row>
    <row r="5527" spans="11:12" x14ac:dyDescent="0.3">
      <c r="K5527" s="53"/>
      <c r="L5527" s="54"/>
    </row>
    <row r="5528" spans="11:12" x14ac:dyDescent="0.3">
      <c r="K5528" s="53"/>
      <c r="L5528" s="54"/>
    </row>
    <row r="5529" spans="11:12" x14ac:dyDescent="0.3">
      <c r="K5529" s="53"/>
      <c r="L5529" s="54"/>
    </row>
    <row r="5530" spans="11:12" x14ac:dyDescent="0.3">
      <c r="K5530" s="53"/>
      <c r="L5530" s="54"/>
    </row>
    <row r="5531" spans="11:12" x14ac:dyDescent="0.3">
      <c r="K5531" s="53"/>
      <c r="L5531" s="54"/>
    </row>
    <row r="5532" spans="11:12" x14ac:dyDescent="0.3">
      <c r="K5532" s="53"/>
      <c r="L5532" s="54"/>
    </row>
    <row r="5533" spans="11:12" x14ac:dyDescent="0.3">
      <c r="K5533" s="53"/>
      <c r="L5533" s="54"/>
    </row>
    <row r="5534" spans="11:12" x14ac:dyDescent="0.3">
      <c r="K5534" s="53"/>
      <c r="L5534" s="54"/>
    </row>
    <row r="5535" spans="11:12" x14ac:dyDescent="0.3">
      <c r="K5535" s="53"/>
      <c r="L5535" s="54"/>
    </row>
    <row r="5536" spans="11:12" x14ac:dyDescent="0.3">
      <c r="K5536" s="53"/>
      <c r="L5536" s="54"/>
    </row>
    <row r="5537" spans="11:12" x14ac:dyDescent="0.3">
      <c r="K5537" s="53"/>
      <c r="L5537" s="54"/>
    </row>
    <row r="5538" spans="11:12" x14ac:dyDescent="0.3">
      <c r="K5538" s="53"/>
      <c r="L5538" s="54"/>
    </row>
    <row r="5539" spans="11:12" x14ac:dyDescent="0.3">
      <c r="K5539" s="53"/>
      <c r="L5539" s="54"/>
    </row>
    <row r="5540" spans="11:12" x14ac:dyDescent="0.3">
      <c r="K5540" s="53"/>
      <c r="L5540" s="54"/>
    </row>
    <row r="5541" spans="11:12" x14ac:dyDescent="0.3">
      <c r="K5541" s="53"/>
      <c r="L5541" s="54"/>
    </row>
    <row r="5542" spans="11:12" x14ac:dyDescent="0.3">
      <c r="K5542" s="53"/>
      <c r="L5542" s="54"/>
    </row>
    <row r="5543" spans="11:12" x14ac:dyDescent="0.3">
      <c r="K5543" s="53"/>
      <c r="L5543" s="54"/>
    </row>
    <row r="5544" spans="11:12" x14ac:dyDescent="0.3">
      <c r="K5544" s="53"/>
      <c r="L5544" s="54"/>
    </row>
    <row r="5545" spans="11:12" x14ac:dyDescent="0.3">
      <c r="K5545" s="53"/>
      <c r="L5545" s="54"/>
    </row>
    <row r="5546" spans="11:12" x14ac:dyDescent="0.3">
      <c r="K5546" s="53"/>
      <c r="L5546" s="54"/>
    </row>
    <row r="5547" spans="11:12" x14ac:dyDescent="0.3">
      <c r="K5547" s="53"/>
      <c r="L5547" s="54"/>
    </row>
    <row r="5548" spans="11:12" x14ac:dyDescent="0.3">
      <c r="K5548" s="53"/>
      <c r="L5548" s="54"/>
    </row>
    <row r="5549" spans="11:12" x14ac:dyDescent="0.3">
      <c r="K5549" s="53"/>
      <c r="L5549" s="54"/>
    </row>
    <row r="5550" spans="11:12" x14ac:dyDescent="0.3">
      <c r="K5550" s="53"/>
      <c r="L5550" s="54"/>
    </row>
    <row r="5551" spans="11:12" x14ac:dyDescent="0.3">
      <c r="K5551" s="53"/>
      <c r="L5551" s="54"/>
    </row>
    <row r="5552" spans="11:12" x14ac:dyDescent="0.3">
      <c r="K5552" s="53"/>
      <c r="L5552" s="54"/>
    </row>
    <row r="5553" spans="11:12" x14ac:dyDescent="0.3">
      <c r="K5553" s="53"/>
      <c r="L5553" s="54"/>
    </row>
    <row r="5554" spans="11:12" x14ac:dyDescent="0.3">
      <c r="K5554" s="53"/>
      <c r="L5554" s="54"/>
    </row>
    <row r="5555" spans="11:12" x14ac:dyDescent="0.3">
      <c r="K5555" s="53"/>
      <c r="L5555" s="54"/>
    </row>
    <row r="5556" spans="11:12" x14ac:dyDescent="0.3">
      <c r="K5556" s="53"/>
      <c r="L5556" s="54"/>
    </row>
    <row r="5557" spans="11:12" x14ac:dyDescent="0.3">
      <c r="K5557" s="53"/>
      <c r="L5557" s="54"/>
    </row>
    <row r="5558" spans="11:12" x14ac:dyDescent="0.3">
      <c r="K5558" s="53"/>
      <c r="L5558" s="54"/>
    </row>
    <row r="5559" spans="11:12" x14ac:dyDescent="0.3">
      <c r="K5559" s="53"/>
      <c r="L5559" s="54"/>
    </row>
    <row r="5560" spans="11:12" x14ac:dyDescent="0.3">
      <c r="K5560" s="53"/>
      <c r="L5560" s="54"/>
    </row>
    <row r="5561" spans="11:12" x14ac:dyDescent="0.3">
      <c r="K5561" s="53"/>
      <c r="L5561" s="54"/>
    </row>
    <row r="5562" spans="11:12" x14ac:dyDescent="0.3">
      <c r="K5562" s="53"/>
      <c r="L5562" s="54"/>
    </row>
    <row r="5563" spans="11:12" x14ac:dyDescent="0.3">
      <c r="K5563" s="53"/>
      <c r="L5563" s="54"/>
    </row>
    <row r="5564" spans="11:12" x14ac:dyDescent="0.3">
      <c r="K5564" s="53"/>
      <c r="L5564" s="54"/>
    </row>
    <row r="5565" spans="11:12" x14ac:dyDescent="0.3">
      <c r="K5565" s="53"/>
      <c r="L5565" s="54"/>
    </row>
    <row r="5566" spans="11:12" x14ac:dyDescent="0.3">
      <c r="K5566" s="53"/>
      <c r="L5566" s="54"/>
    </row>
    <row r="5567" spans="11:12" x14ac:dyDescent="0.3">
      <c r="K5567" s="53"/>
      <c r="L5567" s="54"/>
    </row>
    <row r="5568" spans="11:12" x14ac:dyDescent="0.3">
      <c r="K5568" s="53"/>
      <c r="L5568" s="54"/>
    </row>
    <row r="5569" spans="11:12" x14ac:dyDescent="0.3">
      <c r="K5569" s="53"/>
      <c r="L5569" s="54"/>
    </row>
    <row r="5570" spans="11:12" x14ac:dyDescent="0.3">
      <c r="K5570" s="53"/>
      <c r="L5570" s="54"/>
    </row>
    <row r="5571" spans="11:12" x14ac:dyDescent="0.3">
      <c r="K5571" s="53"/>
      <c r="L5571" s="54"/>
    </row>
    <row r="5572" spans="11:12" x14ac:dyDescent="0.3">
      <c r="K5572" s="53"/>
      <c r="L5572" s="54"/>
    </row>
    <row r="5573" spans="11:12" x14ac:dyDescent="0.3">
      <c r="K5573" s="53"/>
      <c r="L5573" s="54"/>
    </row>
    <row r="5574" spans="11:12" x14ac:dyDescent="0.3">
      <c r="K5574" s="53"/>
      <c r="L5574" s="54"/>
    </row>
    <row r="5575" spans="11:12" x14ac:dyDescent="0.3">
      <c r="K5575" s="53"/>
      <c r="L5575" s="54"/>
    </row>
    <row r="5576" spans="11:12" x14ac:dyDescent="0.3">
      <c r="K5576" s="53"/>
      <c r="L5576" s="54"/>
    </row>
    <row r="5577" spans="11:12" x14ac:dyDescent="0.3">
      <c r="K5577" s="53"/>
      <c r="L5577" s="54"/>
    </row>
    <row r="5578" spans="11:12" x14ac:dyDescent="0.3">
      <c r="K5578" s="53"/>
      <c r="L5578" s="54"/>
    </row>
    <row r="5579" spans="11:12" x14ac:dyDescent="0.3">
      <c r="K5579" s="53"/>
      <c r="L5579" s="54"/>
    </row>
    <row r="5580" spans="11:12" x14ac:dyDescent="0.3">
      <c r="K5580" s="53"/>
      <c r="L5580" s="54"/>
    </row>
    <row r="5581" spans="11:12" x14ac:dyDescent="0.3">
      <c r="K5581" s="53"/>
      <c r="L5581" s="54"/>
    </row>
    <row r="5582" spans="11:12" x14ac:dyDescent="0.3">
      <c r="K5582" s="53"/>
      <c r="L5582" s="54"/>
    </row>
    <row r="5583" spans="11:12" x14ac:dyDescent="0.3">
      <c r="K5583" s="53"/>
      <c r="L5583" s="54"/>
    </row>
    <row r="5584" spans="11:12" x14ac:dyDescent="0.3">
      <c r="K5584" s="53"/>
      <c r="L5584" s="54"/>
    </row>
    <row r="5585" spans="11:12" x14ac:dyDescent="0.3">
      <c r="K5585" s="53"/>
      <c r="L5585" s="54"/>
    </row>
    <row r="5586" spans="11:12" x14ac:dyDescent="0.3">
      <c r="K5586" s="53"/>
      <c r="L5586" s="54"/>
    </row>
    <row r="5587" spans="11:12" x14ac:dyDescent="0.3">
      <c r="K5587" s="53"/>
      <c r="L5587" s="54"/>
    </row>
    <row r="5588" spans="11:12" x14ac:dyDescent="0.3">
      <c r="K5588" s="53"/>
      <c r="L5588" s="54"/>
    </row>
    <row r="5589" spans="11:12" x14ac:dyDescent="0.3">
      <c r="K5589" s="53"/>
      <c r="L5589" s="54"/>
    </row>
    <row r="5590" spans="11:12" x14ac:dyDescent="0.3">
      <c r="K5590" s="53"/>
      <c r="L5590" s="54"/>
    </row>
    <row r="5591" spans="11:12" x14ac:dyDescent="0.3">
      <c r="K5591" s="53"/>
      <c r="L5591" s="54"/>
    </row>
    <row r="5592" spans="11:12" x14ac:dyDescent="0.3">
      <c r="K5592" s="53"/>
      <c r="L5592" s="54"/>
    </row>
    <row r="5593" spans="11:12" x14ac:dyDescent="0.3">
      <c r="K5593" s="53"/>
      <c r="L5593" s="54"/>
    </row>
    <row r="5594" spans="11:12" x14ac:dyDescent="0.3">
      <c r="K5594" s="53"/>
      <c r="L5594" s="54"/>
    </row>
    <row r="5595" spans="11:12" x14ac:dyDescent="0.3">
      <c r="K5595" s="53"/>
      <c r="L5595" s="54"/>
    </row>
    <row r="5596" spans="11:12" x14ac:dyDescent="0.3">
      <c r="K5596" s="53"/>
      <c r="L5596" s="54"/>
    </row>
    <row r="5597" spans="11:12" x14ac:dyDescent="0.3">
      <c r="K5597" s="53"/>
      <c r="L5597" s="54"/>
    </row>
    <row r="5598" spans="11:12" x14ac:dyDescent="0.3">
      <c r="K5598" s="53"/>
      <c r="L5598" s="54"/>
    </row>
    <row r="5599" spans="11:12" x14ac:dyDescent="0.3">
      <c r="K5599" s="53"/>
      <c r="L5599" s="54"/>
    </row>
    <row r="5600" spans="11:12" x14ac:dyDescent="0.3">
      <c r="K5600" s="53"/>
      <c r="L5600" s="54"/>
    </row>
    <row r="5601" spans="11:12" x14ac:dyDescent="0.3">
      <c r="K5601" s="53"/>
      <c r="L5601" s="54"/>
    </row>
    <row r="5602" spans="11:12" x14ac:dyDescent="0.3">
      <c r="K5602" s="53"/>
      <c r="L5602" s="54"/>
    </row>
    <row r="5603" spans="11:12" x14ac:dyDescent="0.3">
      <c r="K5603" s="53"/>
      <c r="L5603" s="54"/>
    </row>
    <row r="5604" spans="11:12" x14ac:dyDescent="0.3">
      <c r="K5604" s="53"/>
      <c r="L5604" s="54"/>
    </row>
    <row r="5605" spans="11:12" x14ac:dyDescent="0.3">
      <c r="K5605" s="53"/>
      <c r="L5605" s="54"/>
    </row>
    <row r="5606" spans="11:12" x14ac:dyDescent="0.3">
      <c r="K5606" s="53"/>
      <c r="L5606" s="54"/>
    </row>
    <row r="5607" spans="11:12" x14ac:dyDescent="0.3">
      <c r="K5607" s="53"/>
      <c r="L5607" s="54"/>
    </row>
    <row r="5608" spans="11:12" x14ac:dyDescent="0.3">
      <c r="K5608" s="53"/>
      <c r="L5608" s="54"/>
    </row>
    <row r="5609" spans="11:12" x14ac:dyDescent="0.3">
      <c r="K5609" s="53"/>
      <c r="L5609" s="54"/>
    </row>
    <row r="5610" spans="11:12" x14ac:dyDescent="0.3">
      <c r="K5610" s="53"/>
      <c r="L5610" s="54"/>
    </row>
    <row r="5611" spans="11:12" x14ac:dyDescent="0.3">
      <c r="K5611" s="53"/>
      <c r="L5611" s="54"/>
    </row>
    <row r="5612" spans="11:12" x14ac:dyDescent="0.3">
      <c r="K5612" s="53"/>
      <c r="L5612" s="54"/>
    </row>
    <row r="5613" spans="11:12" x14ac:dyDescent="0.3">
      <c r="K5613" s="53"/>
      <c r="L5613" s="54"/>
    </row>
    <row r="5614" spans="11:12" x14ac:dyDescent="0.3">
      <c r="K5614" s="53"/>
      <c r="L5614" s="54"/>
    </row>
    <row r="5615" spans="11:12" x14ac:dyDescent="0.3">
      <c r="K5615" s="53"/>
      <c r="L5615" s="54"/>
    </row>
    <row r="5616" spans="11:12" x14ac:dyDescent="0.3">
      <c r="K5616" s="53"/>
      <c r="L5616" s="54"/>
    </row>
    <row r="5617" spans="11:12" x14ac:dyDescent="0.3">
      <c r="K5617" s="53"/>
      <c r="L5617" s="54"/>
    </row>
    <row r="5618" spans="11:12" x14ac:dyDescent="0.3">
      <c r="K5618" s="53"/>
      <c r="L5618" s="54"/>
    </row>
    <row r="5619" spans="11:12" x14ac:dyDescent="0.3">
      <c r="K5619" s="53"/>
      <c r="L5619" s="54"/>
    </row>
    <row r="5620" spans="11:12" x14ac:dyDescent="0.3">
      <c r="K5620" s="53"/>
      <c r="L5620" s="54"/>
    </row>
    <row r="5621" spans="11:12" x14ac:dyDescent="0.3">
      <c r="K5621" s="53"/>
      <c r="L5621" s="54"/>
    </row>
    <row r="5622" spans="11:12" x14ac:dyDescent="0.3">
      <c r="K5622" s="53"/>
      <c r="L5622" s="54"/>
    </row>
    <row r="5623" spans="11:12" x14ac:dyDescent="0.3">
      <c r="K5623" s="53"/>
      <c r="L5623" s="54"/>
    </row>
    <row r="5624" spans="11:12" x14ac:dyDescent="0.3">
      <c r="K5624" s="53"/>
      <c r="L5624" s="54"/>
    </row>
    <row r="5625" spans="11:12" x14ac:dyDescent="0.3">
      <c r="K5625" s="53"/>
      <c r="L5625" s="54"/>
    </row>
    <row r="5626" spans="11:12" x14ac:dyDescent="0.3">
      <c r="K5626" s="53"/>
      <c r="L5626" s="54"/>
    </row>
    <row r="5627" spans="11:12" x14ac:dyDescent="0.3">
      <c r="K5627" s="53"/>
      <c r="L5627" s="54"/>
    </row>
    <row r="5628" spans="11:12" x14ac:dyDescent="0.3">
      <c r="K5628" s="53"/>
      <c r="L5628" s="54"/>
    </row>
    <row r="5629" spans="11:12" x14ac:dyDescent="0.3">
      <c r="K5629" s="53"/>
      <c r="L5629" s="54"/>
    </row>
    <row r="5630" spans="11:12" x14ac:dyDescent="0.3">
      <c r="K5630" s="53"/>
      <c r="L5630" s="54"/>
    </row>
    <row r="5631" spans="11:12" x14ac:dyDescent="0.3">
      <c r="K5631" s="53"/>
      <c r="L5631" s="54"/>
    </row>
    <row r="5632" spans="11:12" x14ac:dyDescent="0.3">
      <c r="K5632" s="53"/>
      <c r="L5632" s="54"/>
    </row>
    <row r="5633" spans="11:12" x14ac:dyDescent="0.3">
      <c r="K5633" s="53"/>
      <c r="L5633" s="54"/>
    </row>
    <row r="5634" spans="11:12" x14ac:dyDescent="0.3">
      <c r="K5634" s="53"/>
      <c r="L5634" s="54"/>
    </row>
    <row r="5635" spans="11:12" x14ac:dyDescent="0.3">
      <c r="K5635" s="53"/>
      <c r="L5635" s="54"/>
    </row>
    <row r="5636" spans="11:12" x14ac:dyDescent="0.3">
      <c r="K5636" s="53"/>
      <c r="L5636" s="54"/>
    </row>
    <row r="5637" spans="11:12" x14ac:dyDescent="0.3">
      <c r="K5637" s="53"/>
      <c r="L5637" s="54"/>
    </row>
    <row r="5638" spans="11:12" x14ac:dyDescent="0.3">
      <c r="K5638" s="53"/>
      <c r="L5638" s="54"/>
    </row>
    <row r="5639" spans="11:12" x14ac:dyDescent="0.3">
      <c r="K5639" s="53"/>
      <c r="L5639" s="54"/>
    </row>
    <row r="5640" spans="11:12" x14ac:dyDescent="0.3">
      <c r="K5640" s="53"/>
      <c r="L5640" s="54"/>
    </row>
    <row r="5641" spans="11:12" x14ac:dyDescent="0.3">
      <c r="K5641" s="53"/>
      <c r="L5641" s="54"/>
    </row>
    <row r="5642" spans="11:12" x14ac:dyDescent="0.3">
      <c r="K5642" s="53"/>
      <c r="L5642" s="54"/>
    </row>
    <row r="5643" spans="11:12" x14ac:dyDescent="0.3">
      <c r="K5643" s="53"/>
      <c r="L5643" s="54"/>
    </row>
    <row r="5644" spans="11:12" x14ac:dyDescent="0.3">
      <c r="K5644" s="53"/>
      <c r="L5644" s="54"/>
    </row>
    <row r="5645" spans="11:12" x14ac:dyDescent="0.3">
      <c r="K5645" s="53"/>
      <c r="L5645" s="54"/>
    </row>
    <row r="5646" spans="11:12" x14ac:dyDescent="0.3">
      <c r="K5646" s="53"/>
      <c r="L5646" s="54"/>
    </row>
    <row r="5647" spans="11:12" x14ac:dyDescent="0.3">
      <c r="K5647" s="53"/>
      <c r="L5647" s="54"/>
    </row>
    <row r="5648" spans="11:12" x14ac:dyDescent="0.3">
      <c r="K5648" s="53"/>
      <c r="L5648" s="54"/>
    </row>
    <row r="5649" spans="11:12" x14ac:dyDescent="0.3">
      <c r="K5649" s="53"/>
      <c r="L5649" s="54"/>
    </row>
    <row r="5650" spans="11:12" x14ac:dyDescent="0.3">
      <c r="K5650" s="53"/>
      <c r="L5650" s="54"/>
    </row>
    <row r="5651" spans="11:12" x14ac:dyDescent="0.3">
      <c r="K5651" s="53"/>
      <c r="L5651" s="54"/>
    </row>
    <row r="5652" spans="11:12" x14ac:dyDescent="0.3">
      <c r="K5652" s="53"/>
      <c r="L5652" s="54"/>
    </row>
    <row r="5653" spans="11:12" x14ac:dyDescent="0.3">
      <c r="K5653" s="53"/>
      <c r="L5653" s="54"/>
    </row>
    <row r="5654" spans="11:12" x14ac:dyDescent="0.3">
      <c r="K5654" s="53"/>
      <c r="L5654" s="54"/>
    </row>
    <row r="5655" spans="11:12" x14ac:dyDescent="0.3">
      <c r="K5655" s="53"/>
      <c r="L5655" s="54"/>
    </row>
    <row r="5656" spans="11:12" x14ac:dyDescent="0.3">
      <c r="K5656" s="53"/>
      <c r="L5656" s="54"/>
    </row>
    <row r="5657" spans="11:12" x14ac:dyDescent="0.3">
      <c r="K5657" s="53"/>
      <c r="L5657" s="54"/>
    </row>
    <row r="5658" spans="11:12" x14ac:dyDescent="0.3">
      <c r="K5658" s="53"/>
      <c r="L5658" s="54"/>
    </row>
    <row r="5659" spans="11:12" x14ac:dyDescent="0.3">
      <c r="K5659" s="53"/>
      <c r="L5659" s="54"/>
    </row>
    <row r="5660" spans="11:12" x14ac:dyDescent="0.3">
      <c r="K5660" s="53"/>
      <c r="L5660" s="54"/>
    </row>
    <row r="5661" spans="11:12" x14ac:dyDescent="0.3">
      <c r="K5661" s="53"/>
      <c r="L5661" s="54"/>
    </row>
    <row r="5662" spans="11:12" x14ac:dyDescent="0.3">
      <c r="K5662" s="53"/>
      <c r="L5662" s="54"/>
    </row>
    <row r="5663" spans="11:12" x14ac:dyDescent="0.3">
      <c r="K5663" s="53"/>
      <c r="L5663" s="54"/>
    </row>
    <row r="5664" spans="11:12" x14ac:dyDescent="0.3">
      <c r="K5664" s="53"/>
      <c r="L5664" s="54"/>
    </row>
    <row r="5665" spans="11:12" x14ac:dyDescent="0.3">
      <c r="K5665" s="53"/>
      <c r="L5665" s="54"/>
    </row>
    <row r="5666" spans="11:12" x14ac:dyDescent="0.3">
      <c r="K5666" s="53"/>
      <c r="L5666" s="54"/>
    </row>
    <row r="5667" spans="11:12" x14ac:dyDescent="0.3">
      <c r="K5667" s="53"/>
      <c r="L5667" s="54"/>
    </row>
    <row r="5668" spans="11:12" x14ac:dyDescent="0.3">
      <c r="K5668" s="53"/>
      <c r="L5668" s="54"/>
    </row>
    <row r="5669" spans="11:12" x14ac:dyDescent="0.3">
      <c r="K5669" s="53"/>
      <c r="L5669" s="54"/>
    </row>
    <row r="5670" spans="11:12" x14ac:dyDescent="0.3">
      <c r="K5670" s="53"/>
      <c r="L5670" s="54"/>
    </row>
    <row r="5671" spans="11:12" x14ac:dyDescent="0.3">
      <c r="K5671" s="53"/>
      <c r="L5671" s="54"/>
    </row>
    <row r="5672" spans="11:12" x14ac:dyDescent="0.3">
      <c r="K5672" s="53"/>
      <c r="L5672" s="54"/>
    </row>
    <row r="5673" spans="11:12" x14ac:dyDescent="0.3">
      <c r="K5673" s="53"/>
      <c r="L5673" s="54"/>
    </row>
    <row r="5674" spans="11:12" x14ac:dyDescent="0.3">
      <c r="K5674" s="53"/>
      <c r="L5674" s="54"/>
    </row>
    <row r="5675" spans="11:12" x14ac:dyDescent="0.3">
      <c r="K5675" s="53"/>
      <c r="L5675" s="54"/>
    </row>
    <row r="5676" spans="11:12" x14ac:dyDescent="0.3">
      <c r="K5676" s="53"/>
      <c r="L5676" s="54"/>
    </row>
    <row r="5677" spans="11:12" x14ac:dyDescent="0.3">
      <c r="K5677" s="53"/>
      <c r="L5677" s="54"/>
    </row>
    <row r="5678" spans="11:12" x14ac:dyDescent="0.3">
      <c r="K5678" s="53"/>
      <c r="L5678" s="54"/>
    </row>
    <row r="5679" spans="11:12" x14ac:dyDescent="0.3">
      <c r="K5679" s="53"/>
      <c r="L5679" s="54"/>
    </row>
    <row r="5680" spans="11:12" x14ac:dyDescent="0.3">
      <c r="K5680" s="53"/>
      <c r="L5680" s="54"/>
    </row>
    <row r="5681" spans="11:12" x14ac:dyDescent="0.3">
      <c r="K5681" s="53"/>
      <c r="L5681" s="54"/>
    </row>
    <row r="5682" spans="11:12" x14ac:dyDescent="0.3">
      <c r="K5682" s="53"/>
      <c r="L5682" s="54"/>
    </row>
    <row r="5683" spans="11:12" x14ac:dyDescent="0.3">
      <c r="K5683" s="53"/>
      <c r="L5683" s="54"/>
    </row>
    <row r="5684" spans="11:12" x14ac:dyDescent="0.3">
      <c r="K5684" s="53"/>
      <c r="L5684" s="54"/>
    </row>
    <row r="5685" spans="11:12" x14ac:dyDescent="0.3">
      <c r="K5685" s="53"/>
      <c r="L5685" s="54"/>
    </row>
    <row r="5686" spans="11:12" x14ac:dyDescent="0.3">
      <c r="K5686" s="53"/>
      <c r="L5686" s="54"/>
    </row>
    <row r="5687" spans="11:12" x14ac:dyDescent="0.3">
      <c r="K5687" s="53"/>
      <c r="L5687" s="54"/>
    </row>
    <row r="5688" spans="11:12" x14ac:dyDescent="0.3">
      <c r="K5688" s="53"/>
      <c r="L5688" s="54"/>
    </row>
    <row r="5689" spans="11:12" x14ac:dyDescent="0.3">
      <c r="K5689" s="53"/>
      <c r="L5689" s="54"/>
    </row>
    <row r="5690" spans="11:12" x14ac:dyDescent="0.3">
      <c r="K5690" s="53"/>
      <c r="L5690" s="54"/>
    </row>
    <row r="5691" spans="11:12" x14ac:dyDescent="0.3">
      <c r="K5691" s="53"/>
      <c r="L5691" s="54"/>
    </row>
    <row r="5692" spans="11:12" x14ac:dyDescent="0.3">
      <c r="K5692" s="53"/>
      <c r="L5692" s="54"/>
    </row>
    <row r="5693" spans="11:12" x14ac:dyDescent="0.3">
      <c r="K5693" s="53"/>
      <c r="L5693" s="54"/>
    </row>
    <row r="5694" spans="11:12" x14ac:dyDescent="0.3">
      <c r="K5694" s="53"/>
      <c r="L5694" s="54"/>
    </row>
    <row r="5695" spans="11:12" x14ac:dyDescent="0.3">
      <c r="K5695" s="53"/>
      <c r="L5695" s="54"/>
    </row>
    <row r="5696" spans="11:12" x14ac:dyDescent="0.3">
      <c r="K5696" s="53"/>
      <c r="L5696" s="54"/>
    </row>
    <row r="5697" spans="11:12" x14ac:dyDescent="0.3">
      <c r="K5697" s="53"/>
      <c r="L5697" s="54"/>
    </row>
    <row r="5698" spans="11:12" x14ac:dyDescent="0.3">
      <c r="K5698" s="53"/>
      <c r="L5698" s="54"/>
    </row>
    <row r="5699" spans="11:12" x14ac:dyDescent="0.3">
      <c r="K5699" s="53"/>
      <c r="L5699" s="54"/>
    </row>
    <row r="5700" spans="11:12" x14ac:dyDescent="0.3">
      <c r="K5700" s="53"/>
      <c r="L5700" s="54"/>
    </row>
    <row r="5701" spans="11:12" x14ac:dyDescent="0.3">
      <c r="K5701" s="53"/>
      <c r="L5701" s="54"/>
    </row>
    <row r="5702" spans="11:12" x14ac:dyDescent="0.3">
      <c r="K5702" s="53"/>
      <c r="L5702" s="54"/>
    </row>
    <row r="5703" spans="11:12" x14ac:dyDescent="0.3">
      <c r="K5703" s="53"/>
      <c r="L5703" s="54"/>
    </row>
    <row r="5704" spans="11:12" x14ac:dyDescent="0.3">
      <c r="K5704" s="53"/>
      <c r="L5704" s="54"/>
    </row>
    <row r="5705" spans="11:12" x14ac:dyDescent="0.3">
      <c r="K5705" s="53"/>
      <c r="L5705" s="54"/>
    </row>
    <row r="5706" spans="11:12" x14ac:dyDescent="0.3">
      <c r="K5706" s="53"/>
      <c r="L5706" s="54"/>
    </row>
    <row r="5707" spans="11:12" x14ac:dyDescent="0.3">
      <c r="K5707" s="53"/>
      <c r="L5707" s="54"/>
    </row>
    <row r="5708" spans="11:12" x14ac:dyDescent="0.3">
      <c r="K5708" s="53"/>
      <c r="L5708" s="54"/>
    </row>
    <row r="5709" spans="11:12" x14ac:dyDescent="0.3">
      <c r="K5709" s="53"/>
      <c r="L5709" s="54"/>
    </row>
    <row r="5710" spans="11:12" x14ac:dyDescent="0.3">
      <c r="K5710" s="53"/>
      <c r="L5710" s="54"/>
    </row>
    <row r="5711" spans="11:12" x14ac:dyDescent="0.3">
      <c r="K5711" s="53"/>
      <c r="L5711" s="54"/>
    </row>
    <row r="5712" spans="11:12" x14ac:dyDescent="0.3">
      <c r="K5712" s="53"/>
      <c r="L5712" s="54"/>
    </row>
    <row r="5713" spans="11:12" x14ac:dyDescent="0.3">
      <c r="K5713" s="53"/>
      <c r="L5713" s="54"/>
    </row>
    <row r="5714" spans="11:12" x14ac:dyDescent="0.3">
      <c r="K5714" s="53"/>
      <c r="L5714" s="54"/>
    </row>
    <row r="5715" spans="11:12" x14ac:dyDescent="0.3">
      <c r="K5715" s="53"/>
      <c r="L5715" s="54"/>
    </row>
    <row r="5716" spans="11:12" x14ac:dyDescent="0.3">
      <c r="K5716" s="53"/>
      <c r="L5716" s="54"/>
    </row>
    <row r="5717" spans="11:12" x14ac:dyDescent="0.3">
      <c r="K5717" s="53"/>
      <c r="L5717" s="54"/>
    </row>
    <row r="5718" spans="11:12" x14ac:dyDescent="0.3">
      <c r="K5718" s="53"/>
      <c r="L5718" s="54"/>
    </row>
    <row r="5719" spans="11:12" x14ac:dyDescent="0.3">
      <c r="K5719" s="53"/>
      <c r="L5719" s="54"/>
    </row>
    <row r="5720" spans="11:12" x14ac:dyDescent="0.3">
      <c r="K5720" s="53"/>
      <c r="L5720" s="54"/>
    </row>
    <row r="5721" spans="11:12" x14ac:dyDescent="0.3">
      <c r="K5721" s="53"/>
      <c r="L5721" s="54"/>
    </row>
    <row r="5722" spans="11:12" x14ac:dyDescent="0.3">
      <c r="K5722" s="53"/>
      <c r="L5722" s="54"/>
    </row>
    <row r="5723" spans="11:12" x14ac:dyDescent="0.3">
      <c r="K5723" s="53"/>
      <c r="L5723" s="54"/>
    </row>
    <row r="5724" spans="11:12" x14ac:dyDescent="0.3">
      <c r="K5724" s="53"/>
      <c r="L5724" s="54"/>
    </row>
    <row r="5725" spans="11:12" x14ac:dyDescent="0.3">
      <c r="K5725" s="53"/>
      <c r="L5725" s="54"/>
    </row>
    <row r="5726" spans="11:12" x14ac:dyDescent="0.3">
      <c r="K5726" s="53"/>
      <c r="L5726" s="54"/>
    </row>
    <row r="5727" spans="11:12" x14ac:dyDescent="0.3">
      <c r="K5727" s="53"/>
      <c r="L5727" s="54"/>
    </row>
    <row r="5728" spans="11:12" x14ac:dyDescent="0.3">
      <c r="K5728" s="53"/>
      <c r="L5728" s="54"/>
    </row>
    <row r="5729" spans="11:12" x14ac:dyDescent="0.3">
      <c r="K5729" s="53"/>
      <c r="L5729" s="54"/>
    </row>
    <row r="5730" spans="11:12" x14ac:dyDescent="0.3">
      <c r="K5730" s="53"/>
      <c r="L5730" s="54"/>
    </row>
    <row r="5731" spans="11:12" x14ac:dyDescent="0.3">
      <c r="K5731" s="53"/>
      <c r="L5731" s="54"/>
    </row>
    <row r="5732" spans="11:12" x14ac:dyDescent="0.3">
      <c r="K5732" s="53"/>
      <c r="L5732" s="54"/>
    </row>
    <row r="5733" spans="11:12" x14ac:dyDescent="0.3">
      <c r="K5733" s="53"/>
      <c r="L5733" s="54"/>
    </row>
    <row r="5734" spans="11:12" x14ac:dyDescent="0.3">
      <c r="K5734" s="53"/>
      <c r="L5734" s="54"/>
    </row>
    <row r="5735" spans="11:12" x14ac:dyDescent="0.3">
      <c r="K5735" s="53"/>
      <c r="L5735" s="54"/>
    </row>
    <row r="5736" spans="11:12" x14ac:dyDescent="0.3">
      <c r="K5736" s="53"/>
      <c r="L5736" s="54"/>
    </row>
    <row r="5737" spans="11:12" x14ac:dyDescent="0.3">
      <c r="K5737" s="53"/>
      <c r="L5737" s="54"/>
    </row>
    <row r="5738" spans="11:12" x14ac:dyDescent="0.3">
      <c r="K5738" s="53"/>
      <c r="L5738" s="54"/>
    </row>
    <row r="5739" spans="11:12" x14ac:dyDescent="0.3">
      <c r="K5739" s="53"/>
      <c r="L5739" s="54"/>
    </row>
    <row r="5740" spans="11:12" x14ac:dyDescent="0.3">
      <c r="K5740" s="53"/>
      <c r="L5740" s="54"/>
    </row>
    <row r="5741" spans="11:12" x14ac:dyDescent="0.3">
      <c r="K5741" s="53"/>
      <c r="L5741" s="54"/>
    </row>
    <row r="5742" spans="11:12" x14ac:dyDescent="0.3">
      <c r="K5742" s="53"/>
      <c r="L5742" s="54"/>
    </row>
    <row r="5743" spans="11:12" x14ac:dyDescent="0.3">
      <c r="K5743" s="53"/>
      <c r="L5743" s="54"/>
    </row>
    <row r="5744" spans="11:12" x14ac:dyDescent="0.3">
      <c r="K5744" s="53"/>
      <c r="L5744" s="54"/>
    </row>
    <row r="5745" spans="11:12" x14ac:dyDescent="0.3">
      <c r="K5745" s="53"/>
      <c r="L5745" s="54"/>
    </row>
    <row r="5746" spans="11:12" x14ac:dyDescent="0.3">
      <c r="K5746" s="53"/>
      <c r="L5746" s="54"/>
    </row>
    <row r="5747" spans="11:12" x14ac:dyDescent="0.3">
      <c r="K5747" s="53"/>
      <c r="L5747" s="54"/>
    </row>
    <row r="5748" spans="11:12" x14ac:dyDescent="0.3">
      <c r="K5748" s="53"/>
      <c r="L5748" s="54"/>
    </row>
    <row r="5749" spans="11:12" x14ac:dyDescent="0.3">
      <c r="K5749" s="53"/>
      <c r="L5749" s="54"/>
    </row>
    <row r="5750" spans="11:12" x14ac:dyDescent="0.3">
      <c r="K5750" s="53"/>
      <c r="L5750" s="54"/>
    </row>
    <row r="5751" spans="11:12" x14ac:dyDescent="0.3">
      <c r="K5751" s="53"/>
      <c r="L5751" s="54"/>
    </row>
    <row r="5752" spans="11:12" x14ac:dyDescent="0.3">
      <c r="K5752" s="53"/>
      <c r="L5752" s="54"/>
    </row>
    <row r="5753" spans="11:12" x14ac:dyDescent="0.3">
      <c r="K5753" s="53"/>
      <c r="L5753" s="54"/>
    </row>
    <row r="5754" spans="11:12" x14ac:dyDescent="0.3">
      <c r="K5754" s="53"/>
      <c r="L5754" s="54"/>
    </row>
    <row r="5755" spans="11:12" x14ac:dyDescent="0.3">
      <c r="K5755" s="53"/>
      <c r="L5755" s="54"/>
    </row>
    <row r="5756" spans="11:12" x14ac:dyDescent="0.3">
      <c r="K5756" s="53"/>
      <c r="L5756" s="54"/>
    </row>
    <row r="5757" spans="11:12" x14ac:dyDescent="0.3">
      <c r="K5757" s="53"/>
      <c r="L5757" s="54"/>
    </row>
    <row r="5758" spans="11:12" x14ac:dyDescent="0.3">
      <c r="K5758" s="53"/>
      <c r="L5758" s="54"/>
    </row>
    <row r="5759" spans="11:12" x14ac:dyDescent="0.3">
      <c r="K5759" s="53"/>
      <c r="L5759" s="54"/>
    </row>
    <row r="5760" spans="11:12" x14ac:dyDescent="0.3">
      <c r="K5760" s="53"/>
      <c r="L5760" s="54"/>
    </row>
    <row r="5761" spans="11:12" x14ac:dyDescent="0.3">
      <c r="K5761" s="53"/>
      <c r="L5761" s="54"/>
    </row>
    <row r="5762" spans="11:12" x14ac:dyDescent="0.3">
      <c r="K5762" s="53"/>
      <c r="L5762" s="54"/>
    </row>
    <row r="5763" spans="11:12" x14ac:dyDescent="0.3">
      <c r="K5763" s="53"/>
      <c r="L5763" s="54"/>
    </row>
    <row r="5764" spans="11:12" x14ac:dyDescent="0.3">
      <c r="K5764" s="53"/>
      <c r="L5764" s="54"/>
    </row>
    <row r="5765" spans="11:12" x14ac:dyDescent="0.3">
      <c r="K5765" s="53"/>
      <c r="L5765" s="54"/>
    </row>
    <row r="5766" spans="11:12" x14ac:dyDescent="0.3">
      <c r="K5766" s="53"/>
      <c r="L5766" s="54"/>
    </row>
    <row r="5767" spans="11:12" x14ac:dyDescent="0.3">
      <c r="K5767" s="53"/>
      <c r="L5767" s="54"/>
    </row>
    <row r="5768" spans="11:12" x14ac:dyDescent="0.3">
      <c r="K5768" s="53"/>
      <c r="L5768" s="54"/>
    </row>
    <row r="5769" spans="11:12" x14ac:dyDescent="0.3">
      <c r="K5769" s="53"/>
      <c r="L5769" s="54"/>
    </row>
    <row r="5770" spans="11:12" x14ac:dyDescent="0.3">
      <c r="K5770" s="53"/>
      <c r="L5770" s="54"/>
    </row>
    <row r="5771" spans="11:12" x14ac:dyDescent="0.3">
      <c r="K5771" s="53"/>
      <c r="L5771" s="54"/>
    </row>
    <row r="5772" spans="11:12" x14ac:dyDescent="0.3">
      <c r="K5772" s="53"/>
      <c r="L5772" s="54"/>
    </row>
    <row r="5773" spans="11:12" x14ac:dyDescent="0.3">
      <c r="K5773" s="53"/>
      <c r="L5773" s="54"/>
    </row>
    <row r="5774" spans="11:12" x14ac:dyDescent="0.3">
      <c r="K5774" s="53"/>
      <c r="L5774" s="54"/>
    </row>
    <row r="5775" spans="11:12" x14ac:dyDescent="0.3">
      <c r="K5775" s="53"/>
      <c r="L5775" s="54"/>
    </row>
    <row r="5776" spans="11:12" x14ac:dyDescent="0.3">
      <c r="K5776" s="53"/>
      <c r="L5776" s="54"/>
    </row>
    <row r="5777" spans="11:12" x14ac:dyDescent="0.3">
      <c r="K5777" s="53"/>
      <c r="L5777" s="54"/>
    </row>
    <row r="5778" spans="11:12" x14ac:dyDescent="0.3">
      <c r="K5778" s="53"/>
      <c r="L5778" s="54"/>
    </row>
    <row r="5779" spans="11:12" x14ac:dyDescent="0.3">
      <c r="K5779" s="53"/>
      <c r="L5779" s="54"/>
    </row>
    <row r="5780" spans="11:12" x14ac:dyDescent="0.3">
      <c r="K5780" s="53"/>
      <c r="L5780" s="54"/>
    </row>
    <row r="5781" spans="11:12" x14ac:dyDescent="0.3">
      <c r="K5781" s="53"/>
      <c r="L5781" s="54"/>
    </row>
    <row r="5782" spans="11:12" x14ac:dyDescent="0.3">
      <c r="K5782" s="53"/>
      <c r="L5782" s="54"/>
    </row>
    <row r="5783" spans="11:12" x14ac:dyDescent="0.3">
      <c r="K5783" s="53"/>
      <c r="L5783" s="54"/>
    </row>
    <row r="5784" spans="11:12" x14ac:dyDescent="0.3">
      <c r="K5784" s="53"/>
      <c r="L5784" s="54"/>
    </row>
    <row r="5785" spans="11:12" x14ac:dyDescent="0.3">
      <c r="K5785" s="53"/>
      <c r="L5785" s="54"/>
    </row>
    <row r="5786" spans="11:12" x14ac:dyDescent="0.3">
      <c r="K5786" s="53"/>
      <c r="L5786" s="54"/>
    </row>
    <row r="5787" spans="11:12" x14ac:dyDescent="0.3">
      <c r="K5787" s="53"/>
      <c r="L5787" s="54"/>
    </row>
    <row r="5788" spans="11:12" x14ac:dyDescent="0.3">
      <c r="K5788" s="53"/>
      <c r="L5788" s="54"/>
    </row>
    <row r="5789" spans="11:12" x14ac:dyDescent="0.3">
      <c r="K5789" s="53"/>
      <c r="L5789" s="54"/>
    </row>
    <row r="5790" spans="11:12" x14ac:dyDescent="0.3">
      <c r="K5790" s="53"/>
      <c r="L5790" s="54"/>
    </row>
    <row r="5791" spans="11:12" x14ac:dyDescent="0.3">
      <c r="K5791" s="53"/>
      <c r="L5791" s="54"/>
    </row>
    <row r="5792" spans="11:12" x14ac:dyDescent="0.3">
      <c r="K5792" s="53"/>
      <c r="L5792" s="54"/>
    </row>
    <row r="5793" spans="11:12" x14ac:dyDescent="0.3">
      <c r="K5793" s="53"/>
      <c r="L5793" s="54"/>
    </row>
    <row r="5794" spans="11:12" x14ac:dyDescent="0.3">
      <c r="K5794" s="53"/>
      <c r="L5794" s="54"/>
    </row>
    <row r="5795" spans="11:12" x14ac:dyDescent="0.3">
      <c r="K5795" s="53"/>
      <c r="L5795" s="54"/>
    </row>
    <row r="5796" spans="11:12" x14ac:dyDescent="0.3">
      <c r="K5796" s="53"/>
      <c r="L5796" s="54"/>
    </row>
    <row r="5797" spans="11:12" x14ac:dyDescent="0.3">
      <c r="K5797" s="53"/>
      <c r="L5797" s="54"/>
    </row>
    <row r="5798" spans="11:12" x14ac:dyDescent="0.3">
      <c r="K5798" s="53"/>
      <c r="L5798" s="54"/>
    </row>
    <row r="5799" spans="11:12" x14ac:dyDescent="0.3">
      <c r="K5799" s="53"/>
      <c r="L5799" s="54"/>
    </row>
    <row r="5800" spans="11:12" x14ac:dyDescent="0.3">
      <c r="K5800" s="53"/>
      <c r="L5800" s="54"/>
    </row>
    <row r="5801" spans="11:12" x14ac:dyDescent="0.3">
      <c r="K5801" s="53"/>
      <c r="L5801" s="54"/>
    </row>
    <row r="5802" spans="11:12" x14ac:dyDescent="0.3">
      <c r="K5802" s="53"/>
      <c r="L5802" s="54"/>
    </row>
    <row r="5803" spans="11:12" x14ac:dyDescent="0.3">
      <c r="K5803" s="53"/>
      <c r="L5803" s="54"/>
    </row>
    <row r="5804" spans="11:12" x14ac:dyDescent="0.3">
      <c r="K5804" s="53"/>
      <c r="L5804" s="54"/>
    </row>
    <row r="5805" spans="11:12" x14ac:dyDescent="0.3">
      <c r="K5805" s="53"/>
      <c r="L5805" s="54"/>
    </row>
    <row r="5806" spans="11:12" x14ac:dyDescent="0.3">
      <c r="K5806" s="53"/>
      <c r="L5806" s="54"/>
    </row>
    <row r="5807" spans="11:12" x14ac:dyDescent="0.3">
      <c r="K5807" s="53"/>
      <c r="L5807" s="54"/>
    </row>
    <row r="5808" spans="11:12" x14ac:dyDescent="0.3">
      <c r="K5808" s="53"/>
      <c r="L5808" s="54"/>
    </row>
    <row r="5809" spans="11:12" x14ac:dyDescent="0.3">
      <c r="K5809" s="53"/>
      <c r="L5809" s="54"/>
    </row>
    <row r="5810" spans="11:12" x14ac:dyDescent="0.3">
      <c r="K5810" s="53"/>
      <c r="L5810" s="54"/>
    </row>
    <row r="5811" spans="11:12" x14ac:dyDescent="0.3">
      <c r="K5811" s="53"/>
      <c r="L5811" s="54"/>
    </row>
    <row r="5812" spans="11:12" x14ac:dyDescent="0.3">
      <c r="K5812" s="53"/>
      <c r="L5812" s="54"/>
    </row>
    <row r="5813" spans="11:12" x14ac:dyDescent="0.3">
      <c r="K5813" s="53"/>
      <c r="L5813" s="54"/>
    </row>
    <row r="5814" spans="11:12" x14ac:dyDescent="0.3">
      <c r="K5814" s="53"/>
      <c r="L5814" s="54"/>
    </row>
    <row r="5815" spans="11:12" x14ac:dyDescent="0.3">
      <c r="K5815" s="53"/>
      <c r="L5815" s="54"/>
    </row>
    <row r="5816" spans="11:12" x14ac:dyDescent="0.3">
      <c r="K5816" s="53"/>
      <c r="L5816" s="54"/>
    </row>
    <row r="5817" spans="11:12" x14ac:dyDescent="0.3">
      <c r="K5817" s="53"/>
      <c r="L5817" s="54"/>
    </row>
    <row r="5818" spans="11:12" x14ac:dyDescent="0.3">
      <c r="K5818" s="53"/>
      <c r="L5818" s="54"/>
    </row>
    <row r="5819" spans="11:12" x14ac:dyDescent="0.3">
      <c r="K5819" s="53"/>
      <c r="L5819" s="54"/>
    </row>
    <row r="5820" spans="11:12" x14ac:dyDescent="0.3">
      <c r="K5820" s="53"/>
      <c r="L5820" s="54"/>
    </row>
    <row r="5821" spans="11:12" x14ac:dyDescent="0.3">
      <c r="K5821" s="53"/>
      <c r="L5821" s="54"/>
    </row>
    <row r="5822" spans="11:12" x14ac:dyDescent="0.3">
      <c r="K5822" s="53"/>
      <c r="L5822" s="54"/>
    </row>
    <row r="5823" spans="11:12" x14ac:dyDescent="0.3">
      <c r="K5823" s="53"/>
      <c r="L5823" s="54"/>
    </row>
    <row r="5824" spans="11:12" x14ac:dyDescent="0.3">
      <c r="K5824" s="53"/>
      <c r="L5824" s="54"/>
    </row>
    <row r="5825" spans="11:12" x14ac:dyDescent="0.3">
      <c r="K5825" s="53"/>
      <c r="L5825" s="54"/>
    </row>
    <row r="5826" spans="11:12" x14ac:dyDescent="0.3">
      <c r="K5826" s="53"/>
      <c r="L5826" s="54"/>
    </row>
    <row r="5827" spans="11:12" x14ac:dyDescent="0.3">
      <c r="K5827" s="53"/>
      <c r="L5827" s="54"/>
    </row>
    <row r="5828" spans="11:12" x14ac:dyDescent="0.3">
      <c r="K5828" s="53"/>
      <c r="L5828" s="54"/>
    </row>
    <row r="5829" spans="11:12" x14ac:dyDescent="0.3">
      <c r="K5829" s="53"/>
      <c r="L5829" s="54"/>
    </row>
    <row r="5830" spans="11:12" x14ac:dyDescent="0.3">
      <c r="K5830" s="53"/>
      <c r="L5830" s="54"/>
    </row>
    <row r="5831" spans="11:12" x14ac:dyDescent="0.3">
      <c r="K5831" s="53"/>
      <c r="L5831" s="54"/>
    </row>
    <row r="5832" spans="11:12" x14ac:dyDescent="0.3">
      <c r="K5832" s="53"/>
      <c r="L5832" s="54"/>
    </row>
    <row r="5833" spans="11:12" x14ac:dyDescent="0.3">
      <c r="K5833" s="53"/>
      <c r="L5833" s="54"/>
    </row>
    <row r="5834" spans="11:12" x14ac:dyDescent="0.3">
      <c r="K5834" s="53"/>
      <c r="L5834" s="54"/>
    </row>
    <row r="5835" spans="11:12" x14ac:dyDescent="0.3">
      <c r="K5835" s="53"/>
      <c r="L5835" s="54"/>
    </row>
    <row r="5836" spans="11:12" x14ac:dyDescent="0.3">
      <c r="K5836" s="53"/>
      <c r="L5836" s="54"/>
    </row>
    <row r="5837" spans="11:12" x14ac:dyDescent="0.3">
      <c r="K5837" s="53"/>
      <c r="L5837" s="54"/>
    </row>
    <row r="5838" spans="11:12" x14ac:dyDescent="0.3">
      <c r="K5838" s="53"/>
      <c r="L5838" s="54"/>
    </row>
    <row r="5839" spans="11:12" x14ac:dyDescent="0.3">
      <c r="K5839" s="53"/>
      <c r="L5839" s="54"/>
    </row>
    <row r="5840" spans="11:12" x14ac:dyDescent="0.3">
      <c r="K5840" s="53"/>
      <c r="L5840" s="54"/>
    </row>
    <row r="5841" spans="11:12" x14ac:dyDescent="0.3">
      <c r="K5841" s="53"/>
      <c r="L5841" s="54"/>
    </row>
    <row r="5842" spans="11:12" x14ac:dyDescent="0.3">
      <c r="K5842" s="53"/>
      <c r="L5842" s="54"/>
    </row>
    <row r="5843" spans="11:12" x14ac:dyDescent="0.3">
      <c r="K5843" s="53"/>
      <c r="L5843" s="54"/>
    </row>
    <row r="5844" spans="11:12" x14ac:dyDescent="0.3">
      <c r="K5844" s="53"/>
      <c r="L5844" s="54"/>
    </row>
    <row r="5845" spans="11:12" x14ac:dyDescent="0.3">
      <c r="K5845" s="53"/>
      <c r="L5845" s="54"/>
    </row>
    <row r="5846" spans="11:12" x14ac:dyDescent="0.3">
      <c r="K5846" s="53"/>
      <c r="L5846" s="54"/>
    </row>
    <row r="5847" spans="11:12" x14ac:dyDescent="0.3">
      <c r="K5847" s="53"/>
      <c r="L5847" s="54"/>
    </row>
    <row r="5848" spans="11:12" x14ac:dyDescent="0.3">
      <c r="K5848" s="53"/>
      <c r="L5848" s="54"/>
    </row>
    <row r="5849" spans="11:12" x14ac:dyDescent="0.3">
      <c r="K5849" s="53"/>
      <c r="L5849" s="54"/>
    </row>
    <row r="5850" spans="11:12" x14ac:dyDescent="0.3">
      <c r="K5850" s="53"/>
      <c r="L5850" s="54"/>
    </row>
    <row r="5851" spans="11:12" x14ac:dyDescent="0.3">
      <c r="K5851" s="53"/>
      <c r="L5851" s="54"/>
    </row>
    <row r="5852" spans="11:12" x14ac:dyDescent="0.3">
      <c r="K5852" s="53"/>
      <c r="L5852" s="54"/>
    </row>
    <row r="5853" spans="11:12" x14ac:dyDescent="0.3">
      <c r="K5853" s="53"/>
      <c r="L5853" s="54"/>
    </row>
    <row r="5854" spans="11:12" x14ac:dyDescent="0.3">
      <c r="K5854" s="53"/>
      <c r="L5854" s="54"/>
    </row>
    <row r="5855" spans="11:12" x14ac:dyDescent="0.3">
      <c r="K5855" s="53"/>
      <c r="L5855" s="54"/>
    </row>
    <row r="5856" spans="11:12" x14ac:dyDescent="0.3">
      <c r="K5856" s="53"/>
      <c r="L5856" s="54"/>
    </row>
    <row r="5857" spans="11:12" x14ac:dyDescent="0.3">
      <c r="K5857" s="53"/>
      <c r="L5857" s="54"/>
    </row>
    <row r="5858" spans="11:12" x14ac:dyDescent="0.3">
      <c r="K5858" s="53"/>
      <c r="L5858" s="54"/>
    </row>
    <row r="5859" spans="11:12" x14ac:dyDescent="0.3">
      <c r="K5859" s="53"/>
      <c r="L5859" s="54"/>
    </row>
    <row r="5860" spans="11:12" x14ac:dyDescent="0.3">
      <c r="K5860" s="53"/>
      <c r="L5860" s="54"/>
    </row>
    <row r="5861" spans="11:12" x14ac:dyDescent="0.3">
      <c r="K5861" s="53"/>
      <c r="L5861" s="54"/>
    </row>
    <row r="5862" spans="11:12" x14ac:dyDescent="0.3">
      <c r="K5862" s="53"/>
      <c r="L5862" s="54"/>
    </row>
    <row r="5863" spans="11:12" x14ac:dyDescent="0.3">
      <c r="K5863" s="53"/>
      <c r="L5863" s="54"/>
    </row>
    <row r="5864" spans="11:12" x14ac:dyDescent="0.3">
      <c r="K5864" s="53"/>
      <c r="L5864" s="54"/>
    </row>
    <row r="5865" spans="11:12" x14ac:dyDescent="0.3">
      <c r="K5865" s="53"/>
      <c r="L5865" s="54"/>
    </row>
    <row r="5866" spans="11:12" x14ac:dyDescent="0.3">
      <c r="K5866" s="53"/>
      <c r="L5866" s="54"/>
    </row>
    <row r="5867" spans="11:12" x14ac:dyDescent="0.3">
      <c r="K5867" s="53"/>
      <c r="L5867" s="54"/>
    </row>
    <row r="5868" spans="11:12" x14ac:dyDescent="0.3">
      <c r="K5868" s="53"/>
      <c r="L5868" s="54"/>
    </row>
    <row r="5869" spans="11:12" x14ac:dyDescent="0.3">
      <c r="K5869" s="53"/>
      <c r="L5869" s="54"/>
    </row>
    <row r="5870" spans="11:12" x14ac:dyDescent="0.3">
      <c r="K5870" s="53"/>
      <c r="L5870" s="54"/>
    </row>
    <row r="5871" spans="11:12" x14ac:dyDescent="0.3">
      <c r="K5871" s="53"/>
      <c r="L5871" s="54"/>
    </row>
    <row r="5872" spans="11:12" x14ac:dyDescent="0.3">
      <c r="K5872" s="53"/>
      <c r="L5872" s="54"/>
    </row>
    <row r="5873" spans="11:12" x14ac:dyDescent="0.3">
      <c r="K5873" s="53"/>
      <c r="L5873" s="54"/>
    </row>
    <row r="5874" spans="11:12" x14ac:dyDescent="0.3">
      <c r="K5874" s="53"/>
      <c r="L5874" s="54"/>
    </row>
    <row r="5875" spans="11:12" x14ac:dyDescent="0.3">
      <c r="K5875" s="53"/>
      <c r="L5875" s="54"/>
    </row>
    <row r="5876" spans="11:12" x14ac:dyDescent="0.3">
      <c r="K5876" s="53"/>
      <c r="L5876" s="54"/>
    </row>
    <row r="5877" spans="11:12" x14ac:dyDescent="0.3">
      <c r="K5877" s="53"/>
      <c r="L5877" s="54"/>
    </row>
    <row r="5878" spans="11:12" x14ac:dyDescent="0.3">
      <c r="K5878" s="53"/>
      <c r="L5878" s="54"/>
    </row>
    <row r="5879" spans="11:12" x14ac:dyDescent="0.3">
      <c r="K5879" s="53"/>
      <c r="L5879" s="54"/>
    </row>
    <row r="5880" spans="11:12" x14ac:dyDescent="0.3">
      <c r="K5880" s="53"/>
      <c r="L5880" s="54"/>
    </row>
    <row r="5881" spans="11:12" x14ac:dyDescent="0.3">
      <c r="K5881" s="53"/>
      <c r="L5881" s="54"/>
    </row>
    <row r="5882" spans="11:12" x14ac:dyDescent="0.3">
      <c r="K5882" s="53"/>
      <c r="L5882" s="54"/>
    </row>
    <row r="5883" spans="11:12" x14ac:dyDescent="0.3">
      <c r="K5883" s="53"/>
      <c r="L5883" s="54"/>
    </row>
    <row r="5884" spans="11:12" x14ac:dyDescent="0.3">
      <c r="K5884" s="53"/>
      <c r="L5884" s="54"/>
    </row>
    <row r="5885" spans="11:12" x14ac:dyDescent="0.3">
      <c r="K5885" s="53"/>
      <c r="L5885" s="54"/>
    </row>
    <row r="5886" spans="11:12" x14ac:dyDescent="0.3">
      <c r="K5886" s="53"/>
      <c r="L5886" s="54"/>
    </row>
    <row r="5887" spans="11:12" x14ac:dyDescent="0.3">
      <c r="K5887" s="53"/>
      <c r="L5887" s="54"/>
    </row>
    <row r="5888" spans="11:12" x14ac:dyDescent="0.3">
      <c r="K5888" s="53"/>
      <c r="L5888" s="54"/>
    </row>
    <row r="5889" spans="11:12" x14ac:dyDescent="0.3">
      <c r="K5889" s="53"/>
      <c r="L5889" s="54"/>
    </row>
    <row r="5890" spans="11:12" x14ac:dyDescent="0.3">
      <c r="K5890" s="53"/>
      <c r="L5890" s="54"/>
    </row>
    <row r="5891" spans="11:12" x14ac:dyDescent="0.3">
      <c r="K5891" s="53"/>
      <c r="L5891" s="54"/>
    </row>
    <row r="5892" spans="11:12" x14ac:dyDescent="0.3">
      <c r="K5892" s="53"/>
      <c r="L5892" s="54"/>
    </row>
    <row r="5893" spans="11:12" x14ac:dyDescent="0.3">
      <c r="K5893" s="53"/>
      <c r="L5893" s="54"/>
    </row>
    <row r="5894" spans="11:12" x14ac:dyDescent="0.3">
      <c r="K5894" s="53"/>
      <c r="L5894" s="54"/>
    </row>
    <row r="5895" spans="11:12" x14ac:dyDescent="0.3">
      <c r="K5895" s="53"/>
      <c r="L5895" s="54"/>
    </row>
    <row r="5896" spans="11:12" x14ac:dyDescent="0.3">
      <c r="K5896" s="53"/>
      <c r="L5896" s="54"/>
    </row>
    <row r="5897" spans="11:12" x14ac:dyDescent="0.3">
      <c r="K5897" s="53"/>
      <c r="L5897" s="54"/>
    </row>
    <row r="5898" spans="11:12" x14ac:dyDescent="0.3">
      <c r="K5898" s="53"/>
      <c r="L5898" s="54"/>
    </row>
    <row r="5899" spans="11:12" x14ac:dyDescent="0.3">
      <c r="K5899" s="53"/>
      <c r="L5899" s="54"/>
    </row>
    <row r="5900" spans="11:12" x14ac:dyDescent="0.3">
      <c r="K5900" s="53"/>
      <c r="L5900" s="54"/>
    </row>
    <row r="5901" spans="11:12" x14ac:dyDescent="0.3">
      <c r="K5901" s="53"/>
      <c r="L5901" s="54"/>
    </row>
    <row r="5902" spans="11:12" x14ac:dyDescent="0.3">
      <c r="K5902" s="53"/>
      <c r="L5902" s="54"/>
    </row>
    <row r="5903" spans="11:12" x14ac:dyDescent="0.3">
      <c r="K5903" s="53"/>
      <c r="L5903" s="54"/>
    </row>
    <row r="5904" spans="11:12" x14ac:dyDescent="0.3">
      <c r="K5904" s="53"/>
      <c r="L5904" s="54"/>
    </row>
    <row r="5905" spans="11:12" x14ac:dyDescent="0.3">
      <c r="K5905" s="53"/>
      <c r="L5905" s="54"/>
    </row>
    <row r="5906" spans="11:12" x14ac:dyDescent="0.3">
      <c r="K5906" s="53"/>
      <c r="L5906" s="54"/>
    </row>
    <row r="5907" spans="11:12" x14ac:dyDescent="0.3">
      <c r="K5907" s="53"/>
      <c r="L5907" s="54"/>
    </row>
    <row r="5908" spans="11:12" x14ac:dyDescent="0.3">
      <c r="K5908" s="53"/>
      <c r="L5908" s="54"/>
    </row>
    <row r="5909" spans="11:12" x14ac:dyDescent="0.3">
      <c r="K5909" s="53"/>
      <c r="L5909" s="54"/>
    </row>
    <row r="5910" spans="11:12" x14ac:dyDescent="0.3">
      <c r="K5910" s="53"/>
      <c r="L5910" s="54"/>
    </row>
    <row r="5911" spans="11:12" x14ac:dyDescent="0.3">
      <c r="K5911" s="53"/>
      <c r="L5911" s="54"/>
    </row>
    <row r="5912" spans="11:12" x14ac:dyDescent="0.3">
      <c r="K5912" s="53"/>
      <c r="L5912" s="54"/>
    </row>
    <row r="5913" spans="11:12" x14ac:dyDescent="0.3">
      <c r="K5913" s="53"/>
      <c r="L5913" s="54"/>
    </row>
    <row r="5914" spans="11:12" x14ac:dyDescent="0.3">
      <c r="K5914" s="53"/>
      <c r="L5914" s="54"/>
    </row>
    <row r="5915" spans="11:12" x14ac:dyDescent="0.3">
      <c r="K5915" s="53"/>
      <c r="L5915" s="54"/>
    </row>
    <row r="5916" spans="11:12" x14ac:dyDescent="0.3">
      <c r="K5916" s="53"/>
      <c r="L5916" s="54"/>
    </row>
    <row r="5917" spans="11:12" x14ac:dyDescent="0.3">
      <c r="K5917" s="53"/>
      <c r="L5917" s="54"/>
    </row>
    <row r="5918" spans="11:12" x14ac:dyDescent="0.3">
      <c r="K5918" s="53"/>
      <c r="L5918" s="54"/>
    </row>
    <row r="5919" spans="11:12" x14ac:dyDescent="0.3">
      <c r="K5919" s="53"/>
      <c r="L5919" s="54"/>
    </row>
    <row r="5920" spans="11:12" x14ac:dyDescent="0.3">
      <c r="K5920" s="53"/>
      <c r="L5920" s="54"/>
    </row>
    <row r="5921" spans="11:12" x14ac:dyDescent="0.3">
      <c r="K5921" s="53"/>
      <c r="L5921" s="54"/>
    </row>
    <row r="5922" spans="11:12" x14ac:dyDescent="0.3">
      <c r="K5922" s="53"/>
      <c r="L5922" s="54"/>
    </row>
    <row r="5923" spans="11:12" x14ac:dyDescent="0.3">
      <c r="K5923" s="53"/>
      <c r="L5923" s="54"/>
    </row>
    <row r="5924" spans="11:12" x14ac:dyDescent="0.3">
      <c r="K5924" s="53"/>
      <c r="L5924" s="54"/>
    </row>
    <row r="5925" spans="11:12" x14ac:dyDescent="0.3">
      <c r="K5925" s="53"/>
      <c r="L5925" s="54"/>
    </row>
    <row r="5926" spans="11:12" x14ac:dyDescent="0.3">
      <c r="K5926" s="53"/>
      <c r="L5926" s="54"/>
    </row>
    <row r="5927" spans="11:12" x14ac:dyDescent="0.3">
      <c r="K5927" s="53"/>
      <c r="L5927" s="54"/>
    </row>
    <row r="5928" spans="11:12" x14ac:dyDescent="0.3">
      <c r="K5928" s="53"/>
      <c r="L5928" s="54"/>
    </row>
    <row r="5929" spans="11:12" x14ac:dyDescent="0.3">
      <c r="K5929" s="53"/>
      <c r="L5929" s="54"/>
    </row>
    <row r="5930" spans="11:12" x14ac:dyDescent="0.3">
      <c r="K5930" s="53"/>
      <c r="L5930" s="54"/>
    </row>
    <row r="5931" spans="11:12" x14ac:dyDescent="0.3">
      <c r="K5931" s="53"/>
      <c r="L5931" s="54"/>
    </row>
    <row r="5932" spans="11:12" x14ac:dyDescent="0.3">
      <c r="K5932" s="53"/>
      <c r="L5932" s="54"/>
    </row>
    <row r="5933" spans="11:12" x14ac:dyDescent="0.3">
      <c r="K5933" s="53"/>
      <c r="L5933" s="54"/>
    </row>
    <row r="5934" spans="11:12" x14ac:dyDescent="0.3">
      <c r="K5934" s="53"/>
      <c r="L5934" s="54"/>
    </row>
    <row r="5935" spans="11:12" x14ac:dyDescent="0.3">
      <c r="K5935" s="53"/>
      <c r="L5935" s="54"/>
    </row>
    <row r="5936" spans="11:12" x14ac:dyDescent="0.3">
      <c r="K5936" s="53"/>
      <c r="L5936" s="54"/>
    </row>
    <row r="5937" spans="11:12" x14ac:dyDescent="0.3">
      <c r="K5937" s="53"/>
      <c r="L5937" s="54"/>
    </row>
    <row r="5938" spans="11:12" x14ac:dyDescent="0.3">
      <c r="K5938" s="53"/>
      <c r="L5938" s="54"/>
    </row>
    <row r="5939" spans="11:12" x14ac:dyDescent="0.3">
      <c r="K5939" s="53"/>
      <c r="L5939" s="54"/>
    </row>
    <row r="5940" spans="11:12" x14ac:dyDescent="0.3">
      <c r="K5940" s="53"/>
      <c r="L5940" s="54"/>
    </row>
    <row r="5941" spans="11:12" x14ac:dyDescent="0.3">
      <c r="K5941" s="53"/>
      <c r="L5941" s="54"/>
    </row>
    <row r="5942" spans="11:12" x14ac:dyDescent="0.3">
      <c r="K5942" s="53"/>
      <c r="L5942" s="54"/>
    </row>
    <row r="5943" spans="11:12" x14ac:dyDescent="0.3">
      <c r="K5943" s="53"/>
      <c r="L5943" s="54"/>
    </row>
    <row r="5944" spans="11:12" x14ac:dyDescent="0.3">
      <c r="K5944" s="53"/>
      <c r="L5944" s="54"/>
    </row>
    <row r="5945" spans="11:12" x14ac:dyDescent="0.3">
      <c r="K5945" s="53"/>
      <c r="L5945" s="54"/>
    </row>
    <row r="5946" spans="11:12" x14ac:dyDescent="0.3">
      <c r="K5946" s="53"/>
      <c r="L5946" s="54"/>
    </row>
    <row r="5947" spans="11:12" x14ac:dyDescent="0.3">
      <c r="K5947" s="53"/>
      <c r="L5947" s="54"/>
    </row>
    <row r="5948" spans="11:12" x14ac:dyDescent="0.3">
      <c r="K5948" s="53"/>
      <c r="L5948" s="54"/>
    </row>
    <row r="5949" spans="11:12" x14ac:dyDescent="0.3">
      <c r="K5949" s="53"/>
      <c r="L5949" s="54"/>
    </row>
    <row r="5950" spans="11:12" x14ac:dyDescent="0.3">
      <c r="K5950" s="53"/>
      <c r="L5950" s="54"/>
    </row>
    <row r="5951" spans="11:12" x14ac:dyDescent="0.3">
      <c r="K5951" s="53"/>
      <c r="L5951" s="54"/>
    </row>
    <row r="5952" spans="11:12" x14ac:dyDescent="0.3">
      <c r="K5952" s="53"/>
      <c r="L5952" s="54"/>
    </row>
    <row r="5953" spans="11:12" x14ac:dyDescent="0.3">
      <c r="K5953" s="53"/>
      <c r="L5953" s="54"/>
    </row>
    <row r="5954" spans="11:12" x14ac:dyDescent="0.3">
      <c r="K5954" s="53"/>
      <c r="L5954" s="54"/>
    </row>
    <row r="5955" spans="11:12" x14ac:dyDescent="0.3">
      <c r="K5955" s="53"/>
      <c r="L5955" s="54"/>
    </row>
    <row r="5956" spans="11:12" x14ac:dyDescent="0.3">
      <c r="K5956" s="53"/>
      <c r="L5956" s="54"/>
    </row>
    <row r="5957" spans="11:12" x14ac:dyDescent="0.3">
      <c r="K5957" s="53"/>
      <c r="L5957" s="54"/>
    </row>
    <row r="5958" spans="11:12" x14ac:dyDescent="0.3">
      <c r="K5958" s="53"/>
      <c r="L5958" s="54"/>
    </row>
    <row r="5959" spans="11:12" x14ac:dyDescent="0.3">
      <c r="K5959" s="53"/>
      <c r="L5959" s="54"/>
    </row>
    <row r="5960" spans="11:12" x14ac:dyDescent="0.3">
      <c r="K5960" s="53"/>
      <c r="L5960" s="54"/>
    </row>
    <row r="5961" spans="11:12" x14ac:dyDescent="0.3">
      <c r="K5961" s="53"/>
      <c r="L5961" s="54"/>
    </row>
    <row r="5962" spans="11:12" x14ac:dyDescent="0.3">
      <c r="K5962" s="53"/>
      <c r="L5962" s="54"/>
    </row>
    <row r="5963" spans="11:12" x14ac:dyDescent="0.3">
      <c r="K5963" s="53"/>
      <c r="L5963" s="54"/>
    </row>
    <row r="5964" spans="11:12" x14ac:dyDescent="0.3">
      <c r="K5964" s="53"/>
      <c r="L5964" s="54"/>
    </row>
    <row r="5965" spans="11:12" x14ac:dyDescent="0.3">
      <c r="K5965" s="53"/>
      <c r="L5965" s="54"/>
    </row>
    <row r="5966" spans="11:12" x14ac:dyDescent="0.3">
      <c r="K5966" s="53"/>
      <c r="L5966" s="54"/>
    </row>
    <row r="5967" spans="11:12" x14ac:dyDescent="0.3">
      <c r="K5967" s="53"/>
      <c r="L5967" s="54"/>
    </row>
    <row r="5968" spans="11:12" x14ac:dyDescent="0.3">
      <c r="K5968" s="53"/>
      <c r="L5968" s="54"/>
    </row>
    <row r="5969" spans="11:12" x14ac:dyDescent="0.3">
      <c r="K5969" s="53"/>
      <c r="L5969" s="54"/>
    </row>
    <row r="5970" spans="11:12" x14ac:dyDescent="0.3">
      <c r="K5970" s="53"/>
      <c r="L5970" s="54"/>
    </row>
    <row r="5971" spans="11:12" x14ac:dyDescent="0.3">
      <c r="K5971" s="53"/>
      <c r="L5971" s="54"/>
    </row>
    <row r="5972" spans="11:12" x14ac:dyDescent="0.3">
      <c r="K5972" s="53"/>
      <c r="L5972" s="54"/>
    </row>
    <row r="5973" spans="11:12" x14ac:dyDescent="0.3">
      <c r="K5973" s="53"/>
      <c r="L5973" s="54"/>
    </row>
    <row r="5974" spans="11:12" x14ac:dyDescent="0.3">
      <c r="K5974" s="53"/>
      <c r="L5974" s="54"/>
    </row>
    <row r="5975" spans="11:12" x14ac:dyDescent="0.3">
      <c r="K5975" s="53"/>
      <c r="L5975" s="54"/>
    </row>
    <row r="5976" spans="11:12" x14ac:dyDescent="0.3">
      <c r="K5976" s="53"/>
      <c r="L5976" s="54"/>
    </row>
    <row r="5977" spans="11:12" x14ac:dyDescent="0.3">
      <c r="K5977" s="53"/>
      <c r="L5977" s="54"/>
    </row>
    <row r="5978" spans="11:12" x14ac:dyDescent="0.3">
      <c r="K5978" s="53"/>
      <c r="L5978" s="54"/>
    </row>
    <row r="5979" spans="11:12" x14ac:dyDescent="0.3">
      <c r="K5979" s="53"/>
      <c r="L5979" s="54"/>
    </row>
    <row r="5980" spans="11:12" x14ac:dyDescent="0.3">
      <c r="K5980" s="53"/>
      <c r="L5980" s="54"/>
    </row>
    <row r="5981" spans="11:12" x14ac:dyDescent="0.3">
      <c r="K5981" s="53"/>
      <c r="L5981" s="54"/>
    </row>
    <row r="5982" spans="11:12" x14ac:dyDescent="0.3">
      <c r="K5982" s="53"/>
      <c r="L5982" s="54"/>
    </row>
    <row r="5983" spans="11:12" x14ac:dyDescent="0.3">
      <c r="K5983" s="53"/>
      <c r="L5983" s="54"/>
    </row>
    <row r="5984" spans="11:12" x14ac:dyDescent="0.3">
      <c r="K5984" s="53"/>
      <c r="L5984" s="54"/>
    </row>
    <row r="5985" spans="11:12" x14ac:dyDescent="0.3">
      <c r="K5985" s="53"/>
      <c r="L5985" s="54"/>
    </row>
    <row r="5986" spans="11:12" x14ac:dyDescent="0.3">
      <c r="K5986" s="53"/>
      <c r="L5986" s="54"/>
    </row>
    <row r="5987" spans="11:12" x14ac:dyDescent="0.3">
      <c r="K5987" s="53"/>
      <c r="L5987" s="54"/>
    </row>
    <row r="5988" spans="11:12" x14ac:dyDescent="0.3">
      <c r="K5988" s="53"/>
      <c r="L5988" s="54"/>
    </row>
    <row r="5989" spans="11:12" x14ac:dyDescent="0.3">
      <c r="K5989" s="53"/>
      <c r="L5989" s="54"/>
    </row>
    <row r="5990" spans="11:12" x14ac:dyDescent="0.3">
      <c r="K5990" s="53"/>
      <c r="L5990" s="54"/>
    </row>
    <row r="5991" spans="11:12" x14ac:dyDescent="0.3">
      <c r="K5991" s="53"/>
      <c r="L5991" s="54"/>
    </row>
    <row r="5992" spans="11:12" x14ac:dyDescent="0.3">
      <c r="K5992" s="53"/>
      <c r="L5992" s="54"/>
    </row>
    <row r="5993" spans="11:12" x14ac:dyDescent="0.3">
      <c r="K5993" s="53"/>
      <c r="L5993" s="54"/>
    </row>
    <row r="5994" spans="11:12" x14ac:dyDescent="0.3">
      <c r="K5994" s="53"/>
      <c r="L5994" s="54"/>
    </row>
    <row r="5995" spans="11:12" x14ac:dyDescent="0.3">
      <c r="K5995" s="53"/>
      <c r="L5995" s="54"/>
    </row>
    <row r="5996" spans="11:12" x14ac:dyDescent="0.3">
      <c r="K5996" s="53"/>
      <c r="L5996" s="54"/>
    </row>
    <row r="5997" spans="11:12" x14ac:dyDescent="0.3">
      <c r="K5997" s="53"/>
      <c r="L5997" s="54"/>
    </row>
    <row r="5998" spans="11:12" x14ac:dyDescent="0.3">
      <c r="K5998" s="53"/>
      <c r="L5998" s="54"/>
    </row>
    <row r="5999" spans="11:12" x14ac:dyDescent="0.3">
      <c r="K5999" s="53"/>
      <c r="L5999" s="54"/>
    </row>
    <row r="6000" spans="11:12" x14ac:dyDescent="0.3">
      <c r="K6000" s="53"/>
      <c r="L6000" s="54"/>
    </row>
    <row r="6001" spans="11:12" x14ac:dyDescent="0.3">
      <c r="K6001" s="53"/>
      <c r="L6001" s="54"/>
    </row>
    <row r="6002" spans="11:12" x14ac:dyDescent="0.3">
      <c r="K6002" s="53"/>
      <c r="L6002" s="54"/>
    </row>
    <row r="6003" spans="11:12" x14ac:dyDescent="0.3">
      <c r="K6003" s="53"/>
      <c r="L6003" s="54"/>
    </row>
    <row r="6004" spans="11:12" x14ac:dyDescent="0.3">
      <c r="K6004" s="53"/>
      <c r="L6004" s="54"/>
    </row>
    <row r="6005" spans="11:12" x14ac:dyDescent="0.3">
      <c r="K6005" s="53"/>
      <c r="L6005" s="54"/>
    </row>
    <row r="6006" spans="11:12" x14ac:dyDescent="0.3">
      <c r="K6006" s="53"/>
      <c r="L6006" s="54"/>
    </row>
    <row r="6007" spans="11:12" x14ac:dyDescent="0.3">
      <c r="K6007" s="53"/>
      <c r="L6007" s="54"/>
    </row>
    <row r="6008" spans="11:12" x14ac:dyDescent="0.3">
      <c r="K6008" s="53"/>
      <c r="L6008" s="54"/>
    </row>
    <row r="6009" spans="11:12" x14ac:dyDescent="0.3">
      <c r="K6009" s="53"/>
      <c r="L6009" s="54"/>
    </row>
    <row r="6010" spans="11:12" x14ac:dyDescent="0.3">
      <c r="K6010" s="53"/>
      <c r="L6010" s="54"/>
    </row>
    <row r="6011" spans="11:12" x14ac:dyDescent="0.3">
      <c r="K6011" s="53"/>
      <c r="L6011" s="54"/>
    </row>
    <row r="6012" spans="11:12" x14ac:dyDescent="0.3">
      <c r="K6012" s="53"/>
      <c r="L6012" s="54"/>
    </row>
    <row r="6013" spans="11:12" x14ac:dyDescent="0.3">
      <c r="K6013" s="53"/>
      <c r="L6013" s="54"/>
    </row>
    <row r="6014" spans="11:12" x14ac:dyDescent="0.3">
      <c r="K6014" s="53"/>
      <c r="L6014" s="54"/>
    </row>
    <row r="6015" spans="11:12" x14ac:dyDescent="0.3">
      <c r="K6015" s="53"/>
      <c r="L6015" s="54"/>
    </row>
    <row r="6016" spans="11:12" x14ac:dyDescent="0.3">
      <c r="K6016" s="53"/>
      <c r="L6016" s="54"/>
    </row>
    <row r="6017" spans="11:12" x14ac:dyDescent="0.3">
      <c r="K6017" s="53"/>
      <c r="L6017" s="54"/>
    </row>
    <row r="6018" spans="11:12" x14ac:dyDescent="0.3">
      <c r="K6018" s="53"/>
      <c r="L6018" s="54"/>
    </row>
    <row r="6019" spans="11:12" x14ac:dyDescent="0.3">
      <c r="K6019" s="53"/>
      <c r="L6019" s="54"/>
    </row>
    <row r="6020" spans="11:12" x14ac:dyDescent="0.3">
      <c r="K6020" s="53"/>
      <c r="L6020" s="54"/>
    </row>
    <row r="6021" spans="11:12" x14ac:dyDescent="0.3">
      <c r="K6021" s="53"/>
      <c r="L6021" s="54"/>
    </row>
    <row r="6022" spans="11:12" x14ac:dyDescent="0.3">
      <c r="K6022" s="53"/>
      <c r="L6022" s="54"/>
    </row>
    <row r="6023" spans="11:12" x14ac:dyDescent="0.3">
      <c r="K6023" s="53"/>
      <c r="L6023" s="54"/>
    </row>
    <row r="6024" spans="11:12" x14ac:dyDescent="0.3">
      <c r="K6024" s="53"/>
      <c r="L6024" s="54"/>
    </row>
    <row r="6025" spans="11:12" x14ac:dyDescent="0.3">
      <c r="K6025" s="53"/>
      <c r="L6025" s="54"/>
    </row>
    <row r="6026" spans="11:12" x14ac:dyDescent="0.3">
      <c r="K6026" s="53"/>
      <c r="L6026" s="54"/>
    </row>
    <row r="6027" spans="11:12" x14ac:dyDescent="0.3">
      <c r="K6027" s="53"/>
      <c r="L6027" s="54"/>
    </row>
    <row r="6028" spans="11:12" x14ac:dyDescent="0.3">
      <c r="K6028" s="53"/>
      <c r="L6028" s="54"/>
    </row>
    <row r="6029" spans="11:12" x14ac:dyDescent="0.3">
      <c r="K6029" s="53"/>
      <c r="L6029" s="54"/>
    </row>
    <row r="6030" spans="11:12" x14ac:dyDescent="0.3">
      <c r="K6030" s="53"/>
      <c r="L6030" s="54"/>
    </row>
    <row r="6031" spans="11:12" x14ac:dyDescent="0.3">
      <c r="K6031" s="53"/>
      <c r="L6031" s="54"/>
    </row>
    <row r="6032" spans="11:12" x14ac:dyDescent="0.3">
      <c r="K6032" s="53"/>
      <c r="L6032" s="54"/>
    </row>
    <row r="6033" spans="11:12" x14ac:dyDescent="0.3">
      <c r="K6033" s="53"/>
      <c r="L6033" s="54"/>
    </row>
    <row r="6034" spans="11:12" x14ac:dyDescent="0.3">
      <c r="K6034" s="53"/>
      <c r="L6034" s="54"/>
    </row>
    <row r="6035" spans="11:12" x14ac:dyDescent="0.3">
      <c r="K6035" s="53"/>
      <c r="L6035" s="54"/>
    </row>
    <row r="6036" spans="11:12" x14ac:dyDescent="0.3">
      <c r="K6036" s="53"/>
      <c r="L6036" s="54"/>
    </row>
    <row r="6037" spans="11:12" x14ac:dyDescent="0.3">
      <c r="K6037" s="53"/>
      <c r="L6037" s="54"/>
    </row>
    <row r="6038" spans="11:12" x14ac:dyDescent="0.3">
      <c r="K6038" s="53"/>
      <c r="L6038" s="54"/>
    </row>
    <row r="6039" spans="11:12" x14ac:dyDescent="0.3">
      <c r="K6039" s="53"/>
      <c r="L6039" s="54"/>
    </row>
    <row r="6040" spans="11:12" x14ac:dyDescent="0.3">
      <c r="K6040" s="53"/>
      <c r="L6040" s="54"/>
    </row>
    <row r="6041" spans="11:12" x14ac:dyDescent="0.3">
      <c r="K6041" s="53"/>
      <c r="L6041" s="54"/>
    </row>
    <row r="6042" spans="11:12" x14ac:dyDescent="0.3">
      <c r="K6042" s="53"/>
      <c r="L6042" s="54"/>
    </row>
    <row r="6043" spans="11:12" x14ac:dyDescent="0.3">
      <c r="K6043" s="53"/>
      <c r="L6043" s="54"/>
    </row>
    <row r="6044" spans="11:12" x14ac:dyDescent="0.3">
      <c r="K6044" s="53"/>
      <c r="L6044" s="54"/>
    </row>
    <row r="6045" spans="11:12" x14ac:dyDescent="0.3">
      <c r="K6045" s="53"/>
      <c r="L6045" s="54"/>
    </row>
    <row r="6046" spans="11:12" x14ac:dyDescent="0.3">
      <c r="K6046" s="53"/>
      <c r="L6046" s="54"/>
    </row>
    <row r="6047" spans="11:12" x14ac:dyDescent="0.3">
      <c r="K6047" s="53"/>
      <c r="L6047" s="54"/>
    </row>
    <row r="6048" spans="11:12" x14ac:dyDescent="0.3">
      <c r="K6048" s="53"/>
      <c r="L6048" s="54"/>
    </row>
    <row r="6049" spans="11:12" x14ac:dyDescent="0.3">
      <c r="K6049" s="53"/>
      <c r="L6049" s="54"/>
    </row>
    <row r="6050" spans="11:12" x14ac:dyDescent="0.3">
      <c r="K6050" s="53"/>
      <c r="L6050" s="54"/>
    </row>
    <row r="6051" spans="11:12" x14ac:dyDescent="0.3">
      <c r="K6051" s="53"/>
      <c r="L6051" s="54"/>
    </row>
    <row r="6052" spans="11:12" x14ac:dyDescent="0.3">
      <c r="K6052" s="53"/>
      <c r="L6052" s="54"/>
    </row>
    <row r="6053" spans="11:12" x14ac:dyDescent="0.3">
      <c r="K6053" s="53"/>
      <c r="L6053" s="54"/>
    </row>
    <row r="6054" spans="11:12" x14ac:dyDescent="0.3">
      <c r="K6054" s="53"/>
      <c r="L6054" s="54"/>
    </row>
    <row r="6055" spans="11:12" x14ac:dyDescent="0.3">
      <c r="K6055" s="53"/>
      <c r="L6055" s="54"/>
    </row>
    <row r="6056" spans="11:12" x14ac:dyDescent="0.3">
      <c r="K6056" s="53"/>
      <c r="L6056" s="54"/>
    </row>
    <row r="6057" spans="11:12" x14ac:dyDescent="0.3">
      <c r="K6057" s="53"/>
      <c r="L6057" s="54"/>
    </row>
    <row r="6058" spans="11:12" x14ac:dyDescent="0.3">
      <c r="K6058" s="53"/>
      <c r="L6058" s="54"/>
    </row>
    <row r="6059" spans="11:12" x14ac:dyDescent="0.3">
      <c r="K6059" s="53"/>
      <c r="L6059" s="54"/>
    </row>
    <row r="6060" spans="11:12" x14ac:dyDescent="0.3">
      <c r="K6060" s="53"/>
      <c r="L6060" s="54"/>
    </row>
    <row r="6061" spans="11:12" x14ac:dyDescent="0.3">
      <c r="K6061" s="53"/>
      <c r="L6061" s="54"/>
    </row>
    <row r="6062" spans="11:12" x14ac:dyDescent="0.3">
      <c r="K6062" s="53"/>
      <c r="L6062" s="54"/>
    </row>
    <row r="6063" spans="11:12" x14ac:dyDescent="0.3">
      <c r="K6063" s="53"/>
      <c r="L6063" s="54"/>
    </row>
    <row r="6064" spans="11:12" x14ac:dyDescent="0.3">
      <c r="K6064" s="53"/>
      <c r="L6064" s="54"/>
    </row>
    <row r="6065" spans="11:12" x14ac:dyDescent="0.3">
      <c r="K6065" s="53"/>
      <c r="L6065" s="54"/>
    </row>
    <row r="6066" spans="11:12" x14ac:dyDescent="0.3">
      <c r="K6066" s="53"/>
      <c r="L6066" s="54"/>
    </row>
    <row r="6067" spans="11:12" x14ac:dyDescent="0.3">
      <c r="K6067" s="53"/>
      <c r="L6067" s="54"/>
    </row>
    <row r="6068" spans="11:12" x14ac:dyDescent="0.3">
      <c r="K6068" s="53"/>
      <c r="L6068" s="54"/>
    </row>
    <row r="6069" spans="11:12" x14ac:dyDescent="0.3">
      <c r="K6069" s="53"/>
      <c r="L6069" s="54"/>
    </row>
    <row r="6070" spans="11:12" x14ac:dyDescent="0.3">
      <c r="K6070" s="53"/>
      <c r="L6070" s="54"/>
    </row>
    <row r="6071" spans="11:12" x14ac:dyDescent="0.3">
      <c r="K6071" s="53"/>
      <c r="L6071" s="54"/>
    </row>
    <row r="6072" spans="11:12" x14ac:dyDescent="0.3">
      <c r="K6072" s="53"/>
      <c r="L6072" s="54"/>
    </row>
    <row r="6073" spans="11:12" x14ac:dyDescent="0.3">
      <c r="K6073" s="53"/>
      <c r="L6073" s="54"/>
    </row>
    <row r="6074" spans="11:12" x14ac:dyDescent="0.3">
      <c r="K6074" s="53"/>
      <c r="L6074" s="54"/>
    </row>
    <row r="6075" spans="11:12" x14ac:dyDescent="0.3">
      <c r="K6075" s="53"/>
      <c r="L6075" s="54"/>
    </row>
    <row r="6076" spans="11:12" x14ac:dyDescent="0.3">
      <c r="K6076" s="53"/>
      <c r="L6076" s="54"/>
    </row>
    <row r="6077" spans="11:12" x14ac:dyDescent="0.3">
      <c r="K6077" s="53"/>
      <c r="L6077" s="54"/>
    </row>
    <row r="6078" spans="11:12" x14ac:dyDescent="0.3">
      <c r="K6078" s="53"/>
      <c r="L6078" s="54"/>
    </row>
    <row r="6079" spans="11:12" x14ac:dyDescent="0.3">
      <c r="K6079" s="53"/>
      <c r="L6079" s="54"/>
    </row>
    <row r="6080" spans="11:12" x14ac:dyDescent="0.3">
      <c r="K6080" s="53"/>
      <c r="L6080" s="54"/>
    </row>
    <row r="6081" spans="11:12" x14ac:dyDescent="0.3">
      <c r="K6081" s="53"/>
      <c r="L6081" s="54"/>
    </row>
    <row r="6082" spans="11:12" x14ac:dyDescent="0.3">
      <c r="K6082" s="53"/>
      <c r="L6082" s="54"/>
    </row>
    <row r="6083" spans="11:12" x14ac:dyDescent="0.3">
      <c r="K6083" s="53"/>
      <c r="L6083" s="54"/>
    </row>
    <row r="6084" spans="11:12" x14ac:dyDescent="0.3">
      <c r="K6084" s="53"/>
      <c r="L6084" s="54"/>
    </row>
    <row r="6085" spans="11:12" x14ac:dyDescent="0.3">
      <c r="K6085" s="53"/>
      <c r="L6085" s="54"/>
    </row>
    <row r="6086" spans="11:12" x14ac:dyDescent="0.3">
      <c r="K6086" s="53"/>
      <c r="L6086" s="54"/>
    </row>
    <row r="6087" spans="11:12" x14ac:dyDescent="0.3">
      <c r="K6087" s="53"/>
      <c r="L6087" s="54"/>
    </row>
    <row r="6088" spans="11:12" x14ac:dyDescent="0.3">
      <c r="K6088" s="53"/>
      <c r="L6088" s="54"/>
    </row>
    <row r="6089" spans="11:12" x14ac:dyDescent="0.3">
      <c r="K6089" s="53"/>
      <c r="L6089" s="54"/>
    </row>
    <row r="6090" spans="11:12" x14ac:dyDescent="0.3">
      <c r="K6090" s="53"/>
      <c r="L6090" s="54"/>
    </row>
    <row r="6091" spans="11:12" x14ac:dyDescent="0.3">
      <c r="K6091" s="53"/>
      <c r="L6091" s="54"/>
    </row>
    <row r="6092" spans="11:12" x14ac:dyDescent="0.3">
      <c r="K6092" s="53"/>
      <c r="L6092" s="54"/>
    </row>
    <row r="6093" spans="11:12" x14ac:dyDescent="0.3">
      <c r="K6093" s="53"/>
      <c r="L6093" s="54"/>
    </row>
    <row r="6094" spans="11:12" x14ac:dyDescent="0.3">
      <c r="K6094" s="53"/>
      <c r="L6094" s="54"/>
    </row>
    <row r="6095" spans="11:12" x14ac:dyDescent="0.3">
      <c r="K6095" s="53"/>
      <c r="L6095" s="54"/>
    </row>
    <row r="6096" spans="11:12" x14ac:dyDescent="0.3">
      <c r="K6096" s="53"/>
      <c r="L6096" s="54"/>
    </row>
    <row r="6097" spans="11:12" x14ac:dyDescent="0.3">
      <c r="K6097" s="53"/>
      <c r="L6097" s="54"/>
    </row>
    <row r="6098" spans="11:12" x14ac:dyDescent="0.3">
      <c r="K6098" s="53"/>
      <c r="L6098" s="54"/>
    </row>
    <row r="6099" spans="11:12" x14ac:dyDescent="0.3">
      <c r="K6099" s="53"/>
      <c r="L6099" s="54"/>
    </row>
    <row r="6100" spans="11:12" x14ac:dyDescent="0.3">
      <c r="K6100" s="53"/>
      <c r="L6100" s="54"/>
    </row>
    <row r="6101" spans="11:12" x14ac:dyDescent="0.3">
      <c r="K6101" s="53"/>
      <c r="L6101" s="54"/>
    </row>
    <row r="6102" spans="11:12" x14ac:dyDescent="0.3">
      <c r="K6102" s="53"/>
      <c r="L6102" s="54"/>
    </row>
    <row r="6103" spans="11:12" x14ac:dyDescent="0.3">
      <c r="K6103" s="53"/>
      <c r="L6103" s="54"/>
    </row>
    <row r="6104" spans="11:12" x14ac:dyDescent="0.3">
      <c r="K6104" s="53"/>
      <c r="L6104" s="54"/>
    </row>
    <row r="6105" spans="11:12" x14ac:dyDescent="0.3">
      <c r="K6105" s="53"/>
      <c r="L6105" s="54"/>
    </row>
    <row r="6106" spans="11:12" x14ac:dyDescent="0.3">
      <c r="K6106" s="53"/>
      <c r="L6106" s="54"/>
    </row>
    <row r="6107" spans="11:12" x14ac:dyDescent="0.3">
      <c r="K6107" s="53"/>
      <c r="L6107" s="54"/>
    </row>
    <row r="6108" spans="11:12" x14ac:dyDescent="0.3">
      <c r="K6108" s="53"/>
      <c r="L6108" s="54"/>
    </row>
    <row r="6109" spans="11:12" x14ac:dyDescent="0.3">
      <c r="K6109" s="53"/>
      <c r="L6109" s="54"/>
    </row>
    <row r="6110" spans="11:12" x14ac:dyDescent="0.3">
      <c r="K6110" s="53"/>
      <c r="L6110" s="54"/>
    </row>
    <row r="6111" spans="11:12" x14ac:dyDescent="0.3">
      <c r="K6111" s="53"/>
      <c r="L6111" s="54"/>
    </row>
    <row r="6112" spans="11:12" x14ac:dyDescent="0.3">
      <c r="K6112" s="53"/>
      <c r="L6112" s="54"/>
    </row>
    <row r="6113" spans="11:12" x14ac:dyDescent="0.3">
      <c r="K6113" s="53"/>
      <c r="L6113" s="54"/>
    </row>
    <row r="6114" spans="11:12" x14ac:dyDescent="0.3">
      <c r="K6114" s="53"/>
      <c r="L6114" s="54"/>
    </row>
    <row r="6115" spans="11:12" x14ac:dyDescent="0.3">
      <c r="K6115" s="53"/>
      <c r="L6115" s="54"/>
    </row>
    <row r="6116" spans="11:12" x14ac:dyDescent="0.3">
      <c r="K6116" s="53"/>
      <c r="L6116" s="54"/>
    </row>
    <row r="6117" spans="11:12" x14ac:dyDescent="0.3">
      <c r="K6117" s="53"/>
      <c r="L6117" s="54"/>
    </row>
    <row r="6118" spans="11:12" x14ac:dyDescent="0.3">
      <c r="K6118" s="53"/>
      <c r="L6118" s="54"/>
    </row>
    <row r="6119" spans="11:12" x14ac:dyDescent="0.3">
      <c r="K6119" s="53"/>
      <c r="L6119" s="54"/>
    </row>
    <row r="6120" spans="11:12" x14ac:dyDescent="0.3">
      <c r="K6120" s="53"/>
      <c r="L6120" s="54"/>
    </row>
    <row r="6121" spans="11:12" x14ac:dyDescent="0.3">
      <c r="K6121" s="53"/>
      <c r="L6121" s="54"/>
    </row>
    <row r="6122" spans="11:12" x14ac:dyDescent="0.3">
      <c r="K6122" s="53"/>
      <c r="L6122" s="54"/>
    </row>
    <row r="6123" spans="11:12" x14ac:dyDescent="0.3">
      <c r="K6123" s="53"/>
      <c r="L6123" s="54"/>
    </row>
    <row r="6124" spans="11:12" x14ac:dyDescent="0.3">
      <c r="K6124" s="53"/>
      <c r="L6124" s="54"/>
    </row>
    <row r="6125" spans="11:12" x14ac:dyDescent="0.3">
      <c r="K6125" s="53"/>
      <c r="L6125" s="54"/>
    </row>
    <row r="6126" spans="11:12" x14ac:dyDescent="0.3">
      <c r="K6126" s="53"/>
      <c r="L6126" s="54"/>
    </row>
    <row r="6127" spans="11:12" x14ac:dyDescent="0.3">
      <c r="K6127" s="53"/>
      <c r="L6127" s="54"/>
    </row>
    <row r="6128" spans="11:12" x14ac:dyDescent="0.3">
      <c r="K6128" s="53"/>
      <c r="L6128" s="54"/>
    </row>
    <row r="6129" spans="11:12" x14ac:dyDescent="0.3">
      <c r="K6129" s="53"/>
      <c r="L6129" s="54"/>
    </row>
    <row r="6130" spans="11:12" x14ac:dyDescent="0.3">
      <c r="K6130" s="53"/>
      <c r="L6130" s="54"/>
    </row>
    <row r="6131" spans="11:12" x14ac:dyDescent="0.3">
      <c r="K6131" s="53"/>
      <c r="L6131" s="54"/>
    </row>
    <row r="6132" spans="11:12" x14ac:dyDescent="0.3">
      <c r="K6132" s="53"/>
      <c r="L6132" s="54"/>
    </row>
    <row r="6133" spans="11:12" x14ac:dyDescent="0.3">
      <c r="K6133" s="53"/>
      <c r="L6133" s="54"/>
    </row>
    <row r="6134" spans="11:12" x14ac:dyDescent="0.3">
      <c r="K6134" s="53"/>
      <c r="L6134" s="54"/>
    </row>
    <row r="6135" spans="11:12" x14ac:dyDescent="0.3">
      <c r="K6135" s="53"/>
      <c r="L6135" s="54"/>
    </row>
    <row r="6136" spans="11:12" x14ac:dyDescent="0.3">
      <c r="K6136" s="53"/>
      <c r="L6136" s="54"/>
    </row>
    <row r="6137" spans="11:12" x14ac:dyDescent="0.3">
      <c r="K6137" s="53"/>
      <c r="L6137" s="54"/>
    </row>
    <row r="6138" spans="11:12" x14ac:dyDescent="0.3">
      <c r="K6138" s="53"/>
      <c r="L6138" s="54"/>
    </row>
    <row r="6139" spans="11:12" x14ac:dyDescent="0.3">
      <c r="K6139" s="53"/>
      <c r="L6139" s="54"/>
    </row>
    <row r="6140" spans="11:12" x14ac:dyDescent="0.3">
      <c r="K6140" s="53"/>
      <c r="L6140" s="54"/>
    </row>
    <row r="6141" spans="11:12" x14ac:dyDescent="0.3">
      <c r="K6141" s="53"/>
      <c r="L6141" s="54"/>
    </row>
    <row r="6142" spans="11:12" x14ac:dyDescent="0.3">
      <c r="K6142" s="53"/>
      <c r="L6142" s="54"/>
    </row>
    <row r="6143" spans="11:12" x14ac:dyDescent="0.3">
      <c r="K6143" s="53"/>
      <c r="L6143" s="54"/>
    </row>
    <row r="6144" spans="11:12" x14ac:dyDescent="0.3">
      <c r="K6144" s="53"/>
      <c r="L6144" s="54"/>
    </row>
    <row r="6145" spans="11:12" x14ac:dyDescent="0.3">
      <c r="K6145" s="53"/>
      <c r="L6145" s="54"/>
    </row>
    <row r="6146" spans="11:12" x14ac:dyDescent="0.3">
      <c r="K6146" s="53"/>
      <c r="L6146" s="54"/>
    </row>
    <row r="6147" spans="11:12" x14ac:dyDescent="0.3">
      <c r="K6147" s="53"/>
      <c r="L6147" s="54"/>
    </row>
    <row r="6148" spans="11:12" x14ac:dyDescent="0.3">
      <c r="K6148" s="53"/>
      <c r="L6148" s="54"/>
    </row>
    <row r="6149" spans="11:12" x14ac:dyDescent="0.3">
      <c r="K6149" s="53"/>
      <c r="L6149" s="54"/>
    </row>
    <row r="6150" spans="11:12" x14ac:dyDescent="0.3">
      <c r="K6150" s="53"/>
      <c r="L6150" s="54"/>
    </row>
    <row r="6151" spans="11:12" x14ac:dyDescent="0.3">
      <c r="K6151" s="53"/>
      <c r="L6151" s="54"/>
    </row>
    <row r="6152" spans="11:12" x14ac:dyDescent="0.3">
      <c r="K6152" s="53"/>
      <c r="L6152" s="54"/>
    </row>
    <row r="6153" spans="11:12" x14ac:dyDescent="0.3">
      <c r="K6153" s="53"/>
      <c r="L6153" s="54"/>
    </row>
    <row r="6154" spans="11:12" x14ac:dyDescent="0.3">
      <c r="K6154" s="53"/>
      <c r="L6154" s="54"/>
    </row>
    <row r="6155" spans="11:12" x14ac:dyDescent="0.3">
      <c r="K6155" s="53"/>
      <c r="L6155" s="54"/>
    </row>
    <row r="6156" spans="11:12" x14ac:dyDescent="0.3">
      <c r="K6156" s="53"/>
      <c r="L6156" s="54"/>
    </row>
    <row r="6157" spans="11:12" x14ac:dyDescent="0.3">
      <c r="K6157" s="53"/>
      <c r="L6157" s="54"/>
    </row>
    <row r="6158" spans="11:12" x14ac:dyDescent="0.3">
      <c r="K6158" s="53"/>
      <c r="L6158" s="54"/>
    </row>
    <row r="6159" spans="11:12" x14ac:dyDescent="0.3">
      <c r="K6159" s="53"/>
      <c r="L6159" s="54"/>
    </row>
    <row r="6160" spans="11:12" x14ac:dyDescent="0.3">
      <c r="K6160" s="53"/>
      <c r="L6160" s="54"/>
    </row>
    <row r="6161" spans="11:12" x14ac:dyDescent="0.3">
      <c r="K6161" s="53"/>
      <c r="L6161" s="54"/>
    </row>
    <row r="6162" spans="11:12" x14ac:dyDescent="0.3">
      <c r="K6162" s="53"/>
      <c r="L6162" s="54"/>
    </row>
    <row r="6163" spans="11:12" x14ac:dyDescent="0.3">
      <c r="K6163" s="53"/>
      <c r="L6163" s="54"/>
    </row>
    <row r="6164" spans="11:12" x14ac:dyDescent="0.3">
      <c r="K6164" s="53"/>
      <c r="L6164" s="54"/>
    </row>
    <row r="6165" spans="11:12" x14ac:dyDescent="0.3">
      <c r="K6165" s="53"/>
      <c r="L6165" s="54"/>
    </row>
    <row r="6166" spans="11:12" x14ac:dyDescent="0.3">
      <c r="K6166" s="53"/>
      <c r="L6166" s="54"/>
    </row>
    <row r="6167" spans="11:12" x14ac:dyDescent="0.3">
      <c r="K6167" s="53"/>
      <c r="L6167" s="54"/>
    </row>
    <row r="6168" spans="11:12" x14ac:dyDescent="0.3">
      <c r="K6168" s="53"/>
      <c r="L6168" s="54"/>
    </row>
    <row r="6169" spans="11:12" x14ac:dyDescent="0.3">
      <c r="K6169" s="53"/>
      <c r="L6169" s="54"/>
    </row>
    <row r="6170" spans="11:12" x14ac:dyDescent="0.3">
      <c r="K6170" s="53"/>
      <c r="L6170" s="54"/>
    </row>
    <row r="6171" spans="11:12" x14ac:dyDescent="0.3">
      <c r="K6171" s="53"/>
      <c r="L6171" s="54"/>
    </row>
    <row r="6172" spans="11:12" x14ac:dyDescent="0.3">
      <c r="K6172" s="53"/>
      <c r="L6172" s="54"/>
    </row>
    <row r="6173" spans="11:12" x14ac:dyDescent="0.3">
      <c r="K6173" s="53"/>
      <c r="L6173" s="54"/>
    </row>
    <row r="6174" spans="11:12" x14ac:dyDescent="0.3">
      <c r="K6174" s="53"/>
      <c r="L6174" s="54"/>
    </row>
    <row r="6175" spans="11:12" x14ac:dyDescent="0.3">
      <c r="K6175" s="53"/>
      <c r="L6175" s="54"/>
    </row>
    <row r="6176" spans="11:12" x14ac:dyDescent="0.3">
      <c r="K6176" s="53"/>
      <c r="L6176" s="54"/>
    </row>
    <row r="6177" spans="11:12" x14ac:dyDescent="0.3">
      <c r="K6177" s="53"/>
      <c r="L6177" s="54"/>
    </row>
    <row r="6178" spans="11:12" x14ac:dyDescent="0.3">
      <c r="K6178" s="53"/>
      <c r="L6178" s="54"/>
    </row>
    <row r="6179" spans="11:12" x14ac:dyDescent="0.3">
      <c r="K6179" s="53"/>
      <c r="L6179" s="54"/>
    </row>
    <row r="6180" spans="11:12" x14ac:dyDescent="0.3">
      <c r="K6180" s="53"/>
      <c r="L6180" s="54"/>
    </row>
    <row r="6181" spans="11:12" x14ac:dyDescent="0.3">
      <c r="K6181" s="53"/>
      <c r="L6181" s="54"/>
    </row>
    <row r="6182" spans="11:12" x14ac:dyDescent="0.3">
      <c r="K6182" s="53"/>
      <c r="L6182" s="54"/>
    </row>
    <row r="6183" spans="11:12" x14ac:dyDescent="0.3">
      <c r="K6183" s="53"/>
      <c r="L6183" s="54"/>
    </row>
    <row r="6184" spans="11:12" x14ac:dyDescent="0.3">
      <c r="K6184" s="53"/>
      <c r="L6184" s="54"/>
    </row>
    <row r="6185" spans="11:12" x14ac:dyDescent="0.3">
      <c r="K6185" s="53"/>
      <c r="L6185" s="54"/>
    </row>
    <row r="6186" spans="11:12" x14ac:dyDescent="0.3">
      <c r="K6186" s="53"/>
      <c r="L6186" s="54"/>
    </row>
    <row r="6187" spans="11:12" x14ac:dyDescent="0.3">
      <c r="K6187" s="53"/>
      <c r="L6187" s="54"/>
    </row>
    <row r="6188" spans="11:12" x14ac:dyDescent="0.3">
      <c r="K6188" s="53"/>
      <c r="L6188" s="54"/>
    </row>
    <row r="6189" spans="11:12" x14ac:dyDescent="0.3">
      <c r="K6189" s="53"/>
      <c r="L6189" s="54"/>
    </row>
    <row r="6190" spans="11:12" x14ac:dyDescent="0.3">
      <c r="K6190" s="53"/>
      <c r="L6190" s="54"/>
    </row>
    <row r="6191" spans="11:12" x14ac:dyDescent="0.3">
      <c r="K6191" s="53"/>
      <c r="L6191" s="54"/>
    </row>
    <row r="6192" spans="11:12" x14ac:dyDescent="0.3">
      <c r="K6192" s="53"/>
      <c r="L6192" s="54"/>
    </row>
    <row r="6193" spans="11:12" x14ac:dyDescent="0.3">
      <c r="K6193" s="53"/>
      <c r="L6193" s="54"/>
    </row>
    <row r="6194" spans="11:12" x14ac:dyDescent="0.3">
      <c r="K6194" s="53"/>
      <c r="L6194" s="54"/>
    </row>
    <row r="6195" spans="11:12" x14ac:dyDescent="0.3">
      <c r="K6195" s="53"/>
      <c r="L6195" s="54"/>
    </row>
    <row r="6196" spans="11:12" x14ac:dyDescent="0.3">
      <c r="K6196" s="53"/>
      <c r="L6196" s="54"/>
    </row>
    <row r="6197" spans="11:12" x14ac:dyDescent="0.3">
      <c r="K6197" s="53"/>
      <c r="L6197" s="54"/>
    </row>
    <row r="6198" spans="11:12" x14ac:dyDescent="0.3">
      <c r="K6198" s="53"/>
      <c r="L6198" s="54"/>
    </row>
    <row r="6199" spans="11:12" x14ac:dyDescent="0.3">
      <c r="K6199" s="53"/>
      <c r="L6199" s="54"/>
    </row>
    <row r="6200" spans="11:12" x14ac:dyDescent="0.3">
      <c r="K6200" s="53"/>
      <c r="L6200" s="54"/>
    </row>
    <row r="6201" spans="11:12" x14ac:dyDescent="0.3">
      <c r="K6201" s="53"/>
      <c r="L6201" s="54"/>
    </row>
    <row r="6202" spans="11:12" x14ac:dyDescent="0.3">
      <c r="K6202" s="53"/>
      <c r="L6202" s="54"/>
    </row>
    <row r="6203" spans="11:12" x14ac:dyDescent="0.3">
      <c r="K6203" s="53"/>
      <c r="L6203" s="54"/>
    </row>
    <row r="6204" spans="11:12" x14ac:dyDescent="0.3">
      <c r="K6204" s="53"/>
      <c r="L6204" s="54"/>
    </row>
    <row r="6205" spans="11:12" x14ac:dyDescent="0.3">
      <c r="K6205" s="53"/>
      <c r="L6205" s="54"/>
    </row>
    <row r="6206" spans="11:12" x14ac:dyDescent="0.3">
      <c r="K6206" s="53"/>
      <c r="L6206" s="54"/>
    </row>
    <row r="6207" spans="11:12" x14ac:dyDescent="0.3">
      <c r="K6207" s="53"/>
      <c r="L6207" s="54"/>
    </row>
    <row r="6208" spans="11:12" x14ac:dyDescent="0.3">
      <c r="K6208" s="53"/>
      <c r="L6208" s="54"/>
    </row>
    <row r="6209" spans="11:12" x14ac:dyDescent="0.3">
      <c r="K6209" s="53"/>
      <c r="L6209" s="54"/>
    </row>
    <row r="6210" spans="11:12" x14ac:dyDescent="0.3">
      <c r="K6210" s="53"/>
      <c r="L6210" s="54"/>
    </row>
    <row r="6211" spans="11:12" x14ac:dyDescent="0.3">
      <c r="K6211" s="53"/>
      <c r="L6211" s="54"/>
    </row>
    <row r="6212" spans="11:12" x14ac:dyDescent="0.3">
      <c r="K6212" s="53"/>
      <c r="L6212" s="54"/>
    </row>
    <row r="6213" spans="11:12" x14ac:dyDescent="0.3">
      <c r="K6213" s="53"/>
      <c r="L6213" s="54"/>
    </row>
    <row r="6214" spans="11:12" x14ac:dyDescent="0.3">
      <c r="K6214" s="53"/>
      <c r="L6214" s="54"/>
    </row>
    <row r="6215" spans="11:12" x14ac:dyDescent="0.3">
      <c r="K6215" s="53"/>
      <c r="L6215" s="54"/>
    </row>
    <row r="6216" spans="11:12" x14ac:dyDescent="0.3">
      <c r="K6216" s="53"/>
      <c r="L6216" s="54"/>
    </row>
    <row r="6217" spans="11:12" x14ac:dyDescent="0.3">
      <c r="K6217" s="53"/>
      <c r="L6217" s="54"/>
    </row>
    <row r="6218" spans="11:12" x14ac:dyDescent="0.3">
      <c r="K6218" s="53"/>
      <c r="L6218" s="54"/>
    </row>
    <row r="6219" spans="11:12" x14ac:dyDescent="0.3">
      <c r="K6219" s="53"/>
      <c r="L6219" s="54"/>
    </row>
    <row r="6220" spans="11:12" x14ac:dyDescent="0.3">
      <c r="K6220" s="53"/>
      <c r="L6220" s="54"/>
    </row>
    <row r="6221" spans="11:12" x14ac:dyDescent="0.3">
      <c r="K6221" s="53"/>
      <c r="L6221" s="54"/>
    </row>
    <row r="6222" spans="11:12" x14ac:dyDescent="0.3">
      <c r="K6222" s="53"/>
      <c r="L6222" s="54"/>
    </row>
    <row r="6223" spans="11:12" x14ac:dyDescent="0.3">
      <c r="K6223" s="53"/>
      <c r="L6223" s="54"/>
    </row>
    <row r="6224" spans="11:12" x14ac:dyDescent="0.3">
      <c r="K6224" s="53"/>
      <c r="L6224" s="54"/>
    </row>
    <row r="6225" spans="11:12" x14ac:dyDescent="0.3">
      <c r="K6225" s="53"/>
      <c r="L6225" s="54"/>
    </row>
    <row r="6226" spans="11:12" x14ac:dyDescent="0.3">
      <c r="K6226" s="53"/>
      <c r="L6226" s="54"/>
    </row>
    <row r="6227" spans="11:12" x14ac:dyDescent="0.3">
      <c r="K6227" s="53"/>
      <c r="L6227" s="54"/>
    </row>
    <row r="6228" spans="11:12" x14ac:dyDescent="0.3">
      <c r="K6228" s="53"/>
      <c r="L6228" s="54"/>
    </row>
    <row r="6229" spans="11:12" x14ac:dyDescent="0.3">
      <c r="K6229" s="53"/>
      <c r="L6229" s="54"/>
    </row>
    <row r="6230" spans="11:12" x14ac:dyDescent="0.3">
      <c r="K6230" s="53"/>
      <c r="L6230" s="54"/>
    </row>
    <row r="6231" spans="11:12" x14ac:dyDescent="0.3">
      <c r="K6231" s="53"/>
      <c r="L6231" s="54"/>
    </row>
    <row r="6232" spans="11:12" x14ac:dyDescent="0.3">
      <c r="K6232" s="53"/>
      <c r="L6232" s="54"/>
    </row>
    <row r="6233" spans="11:12" x14ac:dyDescent="0.3">
      <c r="K6233" s="53"/>
      <c r="L6233" s="54"/>
    </row>
    <row r="6234" spans="11:12" x14ac:dyDescent="0.3">
      <c r="K6234" s="53"/>
      <c r="L6234" s="54"/>
    </row>
    <row r="6235" spans="11:12" x14ac:dyDescent="0.3">
      <c r="K6235" s="53"/>
      <c r="L6235" s="54"/>
    </row>
    <row r="6236" spans="11:12" x14ac:dyDescent="0.3">
      <c r="K6236" s="53"/>
      <c r="L6236" s="54"/>
    </row>
    <row r="6237" spans="11:12" x14ac:dyDescent="0.3">
      <c r="K6237" s="53"/>
      <c r="L6237" s="54"/>
    </row>
    <row r="6238" spans="11:12" x14ac:dyDescent="0.3">
      <c r="K6238" s="53"/>
      <c r="L6238" s="54"/>
    </row>
    <row r="6239" spans="11:12" x14ac:dyDescent="0.3">
      <c r="K6239" s="53"/>
      <c r="L6239" s="54"/>
    </row>
    <row r="6240" spans="11:12" x14ac:dyDescent="0.3">
      <c r="K6240" s="53"/>
      <c r="L6240" s="54"/>
    </row>
    <row r="6241" spans="11:12" x14ac:dyDescent="0.3">
      <c r="K6241" s="53"/>
      <c r="L6241" s="54"/>
    </row>
    <row r="6242" spans="11:12" x14ac:dyDescent="0.3">
      <c r="K6242" s="53"/>
      <c r="L6242" s="54"/>
    </row>
    <row r="6243" spans="11:12" x14ac:dyDescent="0.3">
      <c r="K6243" s="53"/>
      <c r="L6243" s="54"/>
    </row>
    <row r="6244" spans="11:12" x14ac:dyDescent="0.3">
      <c r="K6244" s="53"/>
      <c r="L6244" s="54"/>
    </row>
    <row r="6245" spans="11:12" x14ac:dyDescent="0.3">
      <c r="K6245" s="53"/>
      <c r="L6245" s="54"/>
    </row>
    <row r="6246" spans="11:12" x14ac:dyDescent="0.3">
      <c r="K6246" s="53"/>
      <c r="L6246" s="54"/>
    </row>
    <row r="6247" spans="11:12" x14ac:dyDescent="0.3">
      <c r="K6247" s="53"/>
      <c r="L6247" s="54"/>
    </row>
    <row r="6248" spans="11:12" x14ac:dyDescent="0.3">
      <c r="K6248" s="53"/>
      <c r="L6248" s="54"/>
    </row>
    <row r="6249" spans="11:12" x14ac:dyDescent="0.3">
      <c r="K6249" s="53"/>
      <c r="L6249" s="54"/>
    </row>
    <row r="6250" spans="11:12" x14ac:dyDescent="0.3">
      <c r="K6250" s="53"/>
      <c r="L6250" s="54"/>
    </row>
    <row r="6251" spans="11:12" x14ac:dyDescent="0.3">
      <c r="K6251" s="53"/>
      <c r="L6251" s="54"/>
    </row>
    <row r="6252" spans="11:12" x14ac:dyDescent="0.3">
      <c r="K6252" s="53"/>
      <c r="L6252" s="54"/>
    </row>
    <row r="6253" spans="11:12" x14ac:dyDescent="0.3">
      <c r="K6253" s="53"/>
      <c r="L6253" s="54"/>
    </row>
    <row r="6254" spans="11:12" x14ac:dyDescent="0.3">
      <c r="K6254" s="53"/>
      <c r="L6254" s="54"/>
    </row>
    <row r="6255" spans="11:12" x14ac:dyDescent="0.3">
      <c r="K6255" s="53"/>
      <c r="L6255" s="54"/>
    </row>
    <row r="6256" spans="11:12" x14ac:dyDescent="0.3">
      <c r="K6256" s="53"/>
      <c r="L6256" s="54"/>
    </row>
    <row r="6257" spans="11:12" x14ac:dyDescent="0.3">
      <c r="K6257" s="53"/>
      <c r="L6257" s="54"/>
    </row>
    <row r="6258" spans="11:12" x14ac:dyDescent="0.3">
      <c r="K6258" s="53"/>
      <c r="L6258" s="54"/>
    </row>
    <row r="6259" spans="11:12" x14ac:dyDescent="0.3">
      <c r="K6259" s="53"/>
      <c r="L6259" s="54"/>
    </row>
    <row r="6260" spans="11:12" x14ac:dyDescent="0.3">
      <c r="K6260" s="53"/>
      <c r="L6260" s="54"/>
    </row>
    <row r="6261" spans="11:12" x14ac:dyDescent="0.3">
      <c r="K6261" s="53"/>
      <c r="L6261" s="54"/>
    </row>
    <row r="6262" spans="11:12" x14ac:dyDescent="0.3">
      <c r="K6262" s="53"/>
      <c r="L6262" s="54"/>
    </row>
    <row r="6263" spans="11:12" x14ac:dyDescent="0.3">
      <c r="K6263" s="53"/>
      <c r="L6263" s="54"/>
    </row>
    <row r="6264" spans="11:12" x14ac:dyDescent="0.3">
      <c r="K6264" s="53"/>
      <c r="L6264" s="54"/>
    </row>
    <row r="6265" spans="11:12" x14ac:dyDescent="0.3">
      <c r="K6265" s="53"/>
      <c r="L6265" s="54"/>
    </row>
    <row r="6266" spans="11:12" x14ac:dyDescent="0.3">
      <c r="K6266" s="53"/>
      <c r="L6266" s="54"/>
    </row>
    <row r="6267" spans="11:12" x14ac:dyDescent="0.3">
      <c r="K6267" s="53"/>
      <c r="L6267" s="54"/>
    </row>
    <row r="6268" spans="11:12" x14ac:dyDescent="0.3">
      <c r="K6268" s="53"/>
      <c r="L6268" s="54"/>
    </row>
    <row r="6269" spans="11:12" x14ac:dyDescent="0.3">
      <c r="K6269" s="53"/>
      <c r="L6269" s="54"/>
    </row>
    <row r="6270" spans="11:12" x14ac:dyDescent="0.3">
      <c r="K6270" s="53"/>
      <c r="L6270" s="54"/>
    </row>
    <row r="6271" spans="11:12" x14ac:dyDescent="0.3">
      <c r="K6271" s="53"/>
      <c r="L6271" s="54"/>
    </row>
    <row r="6272" spans="11:12" x14ac:dyDescent="0.3">
      <c r="K6272" s="53"/>
      <c r="L6272" s="54"/>
    </row>
    <row r="6273" spans="11:12" x14ac:dyDescent="0.3">
      <c r="K6273" s="53"/>
      <c r="L6273" s="54"/>
    </row>
    <row r="6274" spans="11:12" x14ac:dyDescent="0.3">
      <c r="K6274" s="53"/>
      <c r="L6274" s="54"/>
    </row>
    <row r="6275" spans="11:12" x14ac:dyDescent="0.3">
      <c r="K6275" s="53"/>
      <c r="L6275" s="54"/>
    </row>
    <row r="6276" spans="11:12" x14ac:dyDescent="0.3">
      <c r="K6276" s="53"/>
      <c r="L6276" s="54"/>
    </row>
    <row r="6277" spans="11:12" x14ac:dyDescent="0.3">
      <c r="K6277" s="53"/>
      <c r="L6277" s="54"/>
    </row>
    <row r="6278" spans="11:12" x14ac:dyDescent="0.3">
      <c r="K6278" s="53"/>
      <c r="L6278" s="54"/>
    </row>
    <row r="6279" spans="11:12" x14ac:dyDescent="0.3">
      <c r="K6279" s="53"/>
      <c r="L6279" s="54"/>
    </row>
    <row r="6280" spans="11:12" x14ac:dyDescent="0.3">
      <c r="K6280" s="53"/>
      <c r="L6280" s="54"/>
    </row>
    <row r="6281" spans="11:12" x14ac:dyDescent="0.3">
      <c r="K6281" s="53"/>
      <c r="L6281" s="54"/>
    </row>
    <row r="6282" spans="11:12" x14ac:dyDescent="0.3">
      <c r="K6282" s="53"/>
      <c r="L6282" s="54"/>
    </row>
    <row r="6283" spans="11:12" x14ac:dyDescent="0.3">
      <c r="K6283" s="53"/>
      <c r="L6283" s="54"/>
    </row>
    <row r="6284" spans="11:12" x14ac:dyDescent="0.3">
      <c r="K6284" s="53"/>
      <c r="L6284" s="54"/>
    </row>
    <row r="6285" spans="11:12" x14ac:dyDescent="0.3">
      <c r="K6285" s="53"/>
      <c r="L6285" s="54"/>
    </row>
    <row r="6286" spans="11:12" x14ac:dyDescent="0.3">
      <c r="K6286" s="53"/>
      <c r="L6286" s="54"/>
    </row>
    <row r="6287" spans="11:12" x14ac:dyDescent="0.3">
      <c r="K6287" s="53"/>
      <c r="L6287" s="54"/>
    </row>
    <row r="6288" spans="11:12" x14ac:dyDescent="0.3">
      <c r="K6288" s="53"/>
      <c r="L6288" s="54"/>
    </row>
    <row r="6289" spans="11:12" x14ac:dyDescent="0.3">
      <c r="K6289" s="53"/>
      <c r="L6289" s="54"/>
    </row>
    <row r="6290" spans="11:12" x14ac:dyDescent="0.3">
      <c r="K6290" s="53"/>
      <c r="L6290" s="54"/>
    </row>
    <row r="6291" spans="11:12" x14ac:dyDescent="0.3">
      <c r="K6291" s="53"/>
      <c r="L6291" s="54"/>
    </row>
    <row r="6292" spans="11:12" x14ac:dyDescent="0.3">
      <c r="K6292" s="53"/>
      <c r="L6292" s="54"/>
    </row>
    <row r="6293" spans="11:12" x14ac:dyDescent="0.3">
      <c r="K6293" s="53"/>
      <c r="L6293" s="54"/>
    </row>
    <row r="6294" spans="11:12" x14ac:dyDescent="0.3">
      <c r="K6294" s="53"/>
      <c r="L6294" s="54"/>
    </row>
    <row r="6295" spans="11:12" x14ac:dyDescent="0.3">
      <c r="K6295" s="53"/>
      <c r="L6295" s="54"/>
    </row>
    <row r="6296" spans="11:12" x14ac:dyDescent="0.3">
      <c r="K6296" s="53"/>
      <c r="L6296" s="54"/>
    </row>
    <row r="6297" spans="11:12" x14ac:dyDescent="0.3">
      <c r="K6297" s="53"/>
      <c r="L6297" s="54"/>
    </row>
    <row r="6298" spans="11:12" x14ac:dyDescent="0.3">
      <c r="K6298" s="53"/>
      <c r="L6298" s="54"/>
    </row>
    <row r="6299" spans="11:12" x14ac:dyDescent="0.3">
      <c r="K6299" s="53"/>
      <c r="L6299" s="54"/>
    </row>
    <row r="6300" spans="11:12" x14ac:dyDescent="0.3">
      <c r="K6300" s="53"/>
      <c r="L6300" s="54"/>
    </row>
    <row r="6301" spans="11:12" x14ac:dyDescent="0.3">
      <c r="K6301" s="53"/>
      <c r="L6301" s="54"/>
    </row>
    <row r="6302" spans="11:12" x14ac:dyDescent="0.3">
      <c r="K6302" s="53"/>
      <c r="L6302" s="54"/>
    </row>
    <row r="6303" spans="11:12" x14ac:dyDescent="0.3">
      <c r="K6303" s="53"/>
      <c r="L6303" s="54"/>
    </row>
    <row r="6304" spans="11:12" x14ac:dyDescent="0.3">
      <c r="K6304" s="53"/>
      <c r="L6304" s="54"/>
    </row>
    <row r="6305" spans="11:12" x14ac:dyDescent="0.3">
      <c r="K6305" s="53"/>
      <c r="L6305" s="54"/>
    </row>
    <row r="6306" spans="11:12" x14ac:dyDescent="0.3">
      <c r="K6306" s="53"/>
      <c r="L6306" s="54"/>
    </row>
    <row r="6307" spans="11:12" x14ac:dyDescent="0.3">
      <c r="K6307" s="53"/>
      <c r="L6307" s="54"/>
    </row>
    <row r="6308" spans="11:12" x14ac:dyDescent="0.3">
      <c r="K6308" s="53"/>
      <c r="L6308" s="54"/>
    </row>
    <row r="6309" spans="11:12" x14ac:dyDescent="0.3">
      <c r="K6309" s="53"/>
      <c r="L6309" s="54"/>
    </row>
    <row r="6310" spans="11:12" x14ac:dyDescent="0.3">
      <c r="K6310" s="53"/>
      <c r="L6310" s="54"/>
    </row>
    <row r="6311" spans="11:12" x14ac:dyDescent="0.3">
      <c r="K6311" s="53"/>
      <c r="L6311" s="54"/>
    </row>
    <row r="6312" spans="11:12" x14ac:dyDescent="0.3">
      <c r="K6312" s="53"/>
      <c r="L6312" s="54"/>
    </row>
    <row r="6313" spans="11:12" x14ac:dyDescent="0.3">
      <c r="K6313" s="53"/>
      <c r="L6313" s="54"/>
    </row>
    <row r="6314" spans="11:12" x14ac:dyDescent="0.3">
      <c r="K6314" s="53"/>
      <c r="L6314" s="54"/>
    </row>
    <row r="6315" spans="11:12" x14ac:dyDescent="0.3">
      <c r="K6315" s="53"/>
      <c r="L6315" s="54"/>
    </row>
    <row r="6316" spans="11:12" x14ac:dyDescent="0.3">
      <c r="K6316" s="53"/>
      <c r="L6316" s="54"/>
    </row>
    <row r="6317" spans="11:12" x14ac:dyDescent="0.3">
      <c r="K6317" s="53"/>
      <c r="L6317" s="54"/>
    </row>
    <row r="6318" spans="11:12" x14ac:dyDescent="0.3">
      <c r="K6318" s="53"/>
      <c r="L6318" s="54"/>
    </row>
    <row r="6319" spans="11:12" x14ac:dyDescent="0.3">
      <c r="K6319" s="53"/>
      <c r="L6319" s="54"/>
    </row>
    <row r="6320" spans="11:12" x14ac:dyDescent="0.3">
      <c r="K6320" s="53"/>
      <c r="L6320" s="54"/>
    </row>
    <row r="6321" spans="11:12" x14ac:dyDescent="0.3">
      <c r="K6321" s="53"/>
      <c r="L6321" s="54"/>
    </row>
    <row r="6322" spans="11:12" x14ac:dyDescent="0.3">
      <c r="K6322" s="53"/>
      <c r="L6322" s="54"/>
    </row>
    <row r="6323" spans="11:12" x14ac:dyDescent="0.3">
      <c r="K6323" s="53"/>
      <c r="L6323" s="54"/>
    </row>
    <row r="6324" spans="11:12" x14ac:dyDescent="0.3">
      <c r="K6324" s="53"/>
      <c r="L6324" s="54"/>
    </row>
    <row r="6325" spans="11:12" x14ac:dyDescent="0.3">
      <c r="K6325" s="53"/>
      <c r="L6325" s="54"/>
    </row>
    <row r="6326" spans="11:12" x14ac:dyDescent="0.3">
      <c r="K6326" s="53"/>
      <c r="L6326" s="54"/>
    </row>
    <row r="6327" spans="11:12" x14ac:dyDescent="0.3">
      <c r="K6327" s="53"/>
      <c r="L6327" s="54"/>
    </row>
    <row r="6328" spans="11:12" x14ac:dyDescent="0.3">
      <c r="K6328" s="53"/>
      <c r="L6328" s="54"/>
    </row>
    <row r="6329" spans="11:12" x14ac:dyDescent="0.3">
      <c r="K6329" s="53"/>
      <c r="L6329" s="54"/>
    </row>
    <row r="6330" spans="11:12" x14ac:dyDescent="0.3">
      <c r="K6330" s="53"/>
      <c r="L6330" s="54"/>
    </row>
    <row r="6331" spans="11:12" x14ac:dyDescent="0.3">
      <c r="K6331" s="53"/>
      <c r="L6331" s="54"/>
    </row>
    <row r="6332" spans="11:12" x14ac:dyDescent="0.3">
      <c r="K6332" s="53"/>
      <c r="L6332" s="54"/>
    </row>
    <row r="6333" spans="11:12" x14ac:dyDescent="0.3">
      <c r="K6333" s="53"/>
      <c r="L6333" s="54"/>
    </row>
    <row r="6334" spans="11:12" x14ac:dyDescent="0.3">
      <c r="K6334" s="53"/>
      <c r="L6334" s="54"/>
    </row>
    <row r="6335" spans="11:12" x14ac:dyDescent="0.3">
      <c r="K6335" s="53"/>
      <c r="L6335" s="54"/>
    </row>
    <row r="6336" spans="11:12" x14ac:dyDescent="0.3">
      <c r="K6336" s="53"/>
      <c r="L6336" s="54"/>
    </row>
    <row r="6337" spans="11:12" x14ac:dyDescent="0.3">
      <c r="K6337" s="53"/>
      <c r="L6337" s="54"/>
    </row>
    <row r="6338" spans="11:12" x14ac:dyDescent="0.3">
      <c r="K6338" s="53"/>
      <c r="L6338" s="54"/>
    </row>
    <row r="6339" spans="11:12" x14ac:dyDescent="0.3">
      <c r="K6339" s="53"/>
      <c r="L6339" s="54"/>
    </row>
    <row r="6340" spans="11:12" x14ac:dyDescent="0.3">
      <c r="K6340" s="53"/>
      <c r="L6340" s="54"/>
    </row>
    <row r="6341" spans="11:12" x14ac:dyDescent="0.3">
      <c r="K6341" s="53"/>
      <c r="L6341" s="54"/>
    </row>
    <row r="6342" spans="11:12" x14ac:dyDescent="0.3">
      <c r="K6342" s="53"/>
      <c r="L6342" s="54"/>
    </row>
    <row r="6343" spans="11:12" x14ac:dyDescent="0.3">
      <c r="K6343" s="53"/>
      <c r="L6343" s="54"/>
    </row>
    <row r="6344" spans="11:12" x14ac:dyDescent="0.3">
      <c r="K6344" s="53"/>
      <c r="L6344" s="54"/>
    </row>
    <row r="6345" spans="11:12" x14ac:dyDescent="0.3">
      <c r="K6345" s="53"/>
      <c r="L6345" s="54"/>
    </row>
    <row r="6346" spans="11:12" x14ac:dyDescent="0.3">
      <c r="K6346" s="53"/>
      <c r="L6346" s="54"/>
    </row>
    <row r="6347" spans="11:12" x14ac:dyDescent="0.3">
      <c r="K6347" s="53"/>
      <c r="L6347" s="54"/>
    </row>
    <row r="6348" spans="11:12" x14ac:dyDescent="0.3">
      <c r="K6348" s="53"/>
      <c r="L6348" s="54"/>
    </row>
    <row r="6349" spans="11:12" x14ac:dyDescent="0.3">
      <c r="K6349" s="53"/>
      <c r="L6349" s="54"/>
    </row>
    <row r="6350" spans="11:12" x14ac:dyDescent="0.3">
      <c r="K6350" s="53"/>
      <c r="L6350" s="54"/>
    </row>
    <row r="6351" spans="11:12" x14ac:dyDescent="0.3">
      <c r="K6351" s="53"/>
      <c r="L6351" s="54"/>
    </row>
    <row r="6352" spans="11:12" x14ac:dyDescent="0.3">
      <c r="K6352" s="53"/>
      <c r="L6352" s="54"/>
    </row>
    <row r="6353" spans="11:12" x14ac:dyDescent="0.3">
      <c r="K6353" s="53"/>
      <c r="L6353" s="54"/>
    </row>
    <row r="6354" spans="11:12" x14ac:dyDescent="0.3">
      <c r="K6354" s="53"/>
      <c r="L6354" s="54"/>
    </row>
    <row r="6355" spans="11:12" x14ac:dyDescent="0.3">
      <c r="K6355" s="53"/>
      <c r="L6355" s="54"/>
    </row>
    <row r="6356" spans="11:12" x14ac:dyDescent="0.3">
      <c r="K6356" s="53"/>
      <c r="L6356" s="54"/>
    </row>
    <row r="6357" spans="11:12" x14ac:dyDescent="0.3">
      <c r="K6357" s="53"/>
      <c r="L6357" s="54"/>
    </row>
    <row r="6358" spans="11:12" x14ac:dyDescent="0.3">
      <c r="K6358" s="53"/>
      <c r="L6358" s="54"/>
    </row>
    <row r="6359" spans="11:12" x14ac:dyDescent="0.3">
      <c r="K6359" s="53"/>
      <c r="L6359" s="54"/>
    </row>
    <row r="6360" spans="11:12" x14ac:dyDescent="0.3">
      <c r="K6360" s="53"/>
      <c r="L6360" s="54"/>
    </row>
    <row r="6361" spans="11:12" x14ac:dyDescent="0.3">
      <c r="K6361" s="53"/>
      <c r="L6361" s="54"/>
    </row>
    <row r="6362" spans="11:12" x14ac:dyDescent="0.3">
      <c r="K6362" s="53"/>
      <c r="L6362" s="54"/>
    </row>
    <row r="6363" spans="11:12" x14ac:dyDescent="0.3">
      <c r="K6363" s="53"/>
      <c r="L6363" s="54"/>
    </row>
    <row r="6364" spans="11:12" x14ac:dyDescent="0.3">
      <c r="K6364" s="53"/>
      <c r="L6364" s="54"/>
    </row>
    <row r="6365" spans="11:12" x14ac:dyDescent="0.3">
      <c r="K6365" s="53"/>
      <c r="L6365" s="54"/>
    </row>
    <row r="6366" spans="11:12" x14ac:dyDescent="0.3">
      <c r="K6366" s="53"/>
      <c r="L6366" s="54"/>
    </row>
    <row r="6367" spans="11:12" x14ac:dyDescent="0.3">
      <c r="K6367" s="53"/>
      <c r="L6367" s="54"/>
    </row>
    <row r="6368" spans="11:12" x14ac:dyDescent="0.3">
      <c r="K6368" s="53"/>
      <c r="L6368" s="54"/>
    </row>
    <row r="6369" spans="11:12" x14ac:dyDescent="0.3">
      <c r="K6369" s="53"/>
      <c r="L6369" s="54"/>
    </row>
    <row r="6370" spans="11:12" x14ac:dyDescent="0.3">
      <c r="K6370" s="53"/>
      <c r="L6370" s="54"/>
    </row>
    <row r="6371" spans="11:12" x14ac:dyDescent="0.3">
      <c r="K6371" s="53"/>
      <c r="L6371" s="54"/>
    </row>
    <row r="6372" spans="11:12" x14ac:dyDescent="0.3">
      <c r="K6372" s="53"/>
      <c r="L6372" s="54"/>
    </row>
    <row r="6373" spans="11:12" x14ac:dyDescent="0.3">
      <c r="K6373" s="53"/>
      <c r="L6373" s="54"/>
    </row>
    <row r="6374" spans="11:12" x14ac:dyDescent="0.3">
      <c r="K6374" s="53"/>
      <c r="L6374" s="54"/>
    </row>
    <row r="6375" spans="11:12" x14ac:dyDescent="0.3">
      <c r="K6375" s="53"/>
      <c r="L6375" s="54"/>
    </row>
    <row r="6376" spans="11:12" x14ac:dyDescent="0.3">
      <c r="K6376" s="53"/>
      <c r="L6376" s="54"/>
    </row>
    <row r="6377" spans="11:12" x14ac:dyDescent="0.3">
      <c r="K6377" s="53"/>
      <c r="L6377" s="54"/>
    </row>
    <row r="6378" spans="11:12" x14ac:dyDescent="0.3">
      <c r="K6378" s="53"/>
      <c r="L6378" s="54"/>
    </row>
    <row r="6379" spans="11:12" x14ac:dyDescent="0.3">
      <c r="K6379" s="53"/>
      <c r="L6379" s="54"/>
    </row>
    <row r="6380" spans="11:12" x14ac:dyDescent="0.3">
      <c r="K6380" s="53"/>
      <c r="L6380" s="54"/>
    </row>
    <row r="6381" spans="11:12" x14ac:dyDescent="0.3">
      <c r="K6381" s="53"/>
      <c r="L6381" s="54"/>
    </row>
    <row r="6382" spans="11:12" x14ac:dyDescent="0.3">
      <c r="K6382" s="53"/>
      <c r="L6382" s="54"/>
    </row>
    <row r="6383" spans="11:12" x14ac:dyDescent="0.3">
      <c r="K6383" s="53"/>
      <c r="L6383" s="54"/>
    </row>
    <row r="6384" spans="11:12" x14ac:dyDescent="0.3">
      <c r="K6384" s="53"/>
      <c r="L6384" s="54"/>
    </row>
    <row r="6385" spans="11:12" x14ac:dyDescent="0.3">
      <c r="K6385" s="53"/>
      <c r="L6385" s="54"/>
    </row>
    <row r="6386" spans="11:12" x14ac:dyDescent="0.3">
      <c r="K6386" s="53"/>
      <c r="L6386" s="54"/>
    </row>
    <row r="6387" spans="11:12" x14ac:dyDescent="0.3">
      <c r="K6387" s="53"/>
      <c r="L6387" s="54"/>
    </row>
    <row r="6388" spans="11:12" x14ac:dyDescent="0.3">
      <c r="K6388" s="53"/>
      <c r="L6388" s="54"/>
    </row>
    <row r="6389" spans="11:12" x14ac:dyDescent="0.3">
      <c r="K6389" s="53"/>
      <c r="L6389" s="54"/>
    </row>
    <row r="6390" spans="11:12" x14ac:dyDescent="0.3">
      <c r="K6390" s="53"/>
      <c r="L6390" s="54"/>
    </row>
    <row r="6391" spans="11:12" x14ac:dyDescent="0.3">
      <c r="K6391" s="53"/>
      <c r="L6391" s="54"/>
    </row>
    <row r="6392" spans="11:12" x14ac:dyDescent="0.3">
      <c r="K6392" s="53"/>
      <c r="L6392" s="54"/>
    </row>
    <row r="6393" spans="11:12" x14ac:dyDescent="0.3">
      <c r="K6393" s="53"/>
      <c r="L6393" s="54"/>
    </row>
    <row r="6394" spans="11:12" x14ac:dyDescent="0.3">
      <c r="K6394" s="53"/>
      <c r="L6394" s="54"/>
    </row>
    <row r="6395" spans="11:12" x14ac:dyDescent="0.3">
      <c r="K6395" s="53"/>
      <c r="L6395" s="54"/>
    </row>
    <row r="6396" spans="11:12" x14ac:dyDescent="0.3">
      <c r="K6396" s="53"/>
      <c r="L6396" s="54"/>
    </row>
    <row r="6397" spans="11:12" x14ac:dyDescent="0.3">
      <c r="K6397" s="53"/>
      <c r="L6397" s="54"/>
    </row>
    <row r="6398" spans="11:12" x14ac:dyDescent="0.3">
      <c r="K6398" s="53"/>
      <c r="L6398" s="54"/>
    </row>
    <row r="6399" spans="11:12" x14ac:dyDescent="0.3">
      <c r="K6399" s="53"/>
      <c r="L6399" s="54"/>
    </row>
    <row r="6400" spans="11:12" x14ac:dyDescent="0.3">
      <c r="K6400" s="53"/>
      <c r="L6400" s="54"/>
    </row>
    <row r="6401" spans="11:12" x14ac:dyDescent="0.3">
      <c r="K6401" s="53"/>
      <c r="L6401" s="54"/>
    </row>
    <row r="6402" spans="11:12" x14ac:dyDescent="0.3">
      <c r="K6402" s="53"/>
      <c r="L6402" s="54"/>
    </row>
    <row r="6403" spans="11:12" x14ac:dyDescent="0.3">
      <c r="K6403" s="53"/>
      <c r="L6403" s="54"/>
    </row>
    <row r="6404" spans="11:12" x14ac:dyDescent="0.3">
      <c r="K6404" s="53"/>
      <c r="L6404" s="54"/>
    </row>
    <row r="6405" spans="11:12" x14ac:dyDescent="0.3">
      <c r="K6405" s="53"/>
      <c r="L6405" s="54"/>
    </row>
    <row r="6406" spans="11:12" x14ac:dyDescent="0.3">
      <c r="K6406" s="53"/>
      <c r="L6406" s="54"/>
    </row>
    <row r="6407" spans="11:12" x14ac:dyDescent="0.3">
      <c r="K6407" s="53"/>
      <c r="L6407" s="54"/>
    </row>
    <row r="6408" spans="11:12" x14ac:dyDescent="0.3">
      <c r="K6408" s="53"/>
      <c r="L6408" s="54"/>
    </row>
    <row r="6409" spans="11:12" x14ac:dyDescent="0.3">
      <c r="K6409" s="53"/>
      <c r="L6409" s="54"/>
    </row>
    <row r="6410" spans="11:12" x14ac:dyDescent="0.3">
      <c r="K6410" s="53"/>
      <c r="L6410" s="54"/>
    </row>
    <row r="6411" spans="11:12" x14ac:dyDescent="0.3">
      <c r="K6411" s="53"/>
      <c r="L6411" s="54"/>
    </row>
    <row r="6412" spans="11:12" x14ac:dyDescent="0.3">
      <c r="K6412" s="53"/>
      <c r="L6412" s="54"/>
    </row>
    <row r="6413" spans="11:12" x14ac:dyDescent="0.3">
      <c r="K6413" s="53"/>
      <c r="L6413" s="54"/>
    </row>
    <row r="6414" spans="11:12" x14ac:dyDescent="0.3">
      <c r="K6414" s="53"/>
      <c r="L6414" s="54"/>
    </row>
    <row r="6415" spans="11:12" x14ac:dyDescent="0.3">
      <c r="K6415" s="53"/>
      <c r="L6415" s="54"/>
    </row>
    <row r="6416" spans="11:12" x14ac:dyDescent="0.3">
      <c r="K6416" s="53"/>
      <c r="L6416" s="54"/>
    </row>
    <row r="6417" spans="11:12" x14ac:dyDescent="0.3">
      <c r="K6417" s="53"/>
      <c r="L6417" s="54"/>
    </row>
    <row r="6418" spans="11:12" x14ac:dyDescent="0.3">
      <c r="K6418" s="53"/>
      <c r="L6418" s="54"/>
    </row>
    <row r="6419" spans="11:12" x14ac:dyDescent="0.3">
      <c r="K6419" s="53"/>
      <c r="L6419" s="54"/>
    </row>
    <row r="6420" spans="11:12" x14ac:dyDescent="0.3">
      <c r="K6420" s="53"/>
      <c r="L6420" s="54"/>
    </row>
    <row r="6421" spans="11:12" x14ac:dyDescent="0.3">
      <c r="K6421" s="53"/>
      <c r="L6421" s="54"/>
    </row>
    <row r="6422" spans="11:12" x14ac:dyDescent="0.3">
      <c r="K6422" s="53"/>
      <c r="L6422" s="54"/>
    </row>
    <row r="6423" spans="11:12" x14ac:dyDescent="0.3">
      <c r="K6423" s="53"/>
      <c r="L6423" s="54"/>
    </row>
    <row r="6424" spans="11:12" x14ac:dyDescent="0.3">
      <c r="K6424" s="53"/>
      <c r="L6424" s="54"/>
    </row>
    <row r="6425" spans="11:12" x14ac:dyDescent="0.3">
      <c r="K6425" s="53"/>
      <c r="L6425" s="54"/>
    </row>
    <row r="6426" spans="11:12" x14ac:dyDescent="0.3">
      <c r="K6426" s="53"/>
      <c r="L6426" s="54"/>
    </row>
    <row r="6427" spans="11:12" x14ac:dyDescent="0.3">
      <c r="K6427" s="53"/>
      <c r="L6427" s="54"/>
    </row>
    <row r="6428" spans="11:12" x14ac:dyDescent="0.3">
      <c r="K6428" s="53"/>
      <c r="L6428" s="54"/>
    </row>
    <row r="6429" spans="11:12" x14ac:dyDescent="0.3">
      <c r="K6429" s="53"/>
      <c r="L6429" s="54"/>
    </row>
    <row r="6430" spans="11:12" x14ac:dyDescent="0.3">
      <c r="K6430" s="53"/>
      <c r="L6430" s="54"/>
    </row>
    <row r="6431" spans="11:12" x14ac:dyDescent="0.3">
      <c r="K6431" s="53"/>
      <c r="L6431" s="54"/>
    </row>
    <row r="6432" spans="11:12" x14ac:dyDescent="0.3">
      <c r="K6432" s="53"/>
      <c r="L6432" s="54"/>
    </row>
    <row r="6433" spans="11:12" x14ac:dyDescent="0.3">
      <c r="K6433" s="53"/>
      <c r="L6433" s="54"/>
    </row>
    <row r="6434" spans="11:12" x14ac:dyDescent="0.3">
      <c r="K6434" s="53"/>
      <c r="L6434" s="54"/>
    </row>
    <row r="6435" spans="11:12" x14ac:dyDescent="0.3">
      <c r="K6435" s="53"/>
      <c r="L6435" s="54"/>
    </row>
    <row r="6436" spans="11:12" x14ac:dyDescent="0.3">
      <c r="K6436" s="53"/>
      <c r="L6436" s="54"/>
    </row>
    <row r="6437" spans="11:12" x14ac:dyDescent="0.3">
      <c r="K6437" s="53"/>
      <c r="L6437" s="54"/>
    </row>
    <row r="6438" spans="11:12" x14ac:dyDescent="0.3">
      <c r="K6438" s="53"/>
      <c r="L6438" s="54"/>
    </row>
    <row r="6439" spans="11:12" x14ac:dyDescent="0.3">
      <c r="K6439" s="53"/>
      <c r="L6439" s="54"/>
    </row>
    <row r="6440" spans="11:12" x14ac:dyDescent="0.3">
      <c r="K6440" s="53"/>
      <c r="L6440" s="54"/>
    </row>
    <row r="6441" spans="11:12" x14ac:dyDescent="0.3">
      <c r="K6441" s="53"/>
      <c r="L6441" s="54"/>
    </row>
    <row r="6442" spans="11:12" x14ac:dyDescent="0.3">
      <c r="K6442" s="53"/>
      <c r="L6442" s="54"/>
    </row>
    <row r="6443" spans="11:12" x14ac:dyDescent="0.3">
      <c r="K6443" s="53"/>
      <c r="L6443" s="54"/>
    </row>
    <row r="6444" spans="11:12" x14ac:dyDescent="0.3">
      <c r="K6444" s="53"/>
      <c r="L6444" s="54"/>
    </row>
    <row r="6445" spans="11:12" x14ac:dyDescent="0.3">
      <c r="K6445" s="53"/>
      <c r="L6445" s="54"/>
    </row>
    <row r="6446" spans="11:12" x14ac:dyDescent="0.3">
      <c r="K6446" s="53"/>
      <c r="L6446" s="54"/>
    </row>
    <row r="6447" spans="11:12" x14ac:dyDescent="0.3">
      <c r="K6447" s="53"/>
      <c r="L6447" s="54"/>
    </row>
    <row r="6448" spans="11:12" x14ac:dyDescent="0.3">
      <c r="K6448" s="53"/>
      <c r="L6448" s="54"/>
    </row>
    <row r="6449" spans="11:12" x14ac:dyDescent="0.3">
      <c r="K6449" s="53"/>
      <c r="L6449" s="54"/>
    </row>
    <row r="6450" spans="11:12" x14ac:dyDescent="0.3">
      <c r="K6450" s="53"/>
      <c r="L6450" s="54"/>
    </row>
    <row r="6451" spans="11:12" x14ac:dyDescent="0.3">
      <c r="K6451" s="53"/>
      <c r="L6451" s="54"/>
    </row>
    <row r="6452" spans="11:12" x14ac:dyDescent="0.3">
      <c r="K6452" s="53"/>
      <c r="L6452" s="54"/>
    </row>
    <row r="6453" spans="11:12" x14ac:dyDescent="0.3">
      <c r="K6453" s="53"/>
      <c r="L6453" s="54"/>
    </row>
    <row r="6454" spans="11:12" x14ac:dyDescent="0.3">
      <c r="K6454" s="53"/>
      <c r="L6454" s="54"/>
    </row>
    <row r="6455" spans="11:12" x14ac:dyDescent="0.3">
      <c r="K6455" s="53"/>
      <c r="L6455" s="54"/>
    </row>
    <row r="6456" spans="11:12" x14ac:dyDescent="0.3">
      <c r="K6456" s="53"/>
      <c r="L6456" s="54"/>
    </row>
    <row r="6457" spans="11:12" x14ac:dyDescent="0.3">
      <c r="K6457" s="53"/>
      <c r="L6457" s="54"/>
    </row>
    <row r="6458" spans="11:12" x14ac:dyDescent="0.3">
      <c r="K6458" s="53"/>
      <c r="L6458" s="54"/>
    </row>
    <row r="6459" spans="11:12" x14ac:dyDescent="0.3">
      <c r="K6459" s="53"/>
      <c r="L6459" s="54"/>
    </row>
    <row r="6460" spans="11:12" x14ac:dyDescent="0.3">
      <c r="K6460" s="53"/>
      <c r="L6460" s="54"/>
    </row>
    <row r="6461" spans="11:12" x14ac:dyDescent="0.3">
      <c r="K6461" s="53"/>
      <c r="L6461" s="54"/>
    </row>
    <row r="6462" spans="11:12" x14ac:dyDescent="0.3">
      <c r="K6462" s="53"/>
      <c r="L6462" s="54"/>
    </row>
    <row r="6463" spans="11:12" x14ac:dyDescent="0.3">
      <c r="K6463" s="53"/>
      <c r="L6463" s="54"/>
    </row>
    <row r="6464" spans="11:12" x14ac:dyDescent="0.3">
      <c r="K6464" s="53"/>
      <c r="L6464" s="54"/>
    </row>
    <row r="6465" spans="11:12" x14ac:dyDescent="0.3">
      <c r="K6465" s="53"/>
      <c r="L6465" s="54"/>
    </row>
    <row r="6466" spans="11:12" x14ac:dyDescent="0.3">
      <c r="K6466" s="53"/>
      <c r="L6466" s="54"/>
    </row>
    <row r="6467" spans="11:12" x14ac:dyDescent="0.3">
      <c r="K6467" s="53"/>
      <c r="L6467" s="54"/>
    </row>
    <row r="6468" spans="11:12" x14ac:dyDescent="0.3">
      <c r="K6468" s="53"/>
      <c r="L6468" s="54"/>
    </row>
    <row r="6469" spans="11:12" x14ac:dyDescent="0.3">
      <c r="K6469" s="53"/>
      <c r="L6469" s="54"/>
    </row>
    <row r="6470" spans="11:12" x14ac:dyDescent="0.3">
      <c r="K6470" s="53"/>
      <c r="L6470" s="54"/>
    </row>
    <row r="6471" spans="11:12" x14ac:dyDescent="0.3">
      <c r="K6471" s="53"/>
      <c r="L6471" s="54"/>
    </row>
    <row r="6472" spans="11:12" x14ac:dyDescent="0.3">
      <c r="K6472" s="53"/>
      <c r="L6472" s="54"/>
    </row>
    <row r="6473" spans="11:12" x14ac:dyDescent="0.3">
      <c r="K6473" s="53"/>
      <c r="L6473" s="54"/>
    </row>
    <row r="6474" spans="11:12" x14ac:dyDescent="0.3">
      <c r="K6474" s="53"/>
      <c r="L6474" s="54"/>
    </row>
    <row r="6475" spans="11:12" x14ac:dyDescent="0.3">
      <c r="K6475" s="53"/>
      <c r="L6475" s="54"/>
    </row>
    <row r="6476" spans="11:12" x14ac:dyDescent="0.3">
      <c r="K6476" s="53"/>
      <c r="L6476" s="54"/>
    </row>
    <row r="6477" spans="11:12" x14ac:dyDescent="0.3">
      <c r="K6477" s="53"/>
      <c r="L6477" s="54"/>
    </row>
    <row r="6478" spans="11:12" x14ac:dyDescent="0.3">
      <c r="K6478" s="53"/>
      <c r="L6478" s="54"/>
    </row>
    <row r="6479" spans="11:12" x14ac:dyDescent="0.3">
      <c r="K6479" s="53"/>
      <c r="L6479" s="54"/>
    </row>
    <row r="6480" spans="11:12" x14ac:dyDescent="0.3">
      <c r="K6480" s="53"/>
      <c r="L6480" s="54"/>
    </row>
    <row r="6481" spans="11:12" x14ac:dyDescent="0.3">
      <c r="K6481" s="53"/>
      <c r="L6481" s="54"/>
    </row>
    <row r="6482" spans="11:12" x14ac:dyDescent="0.3">
      <c r="K6482" s="53"/>
      <c r="L6482" s="54"/>
    </row>
    <row r="6483" spans="11:12" x14ac:dyDescent="0.3">
      <c r="K6483" s="53"/>
      <c r="L6483" s="54"/>
    </row>
    <row r="6484" spans="11:12" x14ac:dyDescent="0.3">
      <c r="K6484" s="53"/>
      <c r="L6484" s="54"/>
    </row>
    <row r="6485" spans="11:12" x14ac:dyDescent="0.3">
      <c r="K6485" s="53"/>
      <c r="L6485" s="54"/>
    </row>
    <row r="6486" spans="11:12" x14ac:dyDescent="0.3">
      <c r="K6486" s="53"/>
      <c r="L6486" s="54"/>
    </row>
    <row r="6487" spans="11:12" x14ac:dyDescent="0.3">
      <c r="K6487" s="53"/>
      <c r="L6487" s="54"/>
    </row>
    <row r="6488" spans="11:12" x14ac:dyDescent="0.3">
      <c r="K6488" s="53"/>
      <c r="L6488" s="54"/>
    </row>
    <row r="6489" spans="11:12" x14ac:dyDescent="0.3">
      <c r="K6489" s="53"/>
      <c r="L6489" s="54"/>
    </row>
    <row r="6490" spans="11:12" x14ac:dyDescent="0.3">
      <c r="K6490" s="53"/>
      <c r="L6490" s="54"/>
    </row>
    <row r="6491" spans="11:12" x14ac:dyDescent="0.3">
      <c r="K6491" s="53"/>
      <c r="L6491" s="54"/>
    </row>
    <row r="6492" spans="11:12" x14ac:dyDescent="0.3">
      <c r="K6492" s="53"/>
      <c r="L6492" s="54"/>
    </row>
    <row r="6493" spans="11:12" x14ac:dyDescent="0.3">
      <c r="K6493" s="53"/>
      <c r="L6493" s="54"/>
    </row>
    <row r="6494" spans="11:12" x14ac:dyDescent="0.3">
      <c r="K6494" s="53"/>
      <c r="L6494" s="54"/>
    </row>
    <row r="6495" spans="11:12" x14ac:dyDescent="0.3">
      <c r="K6495" s="53"/>
      <c r="L6495" s="54"/>
    </row>
    <row r="6496" spans="11:12" x14ac:dyDescent="0.3">
      <c r="K6496" s="53"/>
      <c r="L6496" s="54"/>
    </row>
    <row r="6497" spans="11:12" x14ac:dyDescent="0.3">
      <c r="K6497" s="53"/>
      <c r="L6497" s="54"/>
    </row>
    <row r="6498" spans="11:12" x14ac:dyDescent="0.3">
      <c r="K6498" s="53"/>
      <c r="L6498" s="54"/>
    </row>
    <row r="6499" spans="11:12" x14ac:dyDescent="0.3">
      <c r="K6499" s="53"/>
      <c r="L6499" s="54"/>
    </row>
    <row r="6500" spans="11:12" x14ac:dyDescent="0.3">
      <c r="K6500" s="53"/>
      <c r="L6500" s="54"/>
    </row>
    <row r="6501" spans="11:12" x14ac:dyDescent="0.3">
      <c r="K6501" s="53"/>
      <c r="L6501" s="54"/>
    </row>
    <row r="6502" spans="11:12" x14ac:dyDescent="0.3">
      <c r="K6502" s="53"/>
      <c r="L6502" s="54"/>
    </row>
    <row r="6503" spans="11:12" x14ac:dyDescent="0.3">
      <c r="K6503" s="53"/>
      <c r="L6503" s="54"/>
    </row>
    <row r="6504" spans="11:12" x14ac:dyDescent="0.3">
      <c r="K6504" s="53"/>
      <c r="L6504" s="54"/>
    </row>
    <row r="6505" spans="11:12" x14ac:dyDescent="0.3">
      <c r="K6505" s="53"/>
      <c r="L6505" s="54"/>
    </row>
    <row r="6506" spans="11:12" x14ac:dyDescent="0.3">
      <c r="K6506" s="53"/>
      <c r="L6506" s="54"/>
    </row>
    <row r="6507" spans="11:12" x14ac:dyDescent="0.3">
      <c r="K6507" s="53"/>
      <c r="L6507" s="54"/>
    </row>
    <row r="6508" spans="11:12" x14ac:dyDescent="0.3">
      <c r="K6508" s="53"/>
      <c r="L6508" s="54"/>
    </row>
    <row r="6509" spans="11:12" x14ac:dyDescent="0.3">
      <c r="K6509" s="53"/>
      <c r="L6509" s="54"/>
    </row>
    <row r="6510" spans="11:12" x14ac:dyDescent="0.3">
      <c r="K6510" s="53"/>
      <c r="L6510" s="54"/>
    </row>
    <row r="6511" spans="11:12" x14ac:dyDescent="0.3">
      <c r="K6511" s="53"/>
      <c r="L6511" s="54"/>
    </row>
    <row r="6512" spans="11:12" x14ac:dyDescent="0.3">
      <c r="K6512" s="53"/>
      <c r="L6512" s="54"/>
    </row>
    <row r="6513" spans="11:12" x14ac:dyDescent="0.3">
      <c r="K6513" s="53"/>
      <c r="L6513" s="54"/>
    </row>
    <row r="6514" spans="11:12" x14ac:dyDescent="0.3">
      <c r="K6514" s="53"/>
      <c r="L6514" s="54"/>
    </row>
    <row r="6515" spans="11:12" x14ac:dyDescent="0.3">
      <c r="K6515" s="53"/>
      <c r="L6515" s="54"/>
    </row>
    <row r="6516" spans="11:12" x14ac:dyDescent="0.3">
      <c r="K6516" s="53"/>
      <c r="L6516" s="54"/>
    </row>
    <row r="6517" spans="11:12" x14ac:dyDescent="0.3">
      <c r="K6517" s="53"/>
      <c r="L6517" s="54"/>
    </row>
    <row r="6518" spans="11:12" x14ac:dyDescent="0.3">
      <c r="K6518" s="53"/>
      <c r="L6518" s="54"/>
    </row>
    <row r="6519" spans="11:12" x14ac:dyDescent="0.3">
      <c r="K6519" s="53"/>
      <c r="L6519" s="54"/>
    </row>
    <row r="6520" spans="11:12" x14ac:dyDescent="0.3">
      <c r="K6520" s="53"/>
      <c r="L6520" s="54"/>
    </row>
    <row r="6521" spans="11:12" x14ac:dyDescent="0.3">
      <c r="K6521" s="53"/>
      <c r="L6521" s="54"/>
    </row>
    <row r="6522" spans="11:12" x14ac:dyDescent="0.3">
      <c r="K6522" s="53"/>
      <c r="L6522" s="54"/>
    </row>
    <row r="6523" spans="11:12" x14ac:dyDescent="0.3">
      <c r="K6523" s="53"/>
      <c r="L6523" s="54"/>
    </row>
    <row r="6524" spans="11:12" x14ac:dyDescent="0.3">
      <c r="K6524" s="53"/>
      <c r="L6524" s="54"/>
    </row>
    <row r="6525" spans="11:12" x14ac:dyDescent="0.3">
      <c r="K6525" s="53"/>
      <c r="L6525" s="54"/>
    </row>
    <row r="6526" spans="11:12" x14ac:dyDescent="0.3">
      <c r="K6526" s="53"/>
      <c r="L6526" s="54"/>
    </row>
    <row r="6527" spans="11:12" x14ac:dyDescent="0.3">
      <c r="K6527" s="53"/>
      <c r="L6527" s="54"/>
    </row>
    <row r="6528" spans="11:12" x14ac:dyDescent="0.3">
      <c r="K6528" s="53"/>
      <c r="L6528" s="54"/>
    </row>
    <row r="6529" spans="11:12" x14ac:dyDescent="0.3">
      <c r="K6529" s="53"/>
      <c r="L6529" s="54"/>
    </row>
    <row r="6530" spans="11:12" x14ac:dyDescent="0.3">
      <c r="K6530" s="53"/>
      <c r="L6530" s="54"/>
    </row>
    <row r="6531" spans="11:12" x14ac:dyDescent="0.3">
      <c r="K6531" s="53"/>
      <c r="L6531" s="54"/>
    </row>
    <row r="6532" spans="11:12" x14ac:dyDescent="0.3">
      <c r="K6532" s="53"/>
      <c r="L6532" s="54"/>
    </row>
    <row r="6533" spans="11:12" x14ac:dyDescent="0.3">
      <c r="K6533" s="53"/>
      <c r="L6533" s="54"/>
    </row>
    <row r="6534" spans="11:12" x14ac:dyDescent="0.3">
      <c r="K6534" s="53"/>
      <c r="L6534" s="54"/>
    </row>
    <row r="6535" spans="11:12" x14ac:dyDescent="0.3">
      <c r="K6535" s="53"/>
      <c r="L6535" s="54"/>
    </row>
    <row r="6536" spans="11:12" x14ac:dyDescent="0.3">
      <c r="K6536" s="53"/>
      <c r="L6536" s="54"/>
    </row>
    <row r="6537" spans="11:12" x14ac:dyDescent="0.3">
      <c r="K6537" s="53"/>
      <c r="L6537" s="54"/>
    </row>
    <row r="6538" spans="11:12" x14ac:dyDescent="0.3">
      <c r="K6538" s="53"/>
      <c r="L6538" s="54"/>
    </row>
    <row r="6539" spans="11:12" x14ac:dyDescent="0.3">
      <c r="K6539" s="53"/>
      <c r="L6539" s="54"/>
    </row>
    <row r="6540" spans="11:12" x14ac:dyDescent="0.3">
      <c r="K6540" s="53"/>
      <c r="L6540" s="54"/>
    </row>
    <row r="6541" spans="11:12" x14ac:dyDescent="0.3">
      <c r="K6541" s="53"/>
      <c r="L6541" s="54"/>
    </row>
    <row r="6542" spans="11:12" x14ac:dyDescent="0.3">
      <c r="K6542" s="53"/>
      <c r="L6542" s="54"/>
    </row>
    <row r="6543" spans="11:12" x14ac:dyDescent="0.3">
      <c r="K6543" s="53"/>
      <c r="L6543" s="54"/>
    </row>
    <row r="6544" spans="11:12" x14ac:dyDescent="0.3">
      <c r="K6544" s="53"/>
      <c r="L6544" s="54"/>
    </row>
    <row r="6545" spans="11:12" x14ac:dyDescent="0.3">
      <c r="K6545" s="53"/>
      <c r="L6545" s="54"/>
    </row>
    <row r="6546" spans="11:12" x14ac:dyDescent="0.3">
      <c r="K6546" s="53"/>
      <c r="L6546" s="54"/>
    </row>
    <row r="6547" spans="11:12" x14ac:dyDescent="0.3">
      <c r="K6547" s="53"/>
      <c r="L6547" s="54"/>
    </row>
    <row r="6548" spans="11:12" x14ac:dyDescent="0.3">
      <c r="K6548" s="53"/>
      <c r="L6548" s="54"/>
    </row>
    <row r="6549" spans="11:12" x14ac:dyDescent="0.3">
      <c r="K6549" s="53"/>
      <c r="L6549" s="54"/>
    </row>
    <row r="6550" spans="11:12" x14ac:dyDescent="0.3">
      <c r="K6550" s="53"/>
      <c r="L6550" s="54"/>
    </row>
    <row r="6551" spans="11:12" x14ac:dyDescent="0.3">
      <c r="K6551" s="53"/>
      <c r="L6551" s="54"/>
    </row>
    <row r="6552" spans="11:12" x14ac:dyDescent="0.3">
      <c r="K6552" s="53"/>
      <c r="L6552" s="54"/>
    </row>
    <row r="6553" spans="11:12" x14ac:dyDescent="0.3">
      <c r="K6553" s="53"/>
      <c r="L6553" s="54"/>
    </row>
    <row r="6554" spans="11:12" x14ac:dyDescent="0.3">
      <c r="K6554" s="53"/>
      <c r="L6554" s="54"/>
    </row>
    <row r="6555" spans="11:12" x14ac:dyDescent="0.3">
      <c r="K6555" s="53"/>
      <c r="L6555" s="54"/>
    </row>
    <row r="6556" spans="11:12" x14ac:dyDescent="0.3">
      <c r="K6556" s="53"/>
      <c r="L6556" s="54"/>
    </row>
    <row r="6557" spans="11:12" x14ac:dyDescent="0.3">
      <c r="K6557" s="53"/>
      <c r="L6557" s="54"/>
    </row>
    <row r="6558" spans="11:12" x14ac:dyDescent="0.3">
      <c r="K6558" s="53"/>
      <c r="L6558" s="54"/>
    </row>
    <row r="6559" spans="11:12" x14ac:dyDescent="0.3">
      <c r="K6559" s="53"/>
      <c r="L6559" s="54"/>
    </row>
    <row r="6560" spans="11:12" x14ac:dyDescent="0.3">
      <c r="K6560" s="53"/>
      <c r="L6560" s="54"/>
    </row>
    <row r="6561" spans="11:12" x14ac:dyDescent="0.3">
      <c r="K6561" s="53"/>
      <c r="L6561" s="54"/>
    </row>
    <row r="6562" spans="11:12" x14ac:dyDescent="0.3">
      <c r="K6562" s="53"/>
      <c r="L6562" s="54"/>
    </row>
    <row r="6563" spans="11:12" x14ac:dyDescent="0.3">
      <c r="K6563" s="53"/>
      <c r="L6563" s="54"/>
    </row>
    <row r="6564" spans="11:12" x14ac:dyDescent="0.3">
      <c r="K6564" s="53"/>
      <c r="L6564" s="54"/>
    </row>
    <row r="6565" spans="11:12" x14ac:dyDescent="0.3">
      <c r="K6565" s="53"/>
      <c r="L6565" s="54"/>
    </row>
    <row r="6566" spans="11:12" x14ac:dyDescent="0.3">
      <c r="K6566" s="53"/>
      <c r="L6566" s="54"/>
    </row>
    <row r="6567" spans="11:12" x14ac:dyDescent="0.3">
      <c r="K6567" s="53"/>
      <c r="L6567" s="54"/>
    </row>
    <row r="6568" spans="11:12" x14ac:dyDescent="0.3">
      <c r="K6568" s="53"/>
      <c r="L6568" s="54"/>
    </row>
    <row r="6569" spans="11:12" x14ac:dyDescent="0.3">
      <c r="K6569" s="53"/>
      <c r="L6569" s="54"/>
    </row>
    <row r="6570" spans="11:12" x14ac:dyDescent="0.3">
      <c r="K6570" s="53"/>
      <c r="L6570" s="54"/>
    </row>
    <row r="6571" spans="11:12" x14ac:dyDescent="0.3">
      <c r="K6571" s="53"/>
      <c r="L6571" s="54"/>
    </row>
    <row r="6572" spans="11:12" x14ac:dyDescent="0.3">
      <c r="K6572" s="53"/>
      <c r="L6572" s="54"/>
    </row>
    <row r="6573" spans="11:12" x14ac:dyDescent="0.3">
      <c r="K6573" s="53"/>
      <c r="L6573" s="54"/>
    </row>
    <row r="6574" spans="11:12" x14ac:dyDescent="0.3">
      <c r="K6574" s="53"/>
      <c r="L6574" s="54"/>
    </row>
    <row r="6575" spans="11:12" x14ac:dyDescent="0.3">
      <c r="K6575" s="53"/>
      <c r="L6575" s="54"/>
    </row>
    <row r="6576" spans="11:12" x14ac:dyDescent="0.3">
      <c r="K6576" s="53"/>
      <c r="L6576" s="54"/>
    </row>
    <row r="6577" spans="11:12" x14ac:dyDescent="0.3">
      <c r="K6577" s="53"/>
      <c r="L6577" s="54"/>
    </row>
    <row r="6578" spans="11:12" x14ac:dyDescent="0.3">
      <c r="K6578" s="53"/>
      <c r="L6578" s="54"/>
    </row>
    <row r="6579" spans="11:12" x14ac:dyDescent="0.3">
      <c r="K6579" s="53"/>
      <c r="L6579" s="54"/>
    </row>
    <row r="6580" spans="11:12" x14ac:dyDescent="0.3">
      <c r="K6580" s="53"/>
      <c r="L6580" s="54"/>
    </row>
    <row r="6581" spans="11:12" x14ac:dyDescent="0.3">
      <c r="K6581" s="53"/>
      <c r="L6581" s="54"/>
    </row>
    <row r="6582" spans="11:12" x14ac:dyDescent="0.3">
      <c r="K6582" s="53"/>
      <c r="L6582" s="54"/>
    </row>
    <row r="6583" spans="11:12" x14ac:dyDescent="0.3">
      <c r="K6583" s="53"/>
      <c r="L6583" s="54"/>
    </row>
    <row r="6584" spans="11:12" x14ac:dyDescent="0.3">
      <c r="K6584" s="53"/>
      <c r="L6584" s="54"/>
    </row>
    <row r="6585" spans="11:12" x14ac:dyDescent="0.3">
      <c r="K6585" s="53"/>
      <c r="L6585" s="54"/>
    </row>
    <row r="6586" spans="11:12" x14ac:dyDescent="0.3">
      <c r="K6586" s="53"/>
      <c r="L6586" s="54"/>
    </row>
    <row r="6587" spans="11:12" x14ac:dyDescent="0.3">
      <c r="K6587" s="53"/>
      <c r="L6587" s="54"/>
    </row>
    <row r="6588" spans="11:12" x14ac:dyDescent="0.3">
      <c r="K6588" s="53"/>
      <c r="L6588" s="54"/>
    </row>
    <row r="6589" spans="11:12" x14ac:dyDescent="0.3">
      <c r="K6589" s="53"/>
      <c r="L6589" s="54"/>
    </row>
    <row r="6590" spans="11:12" x14ac:dyDescent="0.3">
      <c r="K6590" s="53"/>
      <c r="L6590" s="54"/>
    </row>
    <row r="6591" spans="11:12" x14ac:dyDescent="0.3">
      <c r="K6591" s="53"/>
      <c r="L6591" s="54"/>
    </row>
    <row r="6592" spans="11:12" x14ac:dyDescent="0.3">
      <c r="K6592" s="53"/>
      <c r="L6592" s="54"/>
    </row>
    <row r="6593" spans="11:12" x14ac:dyDescent="0.3">
      <c r="K6593" s="53"/>
      <c r="L6593" s="54"/>
    </row>
    <row r="6594" spans="11:12" x14ac:dyDescent="0.3">
      <c r="K6594" s="53"/>
      <c r="L6594" s="54"/>
    </row>
    <row r="6595" spans="11:12" x14ac:dyDescent="0.3">
      <c r="K6595" s="53"/>
      <c r="L6595" s="54"/>
    </row>
    <row r="6596" spans="11:12" x14ac:dyDescent="0.3">
      <c r="K6596" s="53"/>
      <c r="L6596" s="54"/>
    </row>
    <row r="6597" spans="11:12" x14ac:dyDescent="0.3">
      <c r="K6597" s="53"/>
      <c r="L6597" s="54"/>
    </row>
    <row r="6598" spans="11:12" x14ac:dyDescent="0.3">
      <c r="K6598" s="53"/>
      <c r="L6598" s="54"/>
    </row>
    <row r="6599" spans="11:12" x14ac:dyDescent="0.3">
      <c r="K6599" s="53"/>
      <c r="L6599" s="54"/>
    </row>
    <row r="6600" spans="11:12" x14ac:dyDescent="0.3">
      <c r="K6600" s="53"/>
      <c r="L6600" s="54"/>
    </row>
    <row r="6601" spans="11:12" x14ac:dyDescent="0.3">
      <c r="K6601" s="53"/>
      <c r="L6601" s="54"/>
    </row>
    <row r="6602" spans="11:12" x14ac:dyDescent="0.3">
      <c r="K6602" s="53"/>
      <c r="L6602" s="54"/>
    </row>
    <row r="6603" spans="11:12" x14ac:dyDescent="0.3">
      <c r="K6603" s="53"/>
      <c r="L6603" s="54"/>
    </row>
    <row r="6604" spans="11:12" x14ac:dyDescent="0.3">
      <c r="K6604" s="53"/>
      <c r="L6604" s="54"/>
    </row>
    <row r="6605" spans="11:12" x14ac:dyDescent="0.3">
      <c r="K6605" s="53"/>
      <c r="L6605" s="54"/>
    </row>
    <row r="6606" spans="11:12" x14ac:dyDescent="0.3">
      <c r="K6606" s="53"/>
      <c r="L6606" s="54"/>
    </row>
    <row r="6607" spans="11:12" x14ac:dyDescent="0.3">
      <c r="K6607" s="53"/>
      <c r="L6607" s="54"/>
    </row>
    <row r="6608" spans="11:12" x14ac:dyDescent="0.3">
      <c r="K6608" s="53"/>
      <c r="L6608" s="54"/>
    </row>
    <row r="6609" spans="11:12" x14ac:dyDescent="0.3">
      <c r="K6609" s="53"/>
      <c r="L6609" s="54"/>
    </row>
    <row r="6610" spans="11:12" x14ac:dyDescent="0.3">
      <c r="K6610" s="53"/>
      <c r="L6610" s="54"/>
    </row>
    <row r="6611" spans="11:12" x14ac:dyDescent="0.3">
      <c r="K6611" s="53"/>
      <c r="L6611" s="54"/>
    </row>
    <row r="6612" spans="11:12" x14ac:dyDescent="0.3">
      <c r="K6612" s="53"/>
      <c r="L6612" s="54"/>
    </row>
    <row r="6613" spans="11:12" x14ac:dyDescent="0.3">
      <c r="K6613" s="53"/>
      <c r="L6613" s="54"/>
    </row>
    <row r="6614" spans="11:12" x14ac:dyDescent="0.3">
      <c r="K6614" s="53"/>
      <c r="L6614" s="54"/>
    </row>
    <row r="6615" spans="11:12" x14ac:dyDescent="0.3">
      <c r="K6615" s="53"/>
      <c r="L6615" s="54"/>
    </row>
    <row r="6616" spans="11:12" x14ac:dyDescent="0.3">
      <c r="K6616" s="53"/>
      <c r="L6616" s="54"/>
    </row>
    <row r="6617" spans="11:12" x14ac:dyDescent="0.3">
      <c r="K6617" s="53"/>
      <c r="L6617" s="54"/>
    </row>
    <row r="6618" spans="11:12" x14ac:dyDescent="0.3">
      <c r="K6618" s="53"/>
      <c r="L6618" s="54"/>
    </row>
    <row r="6619" spans="11:12" x14ac:dyDescent="0.3">
      <c r="K6619" s="53"/>
      <c r="L6619" s="54"/>
    </row>
    <row r="6620" spans="11:12" x14ac:dyDescent="0.3">
      <c r="K6620" s="53"/>
      <c r="L6620" s="54"/>
    </row>
    <row r="6621" spans="11:12" x14ac:dyDescent="0.3">
      <c r="K6621" s="53"/>
      <c r="L6621" s="54"/>
    </row>
    <row r="6622" spans="11:12" x14ac:dyDescent="0.3">
      <c r="K6622" s="53"/>
      <c r="L6622" s="54"/>
    </row>
    <row r="6623" spans="11:12" x14ac:dyDescent="0.3">
      <c r="K6623" s="53"/>
      <c r="L6623" s="54"/>
    </row>
    <row r="6624" spans="11:12" x14ac:dyDescent="0.3">
      <c r="K6624" s="53"/>
      <c r="L6624" s="54"/>
    </row>
    <row r="6625" spans="11:12" x14ac:dyDescent="0.3">
      <c r="K6625" s="53"/>
      <c r="L6625" s="54"/>
    </row>
    <row r="6626" spans="11:12" x14ac:dyDescent="0.3">
      <c r="K6626" s="53"/>
      <c r="L6626" s="54"/>
    </row>
    <row r="6627" spans="11:12" x14ac:dyDescent="0.3">
      <c r="K6627" s="53"/>
      <c r="L6627" s="54"/>
    </row>
    <row r="6628" spans="11:12" x14ac:dyDescent="0.3">
      <c r="K6628" s="53"/>
      <c r="L6628" s="54"/>
    </row>
    <row r="6629" spans="11:12" x14ac:dyDescent="0.3">
      <c r="K6629" s="53"/>
      <c r="L6629" s="54"/>
    </row>
    <row r="6630" spans="11:12" x14ac:dyDescent="0.3">
      <c r="K6630" s="53"/>
      <c r="L6630" s="54"/>
    </row>
    <row r="6631" spans="11:12" x14ac:dyDescent="0.3">
      <c r="K6631" s="53"/>
      <c r="L6631" s="54"/>
    </row>
    <row r="6632" spans="11:12" x14ac:dyDescent="0.3">
      <c r="K6632" s="53"/>
      <c r="L6632" s="54"/>
    </row>
    <row r="6633" spans="11:12" x14ac:dyDescent="0.3">
      <c r="K6633" s="53"/>
      <c r="L6633" s="54"/>
    </row>
    <row r="6634" spans="11:12" x14ac:dyDescent="0.3">
      <c r="K6634" s="53"/>
      <c r="L6634" s="54"/>
    </row>
    <row r="6635" spans="11:12" x14ac:dyDescent="0.3">
      <c r="K6635" s="53"/>
      <c r="L6635" s="54"/>
    </row>
    <row r="6636" spans="11:12" x14ac:dyDescent="0.3">
      <c r="K6636" s="53"/>
      <c r="L6636" s="54"/>
    </row>
    <row r="6637" spans="11:12" x14ac:dyDescent="0.3">
      <c r="K6637" s="53"/>
      <c r="L6637" s="54"/>
    </row>
    <row r="6638" spans="11:12" x14ac:dyDescent="0.3">
      <c r="K6638" s="53"/>
      <c r="L6638" s="54"/>
    </row>
    <row r="6639" spans="11:12" x14ac:dyDescent="0.3">
      <c r="K6639" s="53"/>
      <c r="L6639" s="54"/>
    </row>
    <row r="6640" spans="11:12" x14ac:dyDescent="0.3">
      <c r="K6640" s="53"/>
      <c r="L6640" s="54"/>
    </row>
    <row r="6641" spans="11:12" x14ac:dyDescent="0.3">
      <c r="K6641" s="53"/>
      <c r="L6641" s="54"/>
    </row>
    <row r="6642" spans="11:12" x14ac:dyDescent="0.3">
      <c r="K6642" s="53"/>
      <c r="L6642" s="54"/>
    </row>
    <row r="6643" spans="11:12" x14ac:dyDescent="0.3">
      <c r="K6643" s="53"/>
      <c r="L6643" s="54"/>
    </row>
    <row r="6644" spans="11:12" x14ac:dyDescent="0.3">
      <c r="K6644" s="53"/>
      <c r="L6644" s="54"/>
    </row>
    <row r="6645" spans="11:12" x14ac:dyDescent="0.3">
      <c r="K6645" s="53"/>
      <c r="L6645" s="54"/>
    </row>
    <row r="6646" spans="11:12" x14ac:dyDescent="0.3">
      <c r="K6646" s="53"/>
      <c r="L6646" s="54"/>
    </row>
    <row r="6647" spans="11:12" x14ac:dyDescent="0.3">
      <c r="K6647" s="53"/>
      <c r="L6647" s="54"/>
    </row>
    <row r="6648" spans="11:12" x14ac:dyDescent="0.3">
      <c r="K6648" s="53"/>
      <c r="L6648" s="54"/>
    </row>
    <row r="6649" spans="11:12" x14ac:dyDescent="0.3">
      <c r="K6649" s="53"/>
      <c r="L6649" s="54"/>
    </row>
    <row r="6650" spans="11:12" x14ac:dyDescent="0.3">
      <c r="K6650" s="53"/>
      <c r="L6650" s="54"/>
    </row>
    <row r="6651" spans="11:12" x14ac:dyDescent="0.3">
      <c r="K6651" s="53"/>
      <c r="L6651" s="54"/>
    </row>
    <row r="6652" spans="11:12" x14ac:dyDescent="0.3">
      <c r="K6652" s="53"/>
      <c r="L6652" s="54"/>
    </row>
    <row r="6653" spans="11:12" x14ac:dyDescent="0.3">
      <c r="K6653" s="53"/>
      <c r="L6653" s="54"/>
    </row>
    <row r="6654" spans="11:12" x14ac:dyDescent="0.3">
      <c r="K6654" s="53"/>
      <c r="L6654" s="54"/>
    </row>
    <row r="6655" spans="11:12" x14ac:dyDescent="0.3">
      <c r="K6655" s="53"/>
      <c r="L6655" s="54"/>
    </row>
    <row r="6656" spans="11:12" x14ac:dyDescent="0.3">
      <c r="K6656" s="53"/>
      <c r="L6656" s="54"/>
    </row>
    <row r="6657" spans="11:12" x14ac:dyDescent="0.3">
      <c r="K6657" s="53"/>
      <c r="L6657" s="54"/>
    </row>
    <row r="6658" spans="11:12" x14ac:dyDescent="0.3">
      <c r="K6658" s="53"/>
      <c r="L6658" s="54"/>
    </row>
    <row r="6659" spans="11:12" x14ac:dyDescent="0.3">
      <c r="K6659" s="53"/>
      <c r="L6659" s="54"/>
    </row>
    <row r="6660" spans="11:12" x14ac:dyDescent="0.3">
      <c r="K6660" s="53"/>
      <c r="L6660" s="54"/>
    </row>
    <row r="6661" spans="11:12" x14ac:dyDescent="0.3">
      <c r="K6661" s="53"/>
      <c r="L6661" s="54"/>
    </row>
    <row r="6662" spans="11:12" x14ac:dyDescent="0.3">
      <c r="K6662" s="53"/>
      <c r="L6662" s="54"/>
    </row>
    <row r="6663" spans="11:12" x14ac:dyDescent="0.3">
      <c r="K6663" s="53"/>
      <c r="L6663" s="54"/>
    </row>
    <row r="6664" spans="11:12" x14ac:dyDescent="0.3">
      <c r="K6664" s="53"/>
      <c r="L6664" s="54"/>
    </row>
    <row r="6665" spans="11:12" x14ac:dyDescent="0.3">
      <c r="K6665" s="53"/>
      <c r="L6665" s="54"/>
    </row>
    <row r="6666" spans="11:12" x14ac:dyDescent="0.3">
      <c r="K6666" s="53"/>
      <c r="L6666" s="54"/>
    </row>
    <row r="6667" spans="11:12" x14ac:dyDescent="0.3">
      <c r="K6667" s="53"/>
      <c r="L6667" s="54"/>
    </row>
    <row r="6668" spans="11:12" x14ac:dyDescent="0.3">
      <c r="K6668" s="53"/>
      <c r="L6668" s="54"/>
    </row>
    <row r="6669" spans="11:12" x14ac:dyDescent="0.3">
      <c r="K6669" s="53"/>
      <c r="L6669" s="54"/>
    </row>
    <row r="6670" spans="11:12" x14ac:dyDescent="0.3">
      <c r="K6670" s="53"/>
      <c r="L6670" s="54"/>
    </row>
    <row r="6671" spans="11:12" x14ac:dyDescent="0.3">
      <c r="K6671" s="53"/>
      <c r="L6671" s="54"/>
    </row>
    <row r="6672" spans="11:12" x14ac:dyDescent="0.3">
      <c r="K6672" s="53"/>
      <c r="L6672" s="54"/>
    </row>
    <row r="6673" spans="11:12" x14ac:dyDescent="0.3">
      <c r="K6673" s="53"/>
      <c r="L6673" s="54"/>
    </row>
    <row r="6674" spans="11:12" x14ac:dyDescent="0.3">
      <c r="K6674" s="53"/>
      <c r="L6674" s="54"/>
    </row>
    <row r="6675" spans="11:12" x14ac:dyDescent="0.3">
      <c r="K6675" s="53"/>
      <c r="L6675" s="54"/>
    </row>
    <row r="6676" spans="11:12" x14ac:dyDescent="0.3">
      <c r="K6676" s="53"/>
      <c r="L6676" s="54"/>
    </row>
    <row r="6677" spans="11:12" x14ac:dyDescent="0.3">
      <c r="K6677" s="53"/>
      <c r="L6677" s="54"/>
    </row>
    <row r="6678" spans="11:12" x14ac:dyDescent="0.3">
      <c r="K6678" s="53"/>
      <c r="L6678" s="54"/>
    </row>
    <row r="6679" spans="11:12" x14ac:dyDescent="0.3">
      <c r="K6679" s="53"/>
      <c r="L6679" s="54"/>
    </row>
    <row r="6680" spans="11:12" x14ac:dyDescent="0.3">
      <c r="K6680" s="53"/>
      <c r="L6680" s="54"/>
    </row>
    <row r="6681" spans="11:12" x14ac:dyDescent="0.3">
      <c r="K6681" s="53"/>
      <c r="L6681" s="54"/>
    </row>
    <row r="6682" spans="11:12" x14ac:dyDescent="0.3">
      <c r="K6682" s="53"/>
      <c r="L6682" s="54"/>
    </row>
    <row r="6683" spans="11:12" x14ac:dyDescent="0.3">
      <c r="K6683" s="53"/>
      <c r="L6683" s="54"/>
    </row>
    <row r="6684" spans="11:12" x14ac:dyDescent="0.3">
      <c r="K6684" s="53"/>
      <c r="L6684" s="54"/>
    </row>
    <row r="6685" spans="11:12" x14ac:dyDescent="0.3">
      <c r="K6685" s="53"/>
      <c r="L6685" s="54"/>
    </row>
    <row r="6686" spans="11:12" x14ac:dyDescent="0.3">
      <c r="K6686" s="53"/>
      <c r="L6686" s="54"/>
    </row>
    <row r="6687" spans="11:12" x14ac:dyDescent="0.3">
      <c r="K6687" s="53"/>
      <c r="L6687" s="54"/>
    </row>
    <row r="6688" spans="11:12" x14ac:dyDescent="0.3">
      <c r="K6688" s="53"/>
      <c r="L6688" s="54"/>
    </row>
    <row r="6689" spans="11:12" x14ac:dyDescent="0.3">
      <c r="K6689" s="53"/>
      <c r="L6689" s="54"/>
    </row>
    <row r="6690" spans="11:12" x14ac:dyDescent="0.3">
      <c r="K6690" s="53"/>
      <c r="L6690" s="54"/>
    </row>
    <row r="6691" spans="11:12" x14ac:dyDescent="0.3">
      <c r="K6691" s="53"/>
      <c r="L6691" s="54"/>
    </row>
    <row r="6692" spans="11:12" x14ac:dyDescent="0.3">
      <c r="K6692" s="53"/>
      <c r="L6692" s="54"/>
    </row>
    <row r="6693" spans="11:12" x14ac:dyDescent="0.3">
      <c r="K6693" s="53"/>
      <c r="L6693" s="54"/>
    </row>
    <row r="6694" spans="11:12" x14ac:dyDescent="0.3">
      <c r="K6694" s="53"/>
      <c r="L6694" s="54"/>
    </row>
    <row r="6695" spans="11:12" x14ac:dyDescent="0.3">
      <c r="K6695" s="53"/>
      <c r="L6695" s="54"/>
    </row>
    <row r="6696" spans="11:12" x14ac:dyDescent="0.3">
      <c r="K6696" s="53"/>
      <c r="L6696" s="54"/>
    </row>
    <row r="6697" spans="11:12" x14ac:dyDescent="0.3">
      <c r="K6697" s="53"/>
      <c r="L6697" s="54"/>
    </row>
    <row r="6698" spans="11:12" x14ac:dyDescent="0.3">
      <c r="K6698" s="53"/>
      <c r="L6698" s="54"/>
    </row>
    <row r="6699" spans="11:12" x14ac:dyDescent="0.3">
      <c r="K6699" s="53"/>
      <c r="L6699" s="54"/>
    </row>
    <row r="6700" spans="11:12" x14ac:dyDescent="0.3">
      <c r="K6700" s="53"/>
      <c r="L6700" s="54"/>
    </row>
    <row r="6701" spans="11:12" x14ac:dyDescent="0.3">
      <c r="K6701" s="53"/>
      <c r="L6701" s="54"/>
    </row>
    <row r="6702" spans="11:12" x14ac:dyDescent="0.3">
      <c r="K6702" s="53"/>
      <c r="L6702" s="54"/>
    </row>
    <row r="6703" spans="11:12" x14ac:dyDescent="0.3">
      <c r="K6703" s="53"/>
      <c r="L6703" s="54"/>
    </row>
    <row r="6704" spans="11:12" x14ac:dyDescent="0.3">
      <c r="K6704" s="53"/>
      <c r="L6704" s="54"/>
    </row>
    <row r="6705" spans="11:12" x14ac:dyDescent="0.3">
      <c r="K6705" s="53"/>
      <c r="L6705" s="54"/>
    </row>
    <row r="6706" spans="11:12" x14ac:dyDescent="0.3">
      <c r="K6706" s="53"/>
      <c r="L6706" s="54"/>
    </row>
    <row r="6707" spans="11:12" x14ac:dyDescent="0.3">
      <c r="K6707" s="53"/>
      <c r="L6707" s="54"/>
    </row>
    <row r="6708" spans="11:12" x14ac:dyDescent="0.3">
      <c r="K6708" s="53"/>
      <c r="L6708" s="54"/>
    </row>
    <row r="6709" spans="11:12" x14ac:dyDescent="0.3">
      <c r="K6709" s="53"/>
      <c r="L6709" s="54"/>
    </row>
    <row r="6710" spans="11:12" x14ac:dyDescent="0.3">
      <c r="K6710" s="53"/>
      <c r="L6710" s="54"/>
    </row>
    <row r="6711" spans="11:12" x14ac:dyDescent="0.3">
      <c r="K6711" s="53"/>
      <c r="L6711" s="54"/>
    </row>
    <row r="6712" spans="11:12" x14ac:dyDescent="0.3">
      <c r="K6712" s="53"/>
      <c r="L6712" s="54"/>
    </row>
    <row r="6713" spans="11:12" x14ac:dyDescent="0.3">
      <c r="K6713" s="53"/>
      <c r="L6713" s="54"/>
    </row>
    <row r="6714" spans="11:12" x14ac:dyDescent="0.3">
      <c r="K6714" s="53"/>
      <c r="L6714" s="54"/>
    </row>
    <row r="6715" spans="11:12" x14ac:dyDescent="0.3">
      <c r="K6715" s="53"/>
      <c r="L6715" s="54"/>
    </row>
    <row r="6716" spans="11:12" x14ac:dyDescent="0.3">
      <c r="K6716" s="53"/>
      <c r="L6716" s="54"/>
    </row>
    <row r="6717" spans="11:12" x14ac:dyDescent="0.3">
      <c r="K6717" s="53"/>
      <c r="L6717" s="54"/>
    </row>
    <row r="6718" spans="11:12" x14ac:dyDescent="0.3">
      <c r="K6718" s="53"/>
      <c r="L6718" s="54"/>
    </row>
    <row r="6719" spans="11:12" x14ac:dyDescent="0.3">
      <c r="K6719" s="53"/>
      <c r="L6719" s="54"/>
    </row>
    <row r="6720" spans="11:12" x14ac:dyDescent="0.3">
      <c r="K6720" s="53"/>
      <c r="L6720" s="54"/>
    </row>
    <row r="6721" spans="11:12" x14ac:dyDescent="0.3">
      <c r="K6721" s="53"/>
      <c r="L6721" s="54"/>
    </row>
    <row r="6722" spans="11:12" x14ac:dyDescent="0.3">
      <c r="K6722" s="53"/>
      <c r="L6722" s="54"/>
    </row>
    <row r="6723" spans="11:12" x14ac:dyDescent="0.3">
      <c r="K6723" s="53"/>
      <c r="L6723" s="54"/>
    </row>
    <row r="6724" spans="11:12" x14ac:dyDescent="0.3">
      <c r="K6724" s="53"/>
      <c r="L6724" s="54"/>
    </row>
    <row r="6725" spans="11:12" x14ac:dyDescent="0.3">
      <c r="K6725" s="53"/>
      <c r="L6725" s="54"/>
    </row>
    <row r="6726" spans="11:12" x14ac:dyDescent="0.3">
      <c r="K6726" s="53"/>
      <c r="L6726" s="54"/>
    </row>
    <row r="6727" spans="11:12" x14ac:dyDescent="0.3">
      <c r="K6727" s="53"/>
      <c r="L6727" s="54"/>
    </row>
    <row r="6728" spans="11:12" x14ac:dyDescent="0.3">
      <c r="K6728" s="53"/>
      <c r="L6728" s="54"/>
    </row>
    <row r="6729" spans="11:12" x14ac:dyDescent="0.3">
      <c r="K6729" s="53"/>
      <c r="L6729" s="54"/>
    </row>
    <row r="6730" spans="11:12" x14ac:dyDescent="0.3">
      <c r="K6730" s="53"/>
      <c r="L6730" s="54"/>
    </row>
    <row r="6731" spans="11:12" x14ac:dyDescent="0.3">
      <c r="K6731" s="53"/>
      <c r="L6731" s="54"/>
    </row>
    <row r="6732" spans="11:12" x14ac:dyDescent="0.3">
      <c r="K6732" s="53"/>
      <c r="L6732" s="54"/>
    </row>
    <row r="6733" spans="11:12" x14ac:dyDescent="0.3">
      <c r="K6733" s="53"/>
      <c r="L6733" s="54"/>
    </row>
    <row r="6734" spans="11:12" x14ac:dyDescent="0.3">
      <c r="K6734" s="53"/>
      <c r="L6734" s="54"/>
    </row>
    <row r="6735" spans="11:12" x14ac:dyDescent="0.3">
      <c r="K6735" s="53"/>
      <c r="L6735" s="54"/>
    </row>
    <row r="6736" spans="11:12" x14ac:dyDescent="0.3">
      <c r="K6736" s="53"/>
      <c r="L6736" s="54"/>
    </row>
    <row r="6737" spans="11:12" x14ac:dyDescent="0.3">
      <c r="K6737" s="53"/>
      <c r="L6737" s="54"/>
    </row>
    <row r="6738" spans="11:12" x14ac:dyDescent="0.3">
      <c r="K6738" s="53"/>
      <c r="L6738" s="54"/>
    </row>
    <row r="6739" spans="11:12" x14ac:dyDescent="0.3">
      <c r="K6739" s="53"/>
      <c r="L6739" s="54"/>
    </row>
    <row r="6740" spans="11:12" x14ac:dyDescent="0.3">
      <c r="K6740" s="53"/>
      <c r="L6740" s="54"/>
    </row>
    <row r="6741" spans="11:12" x14ac:dyDescent="0.3">
      <c r="K6741" s="53"/>
      <c r="L6741" s="54"/>
    </row>
    <row r="6742" spans="11:12" x14ac:dyDescent="0.3">
      <c r="K6742" s="53"/>
      <c r="L6742" s="54"/>
    </row>
    <row r="6743" spans="11:12" x14ac:dyDescent="0.3">
      <c r="K6743" s="53"/>
      <c r="L6743" s="54"/>
    </row>
    <row r="6744" spans="11:12" x14ac:dyDescent="0.3">
      <c r="K6744" s="53"/>
      <c r="L6744" s="54"/>
    </row>
    <row r="6745" spans="11:12" x14ac:dyDescent="0.3">
      <c r="K6745" s="53"/>
      <c r="L6745" s="54"/>
    </row>
    <row r="6746" spans="11:12" x14ac:dyDescent="0.3">
      <c r="K6746" s="53"/>
      <c r="L6746" s="54"/>
    </row>
    <row r="6747" spans="11:12" x14ac:dyDescent="0.3">
      <c r="K6747" s="53"/>
      <c r="L6747" s="54"/>
    </row>
    <row r="6748" spans="11:12" x14ac:dyDescent="0.3">
      <c r="K6748" s="53"/>
      <c r="L6748" s="54"/>
    </row>
    <row r="6749" spans="11:12" x14ac:dyDescent="0.3">
      <c r="K6749" s="53"/>
      <c r="L6749" s="54"/>
    </row>
    <row r="6750" spans="11:12" x14ac:dyDescent="0.3">
      <c r="K6750" s="53"/>
      <c r="L6750" s="54"/>
    </row>
    <row r="6751" spans="11:12" x14ac:dyDescent="0.3">
      <c r="K6751" s="53"/>
      <c r="L6751" s="54"/>
    </row>
    <row r="6752" spans="11:12" x14ac:dyDescent="0.3">
      <c r="K6752" s="53"/>
      <c r="L6752" s="54"/>
    </row>
    <row r="6753" spans="11:12" x14ac:dyDescent="0.3">
      <c r="K6753" s="53"/>
      <c r="L6753" s="54"/>
    </row>
    <row r="6754" spans="11:12" x14ac:dyDescent="0.3">
      <c r="K6754" s="53"/>
      <c r="L6754" s="54"/>
    </row>
    <row r="6755" spans="11:12" x14ac:dyDescent="0.3">
      <c r="K6755" s="53"/>
      <c r="L6755" s="54"/>
    </row>
    <row r="6756" spans="11:12" x14ac:dyDescent="0.3">
      <c r="K6756" s="53"/>
      <c r="L6756" s="54"/>
    </row>
    <row r="6757" spans="11:12" x14ac:dyDescent="0.3">
      <c r="K6757" s="53"/>
      <c r="L6757" s="54"/>
    </row>
    <row r="6758" spans="11:12" x14ac:dyDescent="0.3">
      <c r="K6758" s="53"/>
      <c r="L6758" s="54"/>
    </row>
    <row r="6759" spans="11:12" x14ac:dyDescent="0.3">
      <c r="K6759" s="53"/>
      <c r="L6759" s="54"/>
    </row>
    <row r="6760" spans="11:12" x14ac:dyDescent="0.3">
      <c r="K6760" s="53"/>
      <c r="L6760" s="54"/>
    </row>
    <row r="6761" spans="11:12" x14ac:dyDescent="0.3">
      <c r="K6761" s="53"/>
      <c r="L6761" s="54"/>
    </row>
    <row r="6762" spans="11:12" x14ac:dyDescent="0.3">
      <c r="K6762" s="53"/>
      <c r="L6762" s="54"/>
    </row>
    <row r="6763" spans="11:12" x14ac:dyDescent="0.3">
      <c r="K6763" s="53"/>
      <c r="L6763" s="54"/>
    </row>
    <row r="6764" spans="11:12" x14ac:dyDescent="0.3">
      <c r="K6764" s="53"/>
      <c r="L6764" s="54"/>
    </row>
    <row r="6765" spans="11:12" x14ac:dyDescent="0.3">
      <c r="K6765" s="53"/>
      <c r="L6765" s="54"/>
    </row>
    <row r="6766" spans="11:12" x14ac:dyDescent="0.3">
      <c r="K6766" s="53"/>
      <c r="L6766" s="54"/>
    </row>
    <row r="6767" spans="11:12" x14ac:dyDescent="0.3">
      <c r="K6767" s="53"/>
      <c r="L6767" s="54"/>
    </row>
    <row r="6768" spans="11:12" x14ac:dyDescent="0.3">
      <c r="K6768" s="53"/>
      <c r="L6768" s="54"/>
    </row>
    <row r="6769" spans="11:12" x14ac:dyDescent="0.3">
      <c r="K6769" s="53"/>
      <c r="L6769" s="54"/>
    </row>
    <row r="6770" spans="11:12" x14ac:dyDescent="0.3">
      <c r="K6770" s="53"/>
      <c r="L6770" s="54"/>
    </row>
    <row r="6771" spans="11:12" x14ac:dyDescent="0.3">
      <c r="K6771" s="53"/>
      <c r="L6771" s="54"/>
    </row>
    <row r="6772" spans="11:12" x14ac:dyDescent="0.3">
      <c r="K6772" s="53"/>
      <c r="L6772" s="54"/>
    </row>
    <row r="6773" spans="11:12" x14ac:dyDescent="0.3">
      <c r="K6773" s="53"/>
      <c r="L6773" s="54"/>
    </row>
    <row r="6774" spans="11:12" x14ac:dyDescent="0.3">
      <c r="K6774" s="53"/>
      <c r="L6774" s="54"/>
    </row>
    <row r="6775" spans="11:12" x14ac:dyDescent="0.3">
      <c r="K6775" s="53"/>
      <c r="L6775" s="54"/>
    </row>
    <row r="6776" spans="11:12" x14ac:dyDescent="0.3">
      <c r="K6776" s="53"/>
      <c r="L6776" s="54"/>
    </row>
    <row r="6777" spans="11:12" x14ac:dyDescent="0.3">
      <c r="K6777" s="53"/>
      <c r="L6777" s="54"/>
    </row>
    <row r="6778" spans="11:12" x14ac:dyDescent="0.3">
      <c r="K6778" s="53"/>
      <c r="L6778" s="54"/>
    </row>
    <row r="6779" spans="11:12" x14ac:dyDescent="0.3">
      <c r="K6779" s="53"/>
      <c r="L6779" s="54"/>
    </row>
    <row r="6780" spans="11:12" x14ac:dyDescent="0.3">
      <c r="K6780" s="53"/>
      <c r="L6780" s="54"/>
    </row>
    <row r="6781" spans="11:12" x14ac:dyDescent="0.3">
      <c r="K6781" s="53"/>
      <c r="L6781" s="54"/>
    </row>
    <row r="6782" spans="11:12" x14ac:dyDescent="0.3">
      <c r="K6782" s="53"/>
      <c r="L6782" s="54"/>
    </row>
    <row r="6783" spans="11:12" x14ac:dyDescent="0.3">
      <c r="K6783" s="53"/>
      <c r="L6783" s="54"/>
    </row>
    <row r="6784" spans="11:12" x14ac:dyDescent="0.3">
      <c r="K6784" s="53"/>
      <c r="L6784" s="54"/>
    </row>
    <row r="6785" spans="11:12" x14ac:dyDescent="0.3">
      <c r="K6785" s="53"/>
      <c r="L6785" s="54"/>
    </row>
    <row r="6786" spans="11:12" x14ac:dyDescent="0.3">
      <c r="K6786" s="53"/>
      <c r="L6786" s="54"/>
    </row>
    <row r="6787" spans="11:12" x14ac:dyDescent="0.3">
      <c r="K6787" s="53"/>
      <c r="L6787" s="54"/>
    </row>
    <row r="6788" spans="11:12" x14ac:dyDescent="0.3">
      <c r="K6788" s="53"/>
      <c r="L6788" s="54"/>
    </row>
    <row r="6789" spans="11:12" x14ac:dyDescent="0.3">
      <c r="K6789" s="53"/>
      <c r="L6789" s="54"/>
    </row>
    <row r="6790" spans="11:12" x14ac:dyDescent="0.3">
      <c r="K6790" s="53"/>
      <c r="L6790" s="54"/>
    </row>
    <row r="6791" spans="11:12" x14ac:dyDescent="0.3">
      <c r="K6791" s="53"/>
      <c r="L6791" s="54"/>
    </row>
    <row r="6792" spans="11:12" x14ac:dyDescent="0.3">
      <c r="K6792" s="53"/>
      <c r="L6792" s="54"/>
    </row>
    <row r="6793" spans="11:12" x14ac:dyDescent="0.3">
      <c r="K6793" s="53"/>
      <c r="L6793" s="54"/>
    </row>
    <row r="6794" spans="11:12" x14ac:dyDescent="0.3">
      <c r="K6794" s="53"/>
      <c r="L6794" s="54"/>
    </row>
    <row r="6795" spans="11:12" x14ac:dyDescent="0.3">
      <c r="K6795" s="53"/>
      <c r="L6795" s="54"/>
    </row>
    <row r="6796" spans="11:12" x14ac:dyDescent="0.3">
      <c r="K6796" s="53"/>
      <c r="L6796" s="54"/>
    </row>
    <row r="6797" spans="11:12" x14ac:dyDescent="0.3">
      <c r="K6797" s="53"/>
      <c r="L6797" s="54"/>
    </row>
    <row r="6798" spans="11:12" x14ac:dyDescent="0.3">
      <c r="K6798" s="53"/>
      <c r="L6798" s="54"/>
    </row>
    <row r="6799" spans="11:12" x14ac:dyDescent="0.3">
      <c r="K6799" s="53"/>
      <c r="L6799" s="54"/>
    </row>
    <row r="6800" spans="11:12" x14ac:dyDescent="0.3">
      <c r="K6800" s="53"/>
      <c r="L6800" s="54"/>
    </row>
    <row r="6801" spans="11:12" x14ac:dyDescent="0.3">
      <c r="K6801" s="53"/>
      <c r="L6801" s="54"/>
    </row>
    <row r="6802" spans="11:12" x14ac:dyDescent="0.3">
      <c r="K6802" s="53"/>
      <c r="L6802" s="54"/>
    </row>
    <row r="6803" spans="11:12" x14ac:dyDescent="0.3">
      <c r="K6803" s="53"/>
      <c r="L6803" s="54"/>
    </row>
    <row r="6804" spans="11:12" x14ac:dyDescent="0.3">
      <c r="K6804" s="53"/>
      <c r="L6804" s="54"/>
    </row>
    <row r="6805" spans="11:12" x14ac:dyDescent="0.3">
      <c r="K6805" s="53"/>
      <c r="L6805" s="54"/>
    </row>
    <row r="6806" spans="11:12" x14ac:dyDescent="0.3">
      <c r="K6806" s="53"/>
      <c r="L6806" s="54"/>
    </row>
    <row r="6807" spans="11:12" x14ac:dyDescent="0.3">
      <c r="K6807" s="53"/>
      <c r="L6807" s="54"/>
    </row>
    <row r="6808" spans="11:12" x14ac:dyDescent="0.3">
      <c r="K6808" s="53"/>
      <c r="L6808" s="54"/>
    </row>
    <row r="6809" spans="11:12" x14ac:dyDescent="0.3">
      <c r="K6809" s="53"/>
      <c r="L6809" s="54"/>
    </row>
    <row r="6810" spans="11:12" x14ac:dyDescent="0.3">
      <c r="K6810" s="53"/>
      <c r="L6810" s="54"/>
    </row>
    <row r="6811" spans="11:12" x14ac:dyDescent="0.3">
      <c r="K6811" s="53"/>
      <c r="L6811" s="54"/>
    </row>
    <row r="6812" spans="11:12" x14ac:dyDescent="0.3">
      <c r="K6812" s="53"/>
      <c r="L6812" s="54"/>
    </row>
    <row r="6813" spans="11:12" x14ac:dyDescent="0.3">
      <c r="K6813" s="53"/>
      <c r="L6813" s="54"/>
    </row>
    <row r="6814" spans="11:12" x14ac:dyDescent="0.3">
      <c r="K6814" s="53"/>
      <c r="L6814" s="54"/>
    </row>
    <row r="6815" spans="11:12" x14ac:dyDescent="0.3">
      <c r="K6815" s="53"/>
      <c r="L6815" s="54"/>
    </row>
    <row r="6816" spans="11:12" x14ac:dyDescent="0.3">
      <c r="K6816" s="53"/>
      <c r="L6816" s="54"/>
    </row>
    <row r="6817" spans="11:12" x14ac:dyDescent="0.3">
      <c r="K6817" s="53"/>
      <c r="L6817" s="54"/>
    </row>
    <row r="6818" spans="11:12" x14ac:dyDescent="0.3">
      <c r="K6818" s="53"/>
      <c r="L6818" s="54"/>
    </row>
    <row r="6819" spans="11:12" x14ac:dyDescent="0.3">
      <c r="K6819" s="53"/>
      <c r="L6819" s="54"/>
    </row>
    <row r="6820" spans="11:12" x14ac:dyDescent="0.3">
      <c r="K6820" s="53"/>
      <c r="L6820" s="54"/>
    </row>
    <row r="6821" spans="11:12" x14ac:dyDescent="0.3">
      <c r="K6821" s="53"/>
      <c r="L6821" s="54"/>
    </row>
    <row r="6822" spans="11:12" x14ac:dyDescent="0.3">
      <c r="K6822" s="53"/>
      <c r="L6822" s="54"/>
    </row>
    <row r="6823" spans="11:12" x14ac:dyDescent="0.3">
      <c r="K6823" s="53"/>
      <c r="L6823" s="54"/>
    </row>
    <row r="6824" spans="11:12" x14ac:dyDescent="0.3">
      <c r="K6824" s="53"/>
      <c r="L6824" s="54"/>
    </row>
    <row r="6825" spans="11:12" x14ac:dyDescent="0.3">
      <c r="K6825" s="53"/>
      <c r="L6825" s="54"/>
    </row>
    <row r="6826" spans="11:12" x14ac:dyDescent="0.3">
      <c r="K6826" s="53"/>
      <c r="L6826" s="54"/>
    </row>
    <row r="6827" spans="11:12" x14ac:dyDescent="0.3">
      <c r="K6827" s="53"/>
      <c r="L6827" s="54"/>
    </row>
    <row r="6828" spans="11:12" x14ac:dyDescent="0.3">
      <c r="K6828" s="53"/>
      <c r="L6828" s="54"/>
    </row>
    <row r="6829" spans="11:12" x14ac:dyDescent="0.3">
      <c r="K6829" s="53"/>
      <c r="L6829" s="54"/>
    </row>
    <row r="6830" spans="11:12" x14ac:dyDescent="0.3">
      <c r="K6830" s="53"/>
      <c r="L6830" s="54"/>
    </row>
    <row r="6831" spans="11:12" x14ac:dyDescent="0.3">
      <c r="K6831" s="53"/>
      <c r="L6831" s="54"/>
    </row>
    <row r="6832" spans="11:12" x14ac:dyDescent="0.3">
      <c r="K6832" s="53"/>
      <c r="L6832" s="54"/>
    </row>
    <row r="6833" spans="11:12" x14ac:dyDescent="0.3">
      <c r="K6833" s="53"/>
      <c r="L6833" s="54"/>
    </row>
    <row r="6834" spans="11:12" x14ac:dyDescent="0.3">
      <c r="K6834" s="53"/>
      <c r="L6834" s="54"/>
    </row>
    <row r="6835" spans="11:12" x14ac:dyDescent="0.3">
      <c r="K6835" s="53"/>
      <c r="L6835" s="54"/>
    </row>
    <row r="6836" spans="11:12" x14ac:dyDescent="0.3">
      <c r="K6836" s="53"/>
      <c r="L6836" s="54"/>
    </row>
    <row r="6837" spans="11:12" x14ac:dyDescent="0.3">
      <c r="K6837" s="53"/>
      <c r="L6837" s="54"/>
    </row>
    <row r="6838" spans="11:12" x14ac:dyDescent="0.3">
      <c r="K6838" s="53"/>
      <c r="L6838" s="54"/>
    </row>
    <row r="6839" spans="11:12" x14ac:dyDescent="0.3">
      <c r="K6839" s="53"/>
      <c r="L6839" s="54"/>
    </row>
    <row r="6840" spans="11:12" x14ac:dyDescent="0.3">
      <c r="K6840" s="53"/>
      <c r="L6840" s="54"/>
    </row>
    <row r="6841" spans="11:12" x14ac:dyDescent="0.3">
      <c r="K6841" s="53"/>
      <c r="L6841" s="54"/>
    </row>
    <row r="6842" spans="11:12" x14ac:dyDescent="0.3">
      <c r="K6842" s="53"/>
      <c r="L6842" s="54"/>
    </row>
    <row r="6843" spans="11:12" x14ac:dyDescent="0.3">
      <c r="K6843" s="53"/>
      <c r="L6843" s="54"/>
    </row>
    <row r="6844" spans="11:12" x14ac:dyDescent="0.3">
      <c r="K6844" s="53"/>
      <c r="L6844" s="54"/>
    </row>
    <row r="6845" spans="11:12" x14ac:dyDescent="0.3">
      <c r="K6845" s="53"/>
      <c r="L6845" s="54"/>
    </row>
    <row r="6846" spans="11:12" x14ac:dyDescent="0.3">
      <c r="K6846" s="53"/>
      <c r="L6846" s="54"/>
    </row>
    <row r="6847" spans="11:12" x14ac:dyDescent="0.3">
      <c r="K6847" s="53"/>
      <c r="L6847" s="54"/>
    </row>
    <row r="6848" spans="11:12" x14ac:dyDescent="0.3">
      <c r="K6848" s="53"/>
      <c r="L6848" s="54"/>
    </row>
    <row r="6849" spans="11:12" x14ac:dyDescent="0.3">
      <c r="K6849" s="53"/>
      <c r="L6849" s="54"/>
    </row>
    <row r="6850" spans="11:12" x14ac:dyDescent="0.3">
      <c r="K6850" s="53"/>
      <c r="L6850" s="54"/>
    </row>
    <row r="6851" spans="11:12" x14ac:dyDescent="0.3">
      <c r="K6851" s="53"/>
      <c r="L6851" s="54"/>
    </row>
    <row r="6852" spans="11:12" x14ac:dyDescent="0.3">
      <c r="K6852" s="53"/>
      <c r="L6852" s="54"/>
    </row>
    <row r="6853" spans="11:12" x14ac:dyDescent="0.3">
      <c r="K6853" s="53"/>
      <c r="L6853" s="54"/>
    </row>
    <row r="6854" spans="11:12" x14ac:dyDescent="0.3">
      <c r="K6854" s="53"/>
      <c r="L6854" s="54"/>
    </row>
    <row r="6855" spans="11:12" x14ac:dyDescent="0.3">
      <c r="K6855" s="53"/>
      <c r="L6855" s="54"/>
    </row>
    <row r="6856" spans="11:12" x14ac:dyDescent="0.3">
      <c r="K6856" s="53"/>
      <c r="L6856" s="54"/>
    </row>
    <row r="6857" spans="11:12" x14ac:dyDescent="0.3">
      <c r="K6857" s="53"/>
      <c r="L6857" s="54"/>
    </row>
    <row r="6858" spans="11:12" x14ac:dyDescent="0.3">
      <c r="K6858" s="53"/>
      <c r="L6858" s="54"/>
    </row>
    <row r="6859" spans="11:12" x14ac:dyDescent="0.3">
      <c r="K6859" s="53"/>
      <c r="L6859" s="54"/>
    </row>
    <row r="6860" spans="11:12" x14ac:dyDescent="0.3">
      <c r="K6860" s="53"/>
      <c r="L6860" s="54"/>
    </row>
    <row r="6861" spans="11:12" x14ac:dyDescent="0.3">
      <c r="K6861" s="53"/>
      <c r="L6861" s="54"/>
    </row>
    <row r="6862" spans="11:12" x14ac:dyDescent="0.3">
      <c r="K6862" s="53"/>
      <c r="L6862" s="54"/>
    </row>
    <row r="6863" spans="11:12" x14ac:dyDescent="0.3">
      <c r="K6863" s="53"/>
      <c r="L6863" s="54"/>
    </row>
    <row r="6864" spans="11:12" x14ac:dyDescent="0.3">
      <c r="K6864" s="53"/>
      <c r="L6864" s="54"/>
    </row>
    <row r="6865" spans="11:12" x14ac:dyDescent="0.3">
      <c r="K6865" s="53"/>
      <c r="L6865" s="54"/>
    </row>
    <row r="6866" spans="11:12" x14ac:dyDescent="0.3">
      <c r="K6866" s="53"/>
      <c r="L6866" s="54"/>
    </row>
    <row r="6867" spans="11:12" x14ac:dyDescent="0.3">
      <c r="K6867" s="53"/>
      <c r="L6867" s="54"/>
    </row>
    <row r="6868" spans="11:12" x14ac:dyDescent="0.3">
      <c r="K6868" s="53"/>
      <c r="L6868" s="54"/>
    </row>
    <row r="6869" spans="11:12" x14ac:dyDescent="0.3">
      <c r="K6869" s="53"/>
      <c r="L6869" s="54"/>
    </row>
    <row r="6870" spans="11:12" x14ac:dyDescent="0.3">
      <c r="K6870" s="53"/>
      <c r="L6870" s="54"/>
    </row>
    <row r="6871" spans="11:12" x14ac:dyDescent="0.3">
      <c r="K6871" s="53"/>
      <c r="L6871" s="54"/>
    </row>
    <row r="6872" spans="11:12" x14ac:dyDescent="0.3">
      <c r="K6872" s="53"/>
      <c r="L6872" s="54"/>
    </row>
    <row r="6873" spans="11:12" x14ac:dyDescent="0.3">
      <c r="K6873" s="53"/>
      <c r="L6873" s="54"/>
    </row>
    <row r="6874" spans="11:12" x14ac:dyDescent="0.3">
      <c r="K6874" s="53"/>
      <c r="L6874" s="54"/>
    </row>
    <row r="6875" spans="11:12" x14ac:dyDescent="0.3">
      <c r="K6875" s="53"/>
      <c r="L6875" s="54"/>
    </row>
    <row r="6876" spans="11:12" x14ac:dyDescent="0.3">
      <c r="K6876" s="53"/>
      <c r="L6876" s="54"/>
    </row>
    <row r="6877" spans="11:12" x14ac:dyDescent="0.3">
      <c r="K6877" s="53"/>
      <c r="L6877" s="54"/>
    </row>
    <row r="6878" spans="11:12" x14ac:dyDescent="0.3">
      <c r="K6878" s="53"/>
      <c r="L6878" s="54"/>
    </row>
    <row r="6879" spans="11:12" x14ac:dyDescent="0.3">
      <c r="K6879" s="53"/>
      <c r="L6879" s="54"/>
    </row>
    <row r="6880" spans="11:12" x14ac:dyDescent="0.3">
      <c r="K6880" s="53"/>
      <c r="L6880" s="54"/>
    </row>
    <row r="6881" spans="11:12" x14ac:dyDescent="0.3">
      <c r="K6881" s="53"/>
      <c r="L6881" s="54"/>
    </row>
    <row r="6882" spans="11:12" x14ac:dyDescent="0.3">
      <c r="K6882" s="53"/>
      <c r="L6882" s="54"/>
    </row>
    <row r="6883" spans="11:12" x14ac:dyDescent="0.3">
      <c r="K6883" s="53"/>
      <c r="L6883" s="54"/>
    </row>
    <row r="6884" spans="11:12" x14ac:dyDescent="0.3">
      <c r="K6884" s="53"/>
      <c r="L6884" s="54"/>
    </row>
    <row r="6885" spans="11:12" x14ac:dyDescent="0.3">
      <c r="K6885" s="53"/>
      <c r="L6885" s="54"/>
    </row>
    <row r="6886" spans="11:12" x14ac:dyDescent="0.3">
      <c r="K6886" s="53"/>
      <c r="L6886" s="54"/>
    </row>
    <row r="6887" spans="11:12" x14ac:dyDescent="0.3">
      <c r="K6887" s="53"/>
      <c r="L6887" s="54"/>
    </row>
    <row r="6888" spans="11:12" x14ac:dyDescent="0.3">
      <c r="K6888" s="53"/>
      <c r="L6888" s="54"/>
    </row>
    <row r="6889" spans="11:12" x14ac:dyDescent="0.3">
      <c r="K6889" s="53"/>
      <c r="L6889" s="54"/>
    </row>
    <row r="6890" spans="11:12" x14ac:dyDescent="0.3">
      <c r="K6890" s="53"/>
      <c r="L6890" s="54"/>
    </row>
    <row r="6891" spans="11:12" x14ac:dyDescent="0.3">
      <c r="K6891" s="53"/>
      <c r="L6891" s="54"/>
    </row>
    <row r="6892" spans="11:12" x14ac:dyDescent="0.3">
      <c r="K6892" s="53"/>
      <c r="L6892" s="54"/>
    </row>
    <row r="6893" spans="11:12" x14ac:dyDescent="0.3">
      <c r="K6893" s="53"/>
      <c r="L6893" s="54"/>
    </row>
    <row r="6894" spans="11:12" x14ac:dyDescent="0.3">
      <c r="K6894" s="53"/>
      <c r="L6894" s="54"/>
    </row>
    <row r="6895" spans="11:12" x14ac:dyDescent="0.3">
      <c r="K6895" s="53"/>
      <c r="L6895" s="54"/>
    </row>
    <row r="6896" spans="11:12" x14ac:dyDescent="0.3">
      <c r="K6896" s="53"/>
      <c r="L6896" s="54"/>
    </row>
    <row r="6897" spans="11:12" x14ac:dyDescent="0.3">
      <c r="K6897" s="53"/>
      <c r="L6897" s="54"/>
    </row>
    <row r="6898" spans="11:12" x14ac:dyDescent="0.3">
      <c r="K6898" s="53"/>
      <c r="L6898" s="54"/>
    </row>
    <row r="6899" spans="11:12" x14ac:dyDescent="0.3">
      <c r="K6899" s="53"/>
      <c r="L6899" s="54"/>
    </row>
    <row r="6900" spans="11:12" x14ac:dyDescent="0.3">
      <c r="K6900" s="53"/>
      <c r="L6900" s="54"/>
    </row>
    <row r="6901" spans="11:12" x14ac:dyDescent="0.3">
      <c r="K6901" s="53"/>
      <c r="L6901" s="54"/>
    </row>
    <row r="6902" spans="11:12" x14ac:dyDescent="0.3">
      <c r="K6902" s="53"/>
      <c r="L6902" s="54"/>
    </row>
    <row r="6903" spans="11:12" x14ac:dyDescent="0.3">
      <c r="K6903" s="53"/>
      <c r="L6903" s="54"/>
    </row>
    <row r="6904" spans="11:12" x14ac:dyDescent="0.3">
      <c r="K6904" s="53"/>
      <c r="L6904" s="54"/>
    </row>
    <row r="6905" spans="11:12" x14ac:dyDescent="0.3">
      <c r="K6905" s="53"/>
      <c r="L6905" s="54"/>
    </row>
    <row r="6906" spans="11:12" x14ac:dyDescent="0.3">
      <c r="K6906" s="53"/>
      <c r="L6906" s="54"/>
    </row>
    <row r="6907" spans="11:12" x14ac:dyDescent="0.3">
      <c r="K6907" s="53"/>
      <c r="L6907" s="54"/>
    </row>
    <row r="6908" spans="11:12" x14ac:dyDescent="0.3">
      <c r="K6908" s="53"/>
      <c r="L6908" s="54"/>
    </row>
    <row r="6909" spans="11:12" x14ac:dyDescent="0.3">
      <c r="K6909" s="53"/>
      <c r="L6909" s="54"/>
    </row>
    <row r="6910" spans="11:12" x14ac:dyDescent="0.3">
      <c r="K6910" s="53"/>
      <c r="L6910" s="54"/>
    </row>
    <row r="6911" spans="11:12" x14ac:dyDescent="0.3">
      <c r="K6911" s="53"/>
      <c r="L6911" s="54"/>
    </row>
    <row r="6912" spans="11:12" x14ac:dyDescent="0.3">
      <c r="K6912" s="53"/>
      <c r="L6912" s="54"/>
    </row>
    <row r="6913" spans="11:12" x14ac:dyDescent="0.3">
      <c r="K6913" s="53"/>
      <c r="L6913" s="54"/>
    </row>
    <row r="6914" spans="11:12" x14ac:dyDescent="0.3">
      <c r="K6914" s="53"/>
      <c r="L6914" s="54"/>
    </row>
    <row r="6915" spans="11:12" x14ac:dyDescent="0.3">
      <c r="K6915" s="53"/>
      <c r="L6915" s="54"/>
    </row>
    <row r="6916" spans="11:12" x14ac:dyDescent="0.3">
      <c r="K6916" s="53"/>
      <c r="L6916" s="54"/>
    </row>
    <row r="6917" spans="11:12" x14ac:dyDescent="0.3">
      <c r="K6917" s="53"/>
      <c r="L6917" s="54"/>
    </row>
    <row r="6918" spans="11:12" x14ac:dyDescent="0.3">
      <c r="K6918" s="53"/>
      <c r="L6918" s="54"/>
    </row>
    <row r="6919" spans="11:12" x14ac:dyDescent="0.3">
      <c r="K6919" s="53"/>
      <c r="L6919" s="54"/>
    </row>
    <row r="6920" spans="11:12" x14ac:dyDescent="0.3">
      <c r="K6920" s="53"/>
      <c r="L6920" s="54"/>
    </row>
    <row r="6921" spans="11:12" x14ac:dyDescent="0.3">
      <c r="K6921" s="53"/>
      <c r="L6921" s="54"/>
    </row>
    <row r="6922" spans="11:12" x14ac:dyDescent="0.3">
      <c r="K6922" s="53"/>
      <c r="L6922" s="54"/>
    </row>
    <row r="6923" spans="11:12" x14ac:dyDescent="0.3">
      <c r="K6923" s="53"/>
      <c r="L6923" s="54"/>
    </row>
    <row r="6924" spans="11:12" x14ac:dyDescent="0.3">
      <c r="K6924" s="53"/>
      <c r="L6924" s="54"/>
    </row>
    <row r="6925" spans="11:12" x14ac:dyDescent="0.3">
      <c r="K6925" s="53"/>
      <c r="L6925" s="54"/>
    </row>
    <row r="6926" spans="11:12" x14ac:dyDescent="0.3">
      <c r="K6926" s="53"/>
      <c r="L6926" s="54"/>
    </row>
    <row r="6927" spans="11:12" x14ac:dyDescent="0.3">
      <c r="K6927" s="53"/>
      <c r="L6927" s="54"/>
    </row>
    <row r="6928" spans="11:12" x14ac:dyDescent="0.3">
      <c r="K6928" s="53"/>
      <c r="L6928" s="54"/>
    </row>
    <row r="6929" spans="11:12" x14ac:dyDescent="0.3">
      <c r="K6929" s="53"/>
      <c r="L6929" s="54"/>
    </row>
    <row r="6930" spans="11:12" x14ac:dyDescent="0.3">
      <c r="K6930" s="53"/>
      <c r="L6930" s="54"/>
    </row>
    <row r="6931" spans="11:12" x14ac:dyDescent="0.3">
      <c r="K6931" s="53"/>
      <c r="L6931" s="54"/>
    </row>
    <row r="6932" spans="11:12" x14ac:dyDescent="0.3">
      <c r="K6932" s="53"/>
      <c r="L6932" s="54"/>
    </row>
    <row r="6933" spans="11:12" x14ac:dyDescent="0.3">
      <c r="K6933" s="53"/>
      <c r="L6933" s="54"/>
    </row>
    <row r="6934" spans="11:12" x14ac:dyDescent="0.3">
      <c r="K6934" s="53"/>
      <c r="L6934" s="54"/>
    </row>
    <row r="6935" spans="11:12" x14ac:dyDescent="0.3">
      <c r="K6935" s="53"/>
      <c r="L6935" s="54"/>
    </row>
    <row r="6936" spans="11:12" x14ac:dyDescent="0.3">
      <c r="K6936" s="53"/>
      <c r="L6936" s="54"/>
    </row>
    <row r="6937" spans="11:12" x14ac:dyDescent="0.3">
      <c r="K6937" s="53"/>
      <c r="L6937" s="54"/>
    </row>
    <row r="6938" spans="11:12" x14ac:dyDescent="0.3">
      <c r="K6938" s="53"/>
      <c r="L6938" s="54"/>
    </row>
    <row r="6939" spans="11:12" x14ac:dyDescent="0.3">
      <c r="K6939" s="53"/>
      <c r="L6939" s="54"/>
    </row>
    <row r="6940" spans="11:12" x14ac:dyDescent="0.3">
      <c r="K6940" s="53"/>
      <c r="L6940" s="54"/>
    </row>
    <row r="6941" spans="11:12" x14ac:dyDescent="0.3">
      <c r="K6941" s="53"/>
      <c r="L6941" s="54"/>
    </row>
    <row r="6942" spans="11:12" x14ac:dyDescent="0.3">
      <c r="K6942" s="53"/>
      <c r="L6942" s="54"/>
    </row>
    <row r="6943" spans="11:12" x14ac:dyDescent="0.3">
      <c r="K6943" s="53"/>
      <c r="L6943" s="54"/>
    </row>
    <row r="6944" spans="11:12" x14ac:dyDescent="0.3">
      <c r="K6944" s="53"/>
      <c r="L6944" s="54"/>
    </row>
    <row r="6945" spans="11:12" x14ac:dyDescent="0.3">
      <c r="K6945" s="53"/>
      <c r="L6945" s="54"/>
    </row>
    <row r="6946" spans="11:12" x14ac:dyDescent="0.3">
      <c r="K6946" s="53"/>
      <c r="L6946" s="54"/>
    </row>
    <row r="6947" spans="11:12" x14ac:dyDescent="0.3">
      <c r="K6947" s="53"/>
      <c r="L6947" s="54"/>
    </row>
    <row r="6948" spans="11:12" x14ac:dyDescent="0.3">
      <c r="K6948" s="53"/>
      <c r="L6948" s="54"/>
    </row>
    <row r="6949" spans="11:12" x14ac:dyDescent="0.3">
      <c r="K6949" s="53"/>
      <c r="L6949" s="54"/>
    </row>
    <row r="6950" spans="11:12" x14ac:dyDescent="0.3">
      <c r="K6950" s="53"/>
      <c r="L6950" s="54"/>
    </row>
    <row r="6951" spans="11:12" x14ac:dyDescent="0.3">
      <c r="K6951" s="53"/>
      <c r="L6951" s="54"/>
    </row>
    <row r="6952" spans="11:12" x14ac:dyDescent="0.3">
      <c r="K6952" s="53"/>
      <c r="L6952" s="54"/>
    </row>
    <row r="6953" spans="11:12" x14ac:dyDescent="0.3">
      <c r="K6953" s="53"/>
      <c r="L6953" s="54"/>
    </row>
    <row r="6954" spans="11:12" x14ac:dyDescent="0.3">
      <c r="K6954" s="53"/>
      <c r="L6954" s="54"/>
    </row>
    <row r="6955" spans="11:12" x14ac:dyDescent="0.3">
      <c r="K6955" s="53"/>
      <c r="L6955" s="54"/>
    </row>
    <row r="6956" spans="11:12" x14ac:dyDescent="0.3">
      <c r="K6956" s="53"/>
      <c r="L6956" s="54"/>
    </row>
    <row r="6957" spans="11:12" x14ac:dyDescent="0.3">
      <c r="K6957" s="53"/>
      <c r="L6957" s="54"/>
    </row>
    <row r="6958" spans="11:12" x14ac:dyDescent="0.3">
      <c r="K6958" s="53"/>
      <c r="L6958" s="54"/>
    </row>
    <row r="6959" spans="11:12" x14ac:dyDescent="0.3">
      <c r="K6959" s="53"/>
      <c r="L6959" s="54"/>
    </row>
    <row r="6960" spans="11:12" x14ac:dyDescent="0.3">
      <c r="K6960" s="53"/>
      <c r="L6960" s="54"/>
    </row>
    <row r="6961" spans="11:12" x14ac:dyDescent="0.3">
      <c r="K6961" s="53"/>
      <c r="L6961" s="54"/>
    </row>
    <row r="6962" spans="11:12" x14ac:dyDescent="0.3">
      <c r="K6962" s="53"/>
      <c r="L6962" s="54"/>
    </row>
    <row r="6963" spans="11:12" x14ac:dyDescent="0.3">
      <c r="K6963" s="53"/>
      <c r="L6963" s="54"/>
    </row>
    <row r="6964" spans="11:12" x14ac:dyDescent="0.3">
      <c r="K6964" s="53"/>
      <c r="L6964" s="54"/>
    </row>
    <row r="6965" spans="11:12" x14ac:dyDescent="0.3">
      <c r="K6965" s="53"/>
      <c r="L6965" s="54"/>
    </row>
    <row r="6966" spans="11:12" x14ac:dyDescent="0.3">
      <c r="K6966" s="53"/>
      <c r="L6966" s="54"/>
    </row>
    <row r="6967" spans="11:12" x14ac:dyDescent="0.3">
      <c r="K6967" s="53"/>
      <c r="L6967" s="54"/>
    </row>
    <row r="6968" spans="11:12" x14ac:dyDescent="0.3">
      <c r="K6968" s="53"/>
      <c r="L6968" s="54"/>
    </row>
    <row r="6969" spans="11:12" x14ac:dyDescent="0.3">
      <c r="K6969" s="53"/>
      <c r="L6969" s="54"/>
    </row>
    <row r="6970" spans="11:12" x14ac:dyDescent="0.3">
      <c r="K6970" s="53"/>
      <c r="L6970" s="54"/>
    </row>
    <row r="6971" spans="11:12" x14ac:dyDescent="0.3">
      <c r="K6971" s="53"/>
      <c r="L6971" s="54"/>
    </row>
    <row r="6972" spans="11:12" x14ac:dyDescent="0.3">
      <c r="K6972" s="53"/>
      <c r="L6972" s="54"/>
    </row>
    <row r="6973" spans="11:12" x14ac:dyDescent="0.3">
      <c r="K6973" s="53"/>
      <c r="L6973" s="54"/>
    </row>
    <row r="6974" spans="11:12" x14ac:dyDescent="0.3">
      <c r="K6974" s="53"/>
      <c r="L6974" s="54"/>
    </row>
    <row r="6975" spans="11:12" x14ac:dyDescent="0.3">
      <c r="K6975" s="53"/>
      <c r="L6975" s="54"/>
    </row>
    <row r="6976" spans="11:12" x14ac:dyDescent="0.3">
      <c r="K6976" s="53"/>
      <c r="L6976" s="54"/>
    </row>
    <row r="6977" spans="11:12" x14ac:dyDescent="0.3">
      <c r="K6977" s="53"/>
      <c r="L6977" s="54"/>
    </row>
    <row r="6978" spans="11:12" x14ac:dyDescent="0.3">
      <c r="K6978" s="53"/>
      <c r="L6978" s="54"/>
    </row>
    <row r="6979" spans="11:12" x14ac:dyDescent="0.3">
      <c r="K6979" s="53"/>
      <c r="L6979" s="54"/>
    </row>
    <row r="6980" spans="11:12" x14ac:dyDescent="0.3">
      <c r="K6980" s="53"/>
      <c r="L6980" s="54"/>
    </row>
    <row r="6981" spans="11:12" x14ac:dyDescent="0.3">
      <c r="K6981" s="53"/>
      <c r="L6981" s="54"/>
    </row>
    <row r="6982" spans="11:12" x14ac:dyDescent="0.3">
      <c r="K6982" s="53"/>
      <c r="L6982" s="54"/>
    </row>
    <row r="6983" spans="11:12" x14ac:dyDescent="0.3">
      <c r="K6983" s="53"/>
      <c r="L6983" s="54"/>
    </row>
    <row r="6984" spans="11:12" x14ac:dyDescent="0.3">
      <c r="K6984" s="53"/>
      <c r="L6984" s="54"/>
    </row>
    <row r="6985" spans="11:12" x14ac:dyDescent="0.3">
      <c r="K6985" s="53"/>
      <c r="L6985" s="54"/>
    </row>
    <row r="6986" spans="11:12" x14ac:dyDescent="0.3">
      <c r="K6986" s="53"/>
      <c r="L6986" s="54"/>
    </row>
    <row r="6987" spans="11:12" x14ac:dyDescent="0.3">
      <c r="K6987" s="53"/>
      <c r="L6987" s="54"/>
    </row>
    <row r="6988" spans="11:12" x14ac:dyDescent="0.3">
      <c r="K6988" s="53"/>
      <c r="L6988" s="54"/>
    </row>
    <row r="6989" spans="11:12" x14ac:dyDescent="0.3">
      <c r="K6989" s="53"/>
      <c r="L6989" s="54"/>
    </row>
    <row r="6990" spans="11:12" x14ac:dyDescent="0.3">
      <c r="K6990" s="53"/>
      <c r="L6990" s="54"/>
    </row>
    <row r="6991" spans="11:12" x14ac:dyDescent="0.3">
      <c r="K6991" s="53"/>
      <c r="L6991" s="54"/>
    </row>
    <row r="6992" spans="11:12" x14ac:dyDescent="0.3">
      <c r="K6992" s="53"/>
      <c r="L6992" s="54"/>
    </row>
    <row r="6993" spans="11:12" x14ac:dyDescent="0.3">
      <c r="K6993" s="53"/>
      <c r="L6993" s="54"/>
    </row>
    <row r="6994" spans="11:12" x14ac:dyDescent="0.3">
      <c r="K6994" s="53"/>
      <c r="L6994" s="54"/>
    </row>
    <row r="6995" spans="11:12" x14ac:dyDescent="0.3">
      <c r="K6995" s="53"/>
      <c r="L6995" s="54"/>
    </row>
    <row r="6996" spans="11:12" x14ac:dyDescent="0.3">
      <c r="K6996" s="53"/>
      <c r="L6996" s="54"/>
    </row>
    <row r="6997" spans="11:12" x14ac:dyDescent="0.3">
      <c r="K6997" s="53"/>
      <c r="L6997" s="54"/>
    </row>
    <row r="6998" spans="11:12" x14ac:dyDescent="0.3">
      <c r="K6998" s="53"/>
      <c r="L6998" s="54"/>
    </row>
    <row r="6999" spans="11:12" x14ac:dyDescent="0.3">
      <c r="K6999" s="53"/>
      <c r="L6999" s="54"/>
    </row>
    <row r="7000" spans="11:12" x14ac:dyDescent="0.3">
      <c r="K7000" s="53"/>
      <c r="L7000" s="54"/>
    </row>
    <row r="7001" spans="11:12" x14ac:dyDescent="0.3">
      <c r="K7001" s="53"/>
      <c r="L7001" s="54"/>
    </row>
    <row r="7002" spans="11:12" x14ac:dyDescent="0.3">
      <c r="K7002" s="53"/>
      <c r="L7002" s="54"/>
    </row>
    <row r="7003" spans="11:12" x14ac:dyDescent="0.3">
      <c r="K7003" s="53"/>
      <c r="L7003" s="54"/>
    </row>
    <row r="7004" spans="11:12" x14ac:dyDescent="0.3">
      <c r="K7004" s="53"/>
      <c r="L7004" s="54"/>
    </row>
    <row r="7005" spans="11:12" x14ac:dyDescent="0.3">
      <c r="K7005" s="53"/>
      <c r="L7005" s="54"/>
    </row>
    <row r="7006" spans="11:12" x14ac:dyDescent="0.3">
      <c r="K7006" s="53"/>
      <c r="L7006" s="54"/>
    </row>
    <row r="7007" spans="11:12" x14ac:dyDescent="0.3">
      <c r="K7007" s="53"/>
      <c r="L7007" s="54"/>
    </row>
    <row r="7008" spans="11:12" x14ac:dyDescent="0.3">
      <c r="K7008" s="53"/>
      <c r="L7008" s="54"/>
    </row>
    <row r="7009" spans="11:12" x14ac:dyDescent="0.3">
      <c r="K7009" s="53"/>
      <c r="L7009" s="54"/>
    </row>
    <row r="7010" spans="11:12" x14ac:dyDescent="0.3">
      <c r="K7010" s="53"/>
      <c r="L7010" s="54"/>
    </row>
    <row r="7011" spans="11:12" x14ac:dyDescent="0.3">
      <c r="K7011" s="53"/>
      <c r="L7011" s="54"/>
    </row>
    <row r="7012" spans="11:12" x14ac:dyDescent="0.3">
      <c r="K7012" s="53"/>
      <c r="L7012" s="54"/>
    </row>
    <row r="7013" spans="11:12" x14ac:dyDescent="0.3">
      <c r="K7013" s="53"/>
      <c r="L7013" s="54"/>
    </row>
    <row r="7014" spans="11:12" x14ac:dyDescent="0.3">
      <c r="K7014" s="53"/>
      <c r="L7014" s="54"/>
    </row>
    <row r="7015" spans="11:12" x14ac:dyDescent="0.3">
      <c r="K7015" s="53"/>
      <c r="L7015" s="54"/>
    </row>
    <row r="7016" spans="11:12" x14ac:dyDescent="0.3">
      <c r="K7016" s="53"/>
      <c r="L7016" s="54"/>
    </row>
    <row r="7017" spans="11:12" x14ac:dyDescent="0.3">
      <c r="K7017" s="53"/>
      <c r="L7017" s="54"/>
    </row>
    <row r="7018" spans="11:12" x14ac:dyDescent="0.3">
      <c r="K7018" s="53"/>
      <c r="L7018" s="54"/>
    </row>
    <row r="7019" spans="11:12" x14ac:dyDescent="0.3">
      <c r="K7019" s="53"/>
      <c r="L7019" s="54"/>
    </row>
    <row r="7020" spans="11:12" x14ac:dyDescent="0.3">
      <c r="K7020" s="53"/>
      <c r="L7020" s="54"/>
    </row>
    <row r="7021" spans="11:12" x14ac:dyDescent="0.3">
      <c r="K7021" s="53"/>
      <c r="L7021" s="54"/>
    </row>
    <row r="7022" spans="11:12" x14ac:dyDescent="0.3">
      <c r="K7022" s="53"/>
      <c r="L7022" s="54"/>
    </row>
    <row r="7023" spans="11:12" x14ac:dyDescent="0.3">
      <c r="K7023" s="53"/>
      <c r="L7023" s="54"/>
    </row>
    <row r="7024" spans="11:12" x14ac:dyDescent="0.3">
      <c r="K7024" s="53"/>
      <c r="L7024" s="54"/>
    </row>
    <row r="7025" spans="11:12" x14ac:dyDescent="0.3">
      <c r="K7025" s="53"/>
      <c r="L7025" s="54"/>
    </row>
    <row r="7026" spans="11:12" x14ac:dyDescent="0.3">
      <c r="K7026" s="53"/>
      <c r="L7026" s="54"/>
    </row>
    <row r="7027" spans="11:12" x14ac:dyDescent="0.3">
      <c r="K7027" s="53"/>
      <c r="L7027" s="54"/>
    </row>
    <row r="7028" spans="11:12" x14ac:dyDescent="0.3">
      <c r="K7028" s="53"/>
      <c r="L7028" s="54"/>
    </row>
    <row r="7029" spans="11:12" x14ac:dyDescent="0.3">
      <c r="K7029" s="53"/>
      <c r="L7029" s="54"/>
    </row>
    <row r="7030" spans="11:12" x14ac:dyDescent="0.3">
      <c r="K7030" s="53"/>
      <c r="L7030" s="54"/>
    </row>
    <row r="7031" spans="11:12" x14ac:dyDescent="0.3">
      <c r="K7031" s="53"/>
      <c r="L7031" s="54"/>
    </row>
    <row r="7032" spans="11:12" x14ac:dyDescent="0.3">
      <c r="K7032" s="53"/>
      <c r="L7032" s="54"/>
    </row>
    <row r="7033" spans="11:12" x14ac:dyDescent="0.3">
      <c r="K7033" s="53"/>
      <c r="L7033" s="54"/>
    </row>
    <row r="7034" spans="11:12" x14ac:dyDescent="0.3">
      <c r="K7034" s="53"/>
      <c r="L7034" s="54"/>
    </row>
    <row r="7035" spans="11:12" x14ac:dyDescent="0.3">
      <c r="K7035" s="53"/>
      <c r="L7035" s="54"/>
    </row>
    <row r="7036" spans="11:12" x14ac:dyDescent="0.3">
      <c r="K7036" s="53"/>
      <c r="L7036" s="54"/>
    </row>
    <row r="7037" spans="11:12" x14ac:dyDescent="0.3">
      <c r="K7037" s="53"/>
      <c r="L7037" s="54"/>
    </row>
    <row r="7038" spans="11:12" x14ac:dyDescent="0.3">
      <c r="K7038" s="53"/>
      <c r="L7038" s="54"/>
    </row>
    <row r="7039" spans="11:12" x14ac:dyDescent="0.3">
      <c r="K7039" s="53"/>
      <c r="L7039" s="54"/>
    </row>
    <row r="7040" spans="11:12" x14ac:dyDescent="0.3">
      <c r="K7040" s="53"/>
      <c r="L7040" s="54"/>
    </row>
    <row r="7041" spans="11:12" x14ac:dyDescent="0.3">
      <c r="K7041" s="53"/>
      <c r="L7041" s="54"/>
    </row>
    <row r="7042" spans="11:12" x14ac:dyDescent="0.3">
      <c r="K7042" s="53"/>
      <c r="L7042" s="54"/>
    </row>
    <row r="7043" spans="11:12" x14ac:dyDescent="0.3">
      <c r="K7043" s="53"/>
      <c r="L7043" s="54"/>
    </row>
    <row r="7044" spans="11:12" x14ac:dyDescent="0.3">
      <c r="K7044" s="53"/>
      <c r="L7044" s="54"/>
    </row>
    <row r="7045" spans="11:12" x14ac:dyDescent="0.3">
      <c r="K7045" s="53"/>
      <c r="L7045" s="54"/>
    </row>
    <row r="7046" spans="11:12" x14ac:dyDescent="0.3">
      <c r="K7046" s="53"/>
      <c r="L7046" s="54"/>
    </row>
    <row r="7047" spans="11:12" x14ac:dyDescent="0.3">
      <c r="K7047" s="53"/>
      <c r="L7047" s="54"/>
    </row>
    <row r="7048" spans="11:12" x14ac:dyDescent="0.3">
      <c r="K7048" s="53"/>
      <c r="L7048" s="54"/>
    </row>
    <row r="7049" spans="11:12" x14ac:dyDescent="0.3">
      <c r="K7049" s="53"/>
      <c r="L7049" s="54"/>
    </row>
    <row r="7050" spans="11:12" x14ac:dyDescent="0.3">
      <c r="K7050" s="53"/>
      <c r="L7050" s="54"/>
    </row>
    <row r="7051" spans="11:12" x14ac:dyDescent="0.3">
      <c r="K7051" s="53"/>
      <c r="L7051" s="54"/>
    </row>
    <row r="7052" spans="11:12" x14ac:dyDescent="0.3">
      <c r="K7052" s="53"/>
      <c r="L7052" s="54"/>
    </row>
    <row r="7053" spans="11:12" x14ac:dyDescent="0.3">
      <c r="K7053" s="53"/>
      <c r="L7053" s="54"/>
    </row>
    <row r="7054" spans="11:12" x14ac:dyDescent="0.3">
      <c r="K7054" s="53"/>
      <c r="L7054" s="54"/>
    </row>
    <row r="7055" spans="11:12" x14ac:dyDescent="0.3">
      <c r="K7055" s="53"/>
      <c r="L7055" s="54"/>
    </row>
    <row r="7056" spans="11:12" x14ac:dyDescent="0.3">
      <c r="K7056" s="53"/>
      <c r="L7056" s="54"/>
    </row>
    <row r="7057" spans="11:12" x14ac:dyDescent="0.3">
      <c r="K7057" s="53"/>
      <c r="L7057" s="54"/>
    </row>
    <row r="7058" spans="11:12" x14ac:dyDescent="0.3">
      <c r="K7058" s="53"/>
      <c r="L7058" s="54"/>
    </row>
    <row r="7059" spans="11:12" x14ac:dyDescent="0.3">
      <c r="K7059" s="53"/>
      <c r="L7059" s="54"/>
    </row>
    <row r="7060" spans="11:12" x14ac:dyDescent="0.3">
      <c r="K7060" s="53"/>
      <c r="L7060" s="54"/>
    </row>
    <row r="7061" spans="11:12" x14ac:dyDescent="0.3">
      <c r="K7061" s="53"/>
      <c r="L7061" s="54"/>
    </row>
    <row r="7062" spans="11:12" x14ac:dyDescent="0.3">
      <c r="K7062" s="53"/>
      <c r="L7062" s="54"/>
    </row>
    <row r="7063" spans="11:12" x14ac:dyDescent="0.3">
      <c r="K7063" s="53"/>
      <c r="L7063" s="54"/>
    </row>
    <row r="7064" spans="11:12" x14ac:dyDescent="0.3">
      <c r="K7064" s="53"/>
      <c r="L7064" s="54"/>
    </row>
    <row r="7065" spans="11:12" x14ac:dyDescent="0.3">
      <c r="K7065" s="53"/>
      <c r="L7065" s="54"/>
    </row>
    <row r="7066" spans="11:12" x14ac:dyDescent="0.3">
      <c r="K7066" s="53"/>
      <c r="L7066" s="54"/>
    </row>
    <row r="7067" spans="11:12" x14ac:dyDescent="0.3">
      <c r="K7067" s="53"/>
      <c r="L7067" s="54"/>
    </row>
    <row r="7068" spans="11:12" x14ac:dyDescent="0.3">
      <c r="K7068" s="53"/>
      <c r="L7068" s="54"/>
    </row>
    <row r="7069" spans="11:12" x14ac:dyDescent="0.3">
      <c r="K7069" s="53"/>
      <c r="L7069" s="54"/>
    </row>
    <row r="7070" spans="11:12" x14ac:dyDescent="0.3">
      <c r="K7070" s="53"/>
      <c r="L7070" s="54"/>
    </row>
    <row r="7071" spans="11:12" x14ac:dyDescent="0.3">
      <c r="K7071" s="53"/>
      <c r="L7071" s="54"/>
    </row>
    <row r="7072" spans="11:12" x14ac:dyDescent="0.3">
      <c r="K7072" s="53"/>
      <c r="L7072" s="54"/>
    </row>
    <row r="7073" spans="11:12" x14ac:dyDescent="0.3">
      <c r="K7073" s="53"/>
      <c r="L7073" s="54"/>
    </row>
    <row r="7074" spans="11:12" x14ac:dyDescent="0.3">
      <c r="K7074" s="53"/>
      <c r="L7074" s="54"/>
    </row>
    <row r="7075" spans="11:12" x14ac:dyDescent="0.3">
      <c r="K7075" s="53"/>
      <c r="L7075" s="54"/>
    </row>
    <row r="7076" spans="11:12" x14ac:dyDescent="0.3">
      <c r="K7076" s="53"/>
      <c r="L7076" s="54"/>
    </row>
    <row r="7077" spans="11:12" x14ac:dyDescent="0.3">
      <c r="K7077" s="53"/>
      <c r="L7077" s="54"/>
    </row>
    <row r="7078" spans="11:12" x14ac:dyDescent="0.3">
      <c r="K7078" s="53"/>
      <c r="L7078" s="54"/>
    </row>
    <row r="7079" spans="11:12" x14ac:dyDescent="0.3">
      <c r="K7079" s="53"/>
      <c r="L7079" s="54"/>
    </row>
    <row r="7080" spans="11:12" x14ac:dyDescent="0.3">
      <c r="K7080" s="53"/>
      <c r="L7080" s="54"/>
    </row>
    <row r="7081" spans="11:12" x14ac:dyDescent="0.3">
      <c r="K7081" s="53"/>
      <c r="L7081" s="54"/>
    </row>
    <row r="7082" spans="11:12" x14ac:dyDescent="0.3">
      <c r="K7082" s="53"/>
      <c r="L7082" s="54"/>
    </row>
    <row r="7083" spans="11:12" x14ac:dyDescent="0.3">
      <c r="K7083" s="53"/>
      <c r="L7083" s="54"/>
    </row>
    <row r="7084" spans="11:12" x14ac:dyDescent="0.3">
      <c r="K7084" s="53"/>
      <c r="L7084" s="54"/>
    </row>
    <row r="7085" spans="11:12" x14ac:dyDescent="0.3">
      <c r="K7085" s="53"/>
      <c r="L7085" s="54"/>
    </row>
    <row r="7086" spans="11:12" x14ac:dyDescent="0.3">
      <c r="K7086" s="53"/>
      <c r="L7086" s="54"/>
    </row>
    <row r="7087" spans="11:12" x14ac:dyDescent="0.3">
      <c r="K7087" s="53"/>
      <c r="L7087" s="54"/>
    </row>
    <row r="7088" spans="11:12" x14ac:dyDescent="0.3">
      <c r="K7088" s="53"/>
      <c r="L7088" s="54"/>
    </row>
    <row r="7089" spans="11:12" x14ac:dyDescent="0.3">
      <c r="K7089" s="53"/>
      <c r="L7089" s="54"/>
    </row>
    <row r="7090" spans="11:12" x14ac:dyDescent="0.3">
      <c r="K7090" s="53"/>
      <c r="L7090" s="54"/>
    </row>
    <row r="7091" spans="11:12" x14ac:dyDescent="0.3">
      <c r="K7091" s="53"/>
      <c r="L7091" s="54"/>
    </row>
    <row r="7092" spans="11:12" x14ac:dyDescent="0.3">
      <c r="K7092" s="53"/>
      <c r="L7092" s="54"/>
    </row>
    <row r="7093" spans="11:12" x14ac:dyDescent="0.3">
      <c r="K7093" s="53"/>
      <c r="L7093" s="54"/>
    </row>
    <row r="7094" spans="11:12" x14ac:dyDescent="0.3">
      <c r="K7094" s="53"/>
      <c r="L7094" s="54"/>
    </row>
    <row r="7095" spans="11:12" x14ac:dyDescent="0.3">
      <c r="K7095" s="53"/>
      <c r="L7095" s="54"/>
    </row>
    <row r="7096" spans="11:12" x14ac:dyDescent="0.3">
      <c r="K7096" s="53"/>
      <c r="L7096" s="54"/>
    </row>
    <row r="7097" spans="11:12" x14ac:dyDescent="0.3">
      <c r="K7097" s="53"/>
      <c r="L7097" s="54"/>
    </row>
    <row r="7098" spans="11:12" x14ac:dyDescent="0.3">
      <c r="K7098" s="53"/>
      <c r="L7098" s="54"/>
    </row>
    <row r="7099" spans="11:12" x14ac:dyDescent="0.3">
      <c r="K7099" s="53"/>
      <c r="L7099" s="54"/>
    </row>
    <row r="7100" spans="11:12" x14ac:dyDescent="0.3">
      <c r="K7100" s="53"/>
      <c r="L7100" s="54"/>
    </row>
    <row r="7101" spans="11:12" x14ac:dyDescent="0.3">
      <c r="K7101" s="53"/>
      <c r="L7101" s="54"/>
    </row>
    <row r="7102" spans="11:12" x14ac:dyDescent="0.3">
      <c r="K7102" s="53"/>
      <c r="L7102" s="54"/>
    </row>
    <row r="7103" spans="11:12" x14ac:dyDescent="0.3">
      <c r="K7103" s="53"/>
      <c r="L7103" s="54"/>
    </row>
    <row r="7104" spans="11:12" x14ac:dyDescent="0.3">
      <c r="K7104" s="53"/>
      <c r="L7104" s="54"/>
    </row>
    <row r="7105" spans="11:12" x14ac:dyDescent="0.3">
      <c r="K7105" s="53"/>
      <c r="L7105" s="54"/>
    </row>
    <row r="7106" spans="11:12" x14ac:dyDescent="0.3">
      <c r="K7106" s="53"/>
      <c r="L7106" s="54"/>
    </row>
    <row r="7107" spans="11:12" x14ac:dyDescent="0.3">
      <c r="K7107" s="53"/>
      <c r="L7107" s="54"/>
    </row>
    <row r="7108" spans="11:12" x14ac:dyDescent="0.3">
      <c r="K7108" s="53"/>
      <c r="L7108" s="54"/>
    </row>
    <row r="7109" spans="11:12" x14ac:dyDescent="0.3">
      <c r="K7109" s="53"/>
      <c r="L7109" s="54"/>
    </row>
    <row r="7110" spans="11:12" x14ac:dyDescent="0.3">
      <c r="K7110" s="53"/>
      <c r="L7110" s="54"/>
    </row>
    <row r="7111" spans="11:12" x14ac:dyDescent="0.3">
      <c r="K7111" s="53"/>
      <c r="L7111" s="54"/>
    </row>
    <row r="7112" spans="11:12" x14ac:dyDescent="0.3">
      <c r="K7112" s="53"/>
      <c r="L7112" s="54"/>
    </row>
    <row r="7113" spans="11:12" x14ac:dyDescent="0.3">
      <c r="K7113" s="53"/>
      <c r="L7113" s="54"/>
    </row>
    <row r="7114" spans="11:12" x14ac:dyDescent="0.3">
      <c r="K7114" s="53"/>
      <c r="L7114" s="54"/>
    </row>
    <row r="7115" spans="11:12" x14ac:dyDescent="0.3">
      <c r="K7115" s="53"/>
      <c r="L7115" s="54"/>
    </row>
    <row r="7116" spans="11:12" x14ac:dyDescent="0.3">
      <c r="K7116" s="53"/>
      <c r="L7116" s="54"/>
    </row>
    <row r="7117" spans="11:12" x14ac:dyDescent="0.3">
      <c r="K7117" s="53"/>
      <c r="L7117" s="54"/>
    </row>
    <row r="7118" spans="11:12" x14ac:dyDescent="0.3">
      <c r="K7118" s="53"/>
      <c r="L7118" s="54"/>
    </row>
    <row r="7119" spans="11:12" x14ac:dyDescent="0.3">
      <c r="K7119" s="53"/>
      <c r="L7119" s="54"/>
    </row>
    <row r="7120" spans="11:12" x14ac:dyDescent="0.3">
      <c r="K7120" s="53"/>
      <c r="L7120" s="54"/>
    </row>
    <row r="7121" spans="11:12" x14ac:dyDescent="0.3">
      <c r="K7121" s="53"/>
      <c r="L7121" s="54"/>
    </row>
    <row r="7122" spans="11:12" x14ac:dyDescent="0.3">
      <c r="K7122" s="53"/>
      <c r="L7122" s="54"/>
    </row>
    <row r="7123" spans="11:12" x14ac:dyDescent="0.3">
      <c r="K7123" s="53"/>
      <c r="L7123" s="54"/>
    </row>
    <row r="7124" spans="11:12" x14ac:dyDescent="0.3">
      <c r="K7124" s="53"/>
      <c r="L7124" s="54"/>
    </row>
    <row r="7125" spans="11:12" x14ac:dyDescent="0.3">
      <c r="K7125" s="53"/>
      <c r="L7125" s="54"/>
    </row>
    <row r="7126" spans="11:12" x14ac:dyDescent="0.3">
      <c r="K7126" s="53"/>
      <c r="L7126" s="54"/>
    </row>
    <row r="7127" spans="11:12" x14ac:dyDescent="0.3">
      <c r="K7127" s="53"/>
      <c r="L7127" s="54"/>
    </row>
    <row r="7128" spans="11:12" x14ac:dyDescent="0.3">
      <c r="K7128" s="53"/>
      <c r="L7128" s="54"/>
    </row>
    <row r="7129" spans="11:12" x14ac:dyDescent="0.3">
      <c r="K7129" s="53"/>
      <c r="L7129" s="54"/>
    </row>
    <row r="7130" spans="11:12" x14ac:dyDescent="0.3">
      <c r="K7130" s="53"/>
      <c r="L7130" s="54"/>
    </row>
    <row r="7131" spans="11:12" x14ac:dyDescent="0.3">
      <c r="K7131" s="53"/>
      <c r="L7131" s="54"/>
    </row>
    <row r="7132" spans="11:12" x14ac:dyDescent="0.3">
      <c r="K7132" s="53"/>
      <c r="L7132" s="54"/>
    </row>
    <row r="7133" spans="11:12" x14ac:dyDescent="0.3">
      <c r="K7133" s="53"/>
      <c r="L7133" s="54"/>
    </row>
    <row r="7134" spans="11:12" x14ac:dyDescent="0.3">
      <c r="K7134" s="53"/>
      <c r="L7134" s="54"/>
    </row>
    <row r="7135" spans="11:12" x14ac:dyDescent="0.3">
      <c r="K7135" s="53"/>
      <c r="L7135" s="54"/>
    </row>
    <row r="7136" spans="11:12" x14ac:dyDescent="0.3">
      <c r="K7136" s="53"/>
      <c r="L7136" s="54"/>
    </row>
    <row r="7137" spans="11:12" x14ac:dyDescent="0.3">
      <c r="K7137" s="53"/>
      <c r="L7137" s="54"/>
    </row>
    <row r="7138" spans="11:12" x14ac:dyDescent="0.3">
      <c r="K7138" s="53"/>
      <c r="L7138" s="54"/>
    </row>
    <row r="7139" spans="11:12" x14ac:dyDescent="0.3">
      <c r="K7139" s="53"/>
      <c r="L7139" s="54"/>
    </row>
    <row r="7140" spans="11:12" x14ac:dyDescent="0.3">
      <c r="K7140" s="53"/>
      <c r="L7140" s="54"/>
    </row>
    <row r="7141" spans="11:12" x14ac:dyDescent="0.3">
      <c r="K7141" s="53"/>
      <c r="L7141" s="54"/>
    </row>
    <row r="7142" spans="11:12" x14ac:dyDescent="0.3">
      <c r="K7142" s="53"/>
      <c r="L7142" s="54"/>
    </row>
    <row r="7143" spans="11:12" x14ac:dyDescent="0.3">
      <c r="K7143" s="53"/>
      <c r="L7143" s="54"/>
    </row>
    <row r="7144" spans="11:12" x14ac:dyDescent="0.3">
      <c r="K7144" s="53"/>
      <c r="L7144" s="54"/>
    </row>
    <row r="7145" spans="11:12" x14ac:dyDescent="0.3">
      <c r="K7145" s="53"/>
      <c r="L7145" s="54"/>
    </row>
    <row r="7146" spans="11:12" x14ac:dyDescent="0.3">
      <c r="K7146" s="53"/>
      <c r="L7146" s="54"/>
    </row>
    <row r="7147" spans="11:12" x14ac:dyDescent="0.3">
      <c r="K7147" s="53"/>
      <c r="L7147" s="54"/>
    </row>
    <row r="7148" spans="11:12" x14ac:dyDescent="0.3">
      <c r="K7148" s="53"/>
      <c r="L7148" s="54"/>
    </row>
    <row r="7149" spans="11:12" x14ac:dyDescent="0.3">
      <c r="K7149" s="53"/>
      <c r="L7149" s="54"/>
    </row>
    <row r="7150" spans="11:12" x14ac:dyDescent="0.3">
      <c r="K7150" s="53"/>
      <c r="L7150" s="54"/>
    </row>
    <row r="7151" spans="11:12" x14ac:dyDescent="0.3">
      <c r="K7151" s="53"/>
      <c r="L7151" s="54"/>
    </row>
    <row r="7152" spans="11:12" x14ac:dyDescent="0.3">
      <c r="K7152" s="53"/>
      <c r="L7152" s="54"/>
    </row>
    <row r="7153" spans="11:12" x14ac:dyDescent="0.3">
      <c r="K7153" s="53"/>
      <c r="L7153" s="54"/>
    </row>
    <row r="7154" spans="11:12" x14ac:dyDescent="0.3">
      <c r="K7154" s="53"/>
      <c r="L7154" s="54"/>
    </row>
    <row r="7155" spans="11:12" x14ac:dyDescent="0.3">
      <c r="K7155" s="53"/>
      <c r="L7155" s="54"/>
    </row>
    <row r="7156" spans="11:12" x14ac:dyDescent="0.3">
      <c r="K7156" s="53"/>
      <c r="L7156" s="54"/>
    </row>
    <row r="7157" spans="11:12" x14ac:dyDescent="0.3">
      <c r="K7157" s="53"/>
      <c r="L7157" s="54"/>
    </row>
    <row r="7158" spans="11:12" x14ac:dyDescent="0.3">
      <c r="K7158" s="53"/>
      <c r="L7158" s="54"/>
    </row>
    <row r="7159" spans="11:12" x14ac:dyDescent="0.3">
      <c r="K7159" s="53"/>
      <c r="L7159" s="54"/>
    </row>
    <row r="7160" spans="11:12" x14ac:dyDescent="0.3">
      <c r="K7160" s="53"/>
      <c r="L7160" s="54"/>
    </row>
    <row r="7161" spans="11:12" x14ac:dyDescent="0.3">
      <c r="K7161" s="53"/>
      <c r="L7161" s="54"/>
    </row>
    <row r="7162" spans="11:12" x14ac:dyDescent="0.3">
      <c r="K7162" s="53"/>
      <c r="L7162" s="54"/>
    </row>
    <row r="7163" spans="11:12" x14ac:dyDescent="0.3">
      <c r="K7163" s="53"/>
      <c r="L7163" s="54"/>
    </row>
    <row r="7164" spans="11:12" x14ac:dyDescent="0.3">
      <c r="K7164" s="53"/>
      <c r="L7164" s="54"/>
    </row>
    <row r="7165" spans="11:12" x14ac:dyDescent="0.3">
      <c r="K7165" s="53"/>
      <c r="L7165" s="54"/>
    </row>
    <row r="7166" spans="11:12" x14ac:dyDescent="0.3">
      <c r="K7166" s="53"/>
      <c r="L7166" s="54"/>
    </row>
    <row r="7167" spans="11:12" x14ac:dyDescent="0.3">
      <c r="K7167" s="53"/>
      <c r="L7167" s="54"/>
    </row>
    <row r="7168" spans="11:12" x14ac:dyDescent="0.3">
      <c r="K7168" s="53"/>
      <c r="L7168" s="54"/>
    </row>
    <row r="7169" spans="11:12" x14ac:dyDescent="0.3">
      <c r="K7169" s="53"/>
      <c r="L7169" s="54"/>
    </row>
    <row r="7170" spans="11:12" x14ac:dyDescent="0.3">
      <c r="K7170" s="53"/>
      <c r="L7170" s="54"/>
    </row>
    <row r="7171" spans="11:12" x14ac:dyDescent="0.3">
      <c r="K7171" s="53"/>
      <c r="L7171" s="54"/>
    </row>
    <row r="7172" spans="11:12" x14ac:dyDescent="0.3">
      <c r="K7172" s="53"/>
      <c r="L7172" s="54"/>
    </row>
    <row r="7173" spans="11:12" x14ac:dyDescent="0.3">
      <c r="K7173" s="53"/>
      <c r="L7173" s="54"/>
    </row>
    <row r="7174" spans="11:12" x14ac:dyDescent="0.3">
      <c r="K7174" s="53"/>
      <c r="L7174" s="54"/>
    </row>
    <row r="7175" spans="11:12" x14ac:dyDescent="0.3">
      <c r="K7175" s="53"/>
      <c r="L7175" s="54"/>
    </row>
    <row r="7176" spans="11:12" x14ac:dyDescent="0.3">
      <c r="K7176" s="53"/>
      <c r="L7176" s="54"/>
    </row>
    <row r="7177" spans="11:12" x14ac:dyDescent="0.3">
      <c r="K7177" s="53"/>
      <c r="L7177" s="54"/>
    </row>
    <row r="7178" spans="11:12" x14ac:dyDescent="0.3">
      <c r="K7178" s="53"/>
      <c r="L7178" s="54"/>
    </row>
    <row r="7179" spans="11:12" x14ac:dyDescent="0.3">
      <c r="K7179" s="53"/>
      <c r="L7179" s="54"/>
    </row>
    <row r="7180" spans="11:12" x14ac:dyDescent="0.3">
      <c r="K7180" s="53"/>
      <c r="L7180" s="54"/>
    </row>
    <row r="7181" spans="11:12" x14ac:dyDescent="0.3">
      <c r="K7181" s="53"/>
      <c r="L7181" s="54"/>
    </row>
    <row r="7182" spans="11:12" x14ac:dyDescent="0.3">
      <c r="K7182" s="53"/>
      <c r="L7182" s="54"/>
    </row>
    <row r="7183" spans="11:12" x14ac:dyDescent="0.3">
      <c r="K7183" s="53"/>
      <c r="L7183" s="54"/>
    </row>
    <row r="7184" spans="11:12" x14ac:dyDescent="0.3">
      <c r="K7184" s="53"/>
      <c r="L7184" s="54"/>
    </row>
    <row r="7185" spans="11:12" x14ac:dyDescent="0.3">
      <c r="K7185" s="53"/>
      <c r="L7185" s="54"/>
    </row>
    <row r="7186" spans="11:12" x14ac:dyDescent="0.3">
      <c r="K7186" s="53"/>
      <c r="L7186" s="54"/>
    </row>
    <row r="7187" spans="11:12" x14ac:dyDescent="0.3">
      <c r="K7187" s="53"/>
      <c r="L7187" s="54"/>
    </row>
    <row r="7188" spans="11:12" x14ac:dyDescent="0.3">
      <c r="K7188" s="53"/>
      <c r="L7188" s="54"/>
    </row>
    <row r="7189" spans="11:12" x14ac:dyDescent="0.3">
      <c r="K7189" s="53"/>
      <c r="L7189" s="54"/>
    </row>
    <row r="7190" spans="11:12" x14ac:dyDescent="0.3">
      <c r="K7190" s="53"/>
      <c r="L7190" s="54"/>
    </row>
    <row r="7191" spans="11:12" x14ac:dyDescent="0.3">
      <c r="K7191" s="53"/>
      <c r="L7191" s="54"/>
    </row>
    <row r="7192" spans="11:12" x14ac:dyDescent="0.3">
      <c r="K7192" s="53"/>
      <c r="L7192" s="54"/>
    </row>
    <row r="7193" spans="11:12" x14ac:dyDescent="0.3">
      <c r="K7193" s="53"/>
      <c r="L7193" s="54"/>
    </row>
    <row r="7194" spans="11:12" x14ac:dyDescent="0.3">
      <c r="K7194" s="53"/>
      <c r="L7194" s="54"/>
    </row>
    <row r="7195" spans="11:12" x14ac:dyDescent="0.3">
      <c r="K7195" s="53"/>
      <c r="L7195" s="54"/>
    </row>
    <row r="7196" spans="11:12" x14ac:dyDescent="0.3">
      <c r="K7196" s="53"/>
      <c r="L7196" s="54"/>
    </row>
    <row r="7197" spans="11:12" x14ac:dyDescent="0.3">
      <c r="K7197" s="53"/>
      <c r="L7197" s="54"/>
    </row>
    <row r="7198" spans="11:12" x14ac:dyDescent="0.3">
      <c r="K7198" s="53"/>
      <c r="L7198" s="54"/>
    </row>
    <row r="7199" spans="11:12" x14ac:dyDescent="0.3">
      <c r="K7199" s="53"/>
      <c r="L7199" s="54"/>
    </row>
    <row r="7200" spans="11:12" x14ac:dyDescent="0.3">
      <c r="K7200" s="53"/>
      <c r="L7200" s="54"/>
    </row>
    <row r="7201" spans="11:12" x14ac:dyDescent="0.3">
      <c r="K7201" s="53"/>
      <c r="L7201" s="54"/>
    </row>
    <row r="7202" spans="11:12" x14ac:dyDescent="0.3">
      <c r="K7202" s="53"/>
      <c r="L7202" s="54"/>
    </row>
    <row r="7203" spans="11:12" x14ac:dyDescent="0.3">
      <c r="K7203" s="53"/>
      <c r="L7203" s="54"/>
    </row>
    <row r="7204" spans="11:12" x14ac:dyDescent="0.3">
      <c r="K7204" s="53"/>
      <c r="L7204" s="54"/>
    </row>
    <row r="7205" spans="11:12" x14ac:dyDescent="0.3">
      <c r="K7205" s="53"/>
      <c r="L7205" s="54"/>
    </row>
    <row r="7206" spans="11:12" x14ac:dyDescent="0.3">
      <c r="K7206" s="53"/>
      <c r="L7206" s="54"/>
    </row>
    <row r="7207" spans="11:12" x14ac:dyDescent="0.3">
      <c r="K7207" s="53"/>
      <c r="L7207" s="54"/>
    </row>
    <row r="7208" spans="11:12" x14ac:dyDescent="0.3">
      <c r="K7208" s="53"/>
      <c r="L7208" s="54"/>
    </row>
    <row r="7209" spans="11:12" x14ac:dyDescent="0.3">
      <c r="K7209" s="53"/>
      <c r="L7209" s="54"/>
    </row>
    <row r="7210" spans="11:12" x14ac:dyDescent="0.3">
      <c r="K7210" s="53"/>
      <c r="L7210" s="54"/>
    </row>
    <row r="7211" spans="11:12" x14ac:dyDescent="0.3">
      <c r="K7211" s="53"/>
      <c r="L7211" s="54"/>
    </row>
    <row r="7212" spans="11:12" x14ac:dyDescent="0.3">
      <c r="K7212" s="53"/>
      <c r="L7212" s="54"/>
    </row>
    <row r="7213" spans="11:12" x14ac:dyDescent="0.3">
      <c r="K7213" s="53"/>
      <c r="L7213" s="54"/>
    </row>
    <row r="7214" spans="11:12" x14ac:dyDescent="0.3">
      <c r="K7214" s="53"/>
      <c r="L7214" s="54"/>
    </row>
    <row r="7215" spans="11:12" x14ac:dyDescent="0.3">
      <c r="K7215" s="53"/>
      <c r="L7215" s="54"/>
    </row>
    <row r="7216" spans="11:12" x14ac:dyDescent="0.3">
      <c r="K7216" s="53"/>
      <c r="L7216" s="54"/>
    </row>
    <row r="7217" spans="11:12" x14ac:dyDescent="0.3">
      <c r="K7217" s="53"/>
      <c r="L7217" s="54"/>
    </row>
    <row r="7218" spans="11:12" x14ac:dyDescent="0.3">
      <c r="K7218" s="53"/>
      <c r="L7218" s="54"/>
    </row>
    <row r="7219" spans="11:12" x14ac:dyDescent="0.3">
      <c r="K7219" s="53"/>
      <c r="L7219" s="54"/>
    </row>
    <row r="7220" spans="11:12" x14ac:dyDescent="0.3">
      <c r="K7220" s="53"/>
      <c r="L7220" s="54"/>
    </row>
    <row r="7221" spans="11:12" x14ac:dyDescent="0.3">
      <c r="K7221" s="53"/>
      <c r="L7221" s="54"/>
    </row>
    <row r="7222" spans="11:12" x14ac:dyDescent="0.3">
      <c r="K7222" s="53"/>
      <c r="L7222" s="54"/>
    </row>
    <row r="7223" spans="11:12" x14ac:dyDescent="0.3">
      <c r="K7223" s="53"/>
      <c r="L7223" s="54"/>
    </row>
    <row r="7224" spans="11:12" x14ac:dyDescent="0.3">
      <c r="K7224" s="53"/>
      <c r="L7224" s="54"/>
    </row>
    <row r="7225" spans="11:12" x14ac:dyDescent="0.3">
      <c r="K7225" s="53"/>
      <c r="L7225" s="54"/>
    </row>
    <row r="7226" spans="11:12" x14ac:dyDescent="0.3">
      <c r="K7226" s="53"/>
      <c r="L7226" s="54"/>
    </row>
    <row r="7227" spans="11:12" x14ac:dyDescent="0.3">
      <c r="K7227" s="53"/>
      <c r="L7227" s="54"/>
    </row>
    <row r="7228" spans="11:12" x14ac:dyDescent="0.3">
      <c r="K7228" s="53"/>
      <c r="L7228" s="54"/>
    </row>
    <row r="7229" spans="11:12" x14ac:dyDescent="0.3">
      <c r="K7229" s="53"/>
      <c r="L7229" s="54"/>
    </row>
    <row r="7230" spans="11:12" x14ac:dyDescent="0.3">
      <c r="K7230" s="53"/>
      <c r="L7230" s="54"/>
    </row>
    <row r="7231" spans="11:12" x14ac:dyDescent="0.3">
      <c r="K7231" s="53"/>
      <c r="L7231" s="54"/>
    </row>
    <row r="7232" spans="11:12" x14ac:dyDescent="0.3">
      <c r="K7232" s="53"/>
      <c r="L7232" s="54"/>
    </row>
    <row r="7233" spans="11:12" x14ac:dyDescent="0.3">
      <c r="K7233" s="53"/>
      <c r="L7233" s="54"/>
    </row>
    <row r="7234" spans="11:12" x14ac:dyDescent="0.3">
      <c r="K7234" s="53"/>
      <c r="L7234" s="54"/>
    </row>
    <row r="7235" spans="11:12" x14ac:dyDescent="0.3">
      <c r="K7235" s="53"/>
      <c r="L7235" s="54"/>
    </row>
    <row r="7236" spans="11:12" x14ac:dyDescent="0.3">
      <c r="K7236" s="53"/>
      <c r="L7236" s="54"/>
    </row>
    <row r="7237" spans="11:12" x14ac:dyDescent="0.3">
      <c r="K7237" s="53"/>
      <c r="L7237" s="54"/>
    </row>
    <row r="7238" spans="11:12" x14ac:dyDescent="0.3">
      <c r="K7238" s="53"/>
      <c r="L7238" s="54"/>
    </row>
    <row r="7239" spans="11:12" x14ac:dyDescent="0.3">
      <c r="K7239" s="53"/>
      <c r="L7239" s="54"/>
    </row>
    <row r="7240" spans="11:12" x14ac:dyDescent="0.3">
      <c r="K7240" s="53"/>
      <c r="L7240" s="54"/>
    </row>
    <row r="7241" spans="11:12" x14ac:dyDescent="0.3">
      <c r="K7241" s="53"/>
      <c r="L7241" s="54"/>
    </row>
    <row r="7242" spans="11:12" x14ac:dyDescent="0.3">
      <c r="K7242" s="53"/>
      <c r="L7242" s="54"/>
    </row>
    <row r="7243" spans="11:12" x14ac:dyDescent="0.3">
      <c r="K7243" s="53"/>
      <c r="L7243" s="54"/>
    </row>
    <row r="7244" spans="11:12" x14ac:dyDescent="0.3">
      <c r="K7244" s="53"/>
      <c r="L7244" s="54"/>
    </row>
    <row r="7245" spans="11:12" x14ac:dyDescent="0.3">
      <c r="K7245" s="53"/>
      <c r="L7245" s="54"/>
    </row>
    <row r="7246" spans="11:12" x14ac:dyDescent="0.3">
      <c r="K7246" s="53"/>
      <c r="L7246" s="54"/>
    </row>
    <row r="7247" spans="11:12" x14ac:dyDescent="0.3">
      <c r="K7247" s="53"/>
      <c r="L7247" s="54"/>
    </row>
    <row r="7248" spans="11:12" x14ac:dyDescent="0.3">
      <c r="K7248" s="53"/>
      <c r="L7248" s="54"/>
    </row>
    <row r="7249" spans="11:12" x14ac:dyDescent="0.3">
      <c r="K7249" s="53"/>
      <c r="L7249" s="54"/>
    </row>
    <row r="7250" spans="11:12" x14ac:dyDescent="0.3">
      <c r="K7250" s="53"/>
      <c r="L7250" s="54"/>
    </row>
    <row r="7251" spans="11:12" x14ac:dyDescent="0.3">
      <c r="K7251" s="53"/>
      <c r="L7251" s="54"/>
    </row>
    <row r="7252" spans="11:12" x14ac:dyDescent="0.3">
      <c r="K7252" s="53"/>
      <c r="L7252" s="54"/>
    </row>
    <row r="7253" spans="11:12" x14ac:dyDescent="0.3">
      <c r="K7253" s="53"/>
      <c r="L7253" s="54"/>
    </row>
    <row r="7254" spans="11:12" x14ac:dyDescent="0.3">
      <c r="K7254" s="53"/>
      <c r="L7254" s="54"/>
    </row>
    <row r="7255" spans="11:12" x14ac:dyDescent="0.3">
      <c r="K7255" s="53"/>
      <c r="L7255" s="54"/>
    </row>
    <row r="7256" spans="11:12" x14ac:dyDescent="0.3">
      <c r="K7256" s="53"/>
      <c r="L7256" s="54"/>
    </row>
    <row r="7257" spans="11:12" x14ac:dyDescent="0.3">
      <c r="K7257" s="53"/>
      <c r="L7257" s="54"/>
    </row>
    <row r="7258" spans="11:12" x14ac:dyDescent="0.3">
      <c r="K7258" s="53"/>
      <c r="L7258" s="54"/>
    </row>
    <row r="7259" spans="11:12" x14ac:dyDescent="0.3">
      <c r="K7259" s="53"/>
      <c r="L7259" s="54"/>
    </row>
    <row r="7260" spans="11:12" x14ac:dyDescent="0.3">
      <c r="K7260" s="53"/>
      <c r="L7260" s="54"/>
    </row>
    <row r="7261" spans="11:12" x14ac:dyDescent="0.3">
      <c r="K7261" s="53"/>
      <c r="L7261" s="54"/>
    </row>
    <row r="7262" spans="11:12" x14ac:dyDescent="0.3">
      <c r="K7262" s="53"/>
      <c r="L7262" s="54"/>
    </row>
    <row r="7263" spans="11:12" x14ac:dyDescent="0.3">
      <c r="K7263" s="53"/>
      <c r="L7263" s="54"/>
    </row>
    <row r="7264" spans="11:12" x14ac:dyDescent="0.3">
      <c r="K7264" s="53"/>
      <c r="L7264" s="54"/>
    </row>
    <row r="7265" spans="11:12" x14ac:dyDescent="0.3">
      <c r="K7265" s="53"/>
      <c r="L7265" s="54"/>
    </row>
    <row r="7266" spans="11:12" x14ac:dyDescent="0.3">
      <c r="K7266" s="53"/>
      <c r="L7266" s="54"/>
    </row>
    <row r="7267" spans="11:12" x14ac:dyDescent="0.3">
      <c r="K7267" s="53"/>
      <c r="L7267" s="54"/>
    </row>
    <row r="7268" spans="11:12" x14ac:dyDescent="0.3">
      <c r="K7268" s="53"/>
      <c r="L7268" s="54"/>
    </row>
    <row r="7269" spans="11:12" x14ac:dyDescent="0.3">
      <c r="K7269" s="53"/>
      <c r="L7269" s="54"/>
    </row>
    <row r="7270" spans="11:12" x14ac:dyDescent="0.3">
      <c r="K7270" s="53"/>
      <c r="L7270" s="54"/>
    </row>
    <row r="7271" spans="11:12" x14ac:dyDescent="0.3">
      <c r="K7271" s="53"/>
      <c r="L7271" s="54"/>
    </row>
    <row r="7272" spans="11:12" x14ac:dyDescent="0.3">
      <c r="K7272" s="53"/>
      <c r="L7272" s="54"/>
    </row>
    <row r="7273" spans="11:12" x14ac:dyDescent="0.3">
      <c r="K7273" s="53"/>
      <c r="L7273" s="54"/>
    </row>
    <row r="7274" spans="11:12" x14ac:dyDescent="0.3">
      <c r="K7274" s="53"/>
      <c r="L7274" s="54"/>
    </row>
    <row r="7275" spans="11:12" x14ac:dyDescent="0.3">
      <c r="K7275" s="53"/>
      <c r="L7275" s="54"/>
    </row>
    <row r="7276" spans="11:12" x14ac:dyDescent="0.3">
      <c r="K7276" s="53"/>
      <c r="L7276" s="54"/>
    </row>
    <row r="7277" spans="11:12" x14ac:dyDescent="0.3">
      <c r="K7277" s="53"/>
      <c r="L7277" s="54"/>
    </row>
    <row r="7278" spans="11:12" x14ac:dyDescent="0.3">
      <c r="K7278" s="53"/>
      <c r="L7278" s="54"/>
    </row>
    <row r="7279" spans="11:12" x14ac:dyDescent="0.3">
      <c r="K7279" s="53"/>
      <c r="L7279" s="54"/>
    </row>
    <row r="7280" spans="11:12" x14ac:dyDescent="0.3">
      <c r="K7280" s="53"/>
      <c r="L7280" s="54"/>
    </row>
    <row r="7281" spans="11:12" x14ac:dyDescent="0.3">
      <c r="K7281" s="53"/>
      <c r="L7281" s="54"/>
    </row>
    <row r="7282" spans="11:12" x14ac:dyDescent="0.3">
      <c r="K7282" s="53"/>
      <c r="L7282" s="54"/>
    </row>
    <row r="7283" spans="11:12" x14ac:dyDescent="0.3">
      <c r="K7283" s="53"/>
      <c r="L7283" s="54"/>
    </row>
    <row r="7284" spans="11:12" x14ac:dyDescent="0.3">
      <c r="K7284" s="53"/>
      <c r="L7284" s="54"/>
    </row>
    <row r="7285" spans="11:12" x14ac:dyDescent="0.3">
      <c r="K7285" s="53"/>
      <c r="L7285" s="54"/>
    </row>
    <row r="7286" spans="11:12" x14ac:dyDescent="0.3">
      <c r="K7286" s="53"/>
      <c r="L7286" s="54"/>
    </row>
    <row r="7287" spans="11:12" x14ac:dyDescent="0.3">
      <c r="K7287" s="53"/>
      <c r="L7287" s="54"/>
    </row>
    <row r="7288" spans="11:12" x14ac:dyDescent="0.3">
      <c r="K7288" s="53"/>
      <c r="L7288" s="54"/>
    </row>
    <row r="7289" spans="11:12" x14ac:dyDescent="0.3">
      <c r="K7289" s="53"/>
      <c r="L7289" s="54"/>
    </row>
    <row r="7290" spans="11:12" x14ac:dyDescent="0.3">
      <c r="K7290" s="53"/>
      <c r="L7290" s="54"/>
    </row>
    <row r="7291" spans="11:12" x14ac:dyDescent="0.3">
      <c r="K7291" s="53"/>
      <c r="L7291" s="54"/>
    </row>
    <row r="7292" spans="11:12" x14ac:dyDescent="0.3">
      <c r="K7292" s="53"/>
      <c r="L7292" s="54"/>
    </row>
    <row r="7293" spans="11:12" x14ac:dyDescent="0.3">
      <c r="K7293" s="53"/>
      <c r="L7293" s="54"/>
    </row>
    <row r="7294" spans="11:12" x14ac:dyDescent="0.3">
      <c r="K7294" s="53"/>
      <c r="L7294" s="54"/>
    </row>
    <row r="7295" spans="11:12" x14ac:dyDescent="0.3">
      <c r="K7295" s="53"/>
      <c r="L7295" s="54"/>
    </row>
    <row r="7296" spans="11:12" x14ac:dyDescent="0.3">
      <c r="K7296" s="53"/>
      <c r="L7296" s="54"/>
    </row>
    <row r="7297" spans="11:12" x14ac:dyDescent="0.3">
      <c r="K7297" s="53"/>
      <c r="L7297" s="54"/>
    </row>
    <row r="7298" spans="11:12" x14ac:dyDescent="0.3">
      <c r="K7298" s="53"/>
      <c r="L7298" s="54"/>
    </row>
    <row r="7299" spans="11:12" x14ac:dyDescent="0.3">
      <c r="K7299" s="53"/>
      <c r="L7299" s="54"/>
    </row>
    <row r="7300" spans="11:12" x14ac:dyDescent="0.3">
      <c r="K7300" s="53"/>
      <c r="L7300" s="54"/>
    </row>
    <row r="7301" spans="11:12" x14ac:dyDescent="0.3">
      <c r="K7301" s="53"/>
      <c r="L7301" s="54"/>
    </row>
    <row r="7302" spans="11:12" x14ac:dyDescent="0.3">
      <c r="K7302" s="53"/>
      <c r="L7302" s="54"/>
    </row>
    <row r="7303" spans="11:12" x14ac:dyDescent="0.3">
      <c r="K7303" s="53"/>
      <c r="L7303" s="54"/>
    </row>
    <row r="7304" spans="11:12" x14ac:dyDescent="0.3">
      <c r="K7304" s="53"/>
      <c r="L7304" s="54"/>
    </row>
    <row r="7305" spans="11:12" x14ac:dyDescent="0.3">
      <c r="K7305" s="53"/>
      <c r="L7305" s="54"/>
    </row>
    <row r="7306" spans="11:12" x14ac:dyDescent="0.3">
      <c r="K7306" s="53"/>
      <c r="L7306" s="54"/>
    </row>
    <row r="7307" spans="11:12" x14ac:dyDescent="0.3">
      <c r="K7307" s="53"/>
      <c r="L7307" s="54"/>
    </row>
    <row r="7308" spans="11:12" x14ac:dyDescent="0.3">
      <c r="K7308" s="53"/>
      <c r="L7308" s="54"/>
    </row>
    <row r="7309" spans="11:12" x14ac:dyDescent="0.3">
      <c r="K7309" s="53"/>
      <c r="L7309" s="54"/>
    </row>
    <row r="7310" spans="11:12" x14ac:dyDescent="0.3">
      <c r="K7310" s="53"/>
      <c r="L7310" s="54"/>
    </row>
    <row r="7311" spans="11:12" x14ac:dyDescent="0.3">
      <c r="K7311" s="53"/>
      <c r="L7311" s="54"/>
    </row>
    <row r="7312" spans="11:12" x14ac:dyDescent="0.3">
      <c r="K7312" s="53"/>
      <c r="L7312" s="54"/>
    </row>
    <row r="7313" spans="11:12" x14ac:dyDescent="0.3">
      <c r="K7313" s="53"/>
      <c r="L7313" s="54"/>
    </row>
    <row r="7314" spans="11:12" x14ac:dyDescent="0.3">
      <c r="K7314" s="53"/>
      <c r="L7314" s="54"/>
    </row>
    <row r="7315" spans="11:12" x14ac:dyDescent="0.3">
      <c r="K7315" s="53"/>
      <c r="L7315" s="54"/>
    </row>
    <row r="7316" spans="11:12" x14ac:dyDescent="0.3">
      <c r="K7316" s="53"/>
      <c r="L7316" s="54"/>
    </row>
    <row r="7317" spans="11:12" x14ac:dyDescent="0.3">
      <c r="K7317" s="53"/>
      <c r="L7317" s="54"/>
    </row>
    <row r="7318" spans="11:12" x14ac:dyDescent="0.3">
      <c r="K7318" s="53"/>
      <c r="L7318" s="54"/>
    </row>
    <row r="7319" spans="11:12" x14ac:dyDescent="0.3">
      <c r="K7319" s="53"/>
      <c r="L7319" s="54"/>
    </row>
    <row r="7320" spans="11:12" x14ac:dyDescent="0.3">
      <c r="K7320" s="53"/>
      <c r="L7320" s="54"/>
    </row>
    <row r="7321" spans="11:12" x14ac:dyDescent="0.3">
      <c r="K7321" s="53"/>
      <c r="L7321" s="54"/>
    </row>
    <row r="7322" spans="11:12" x14ac:dyDescent="0.3">
      <c r="K7322" s="53"/>
      <c r="L7322" s="54"/>
    </row>
    <row r="7323" spans="11:12" x14ac:dyDescent="0.3">
      <c r="K7323" s="53"/>
      <c r="L7323" s="54"/>
    </row>
    <row r="7324" spans="11:12" x14ac:dyDescent="0.3">
      <c r="K7324" s="53"/>
      <c r="L7324" s="54"/>
    </row>
    <row r="7325" spans="11:12" x14ac:dyDescent="0.3">
      <c r="K7325" s="53"/>
      <c r="L7325" s="54"/>
    </row>
    <row r="7326" spans="11:12" x14ac:dyDescent="0.3">
      <c r="K7326" s="53"/>
      <c r="L7326" s="54"/>
    </row>
    <row r="7327" spans="11:12" x14ac:dyDescent="0.3">
      <c r="K7327" s="53"/>
      <c r="L7327" s="54"/>
    </row>
    <row r="7328" spans="11:12" x14ac:dyDescent="0.3">
      <c r="K7328" s="53"/>
      <c r="L7328" s="54"/>
    </row>
    <row r="7329" spans="11:12" x14ac:dyDescent="0.3">
      <c r="K7329" s="53"/>
      <c r="L7329" s="54"/>
    </row>
    <row r="7330" spans="11:12" x14ac:dyDescent="0.3">
      <c r="K7330" s="53"/>
      <c r="L7330" s="54"/>
    </row>
    <row r="7331" spans="11:12" x14ac:dyDescent="0.3">
      <c r="K7331" s="53"/>
      <c r="L7331" s="54"/>
    </row>
    <row r="7332" spans="11:12" x14ac:dyDescent="0.3">
      <c r="K7332" s="53"/>
      <c r="L7332" s="54"/>
    </row>
    <row r="7333" spans="11:12" x14ac:dyDescent="0.3">
      <c r="K7333" s="53"/>
      <c r="L7333" s="54"/>
    </row>
    <row r="7334" spans="11:12" x14ac:dyDescent="0.3">
      <c r="K7334" s="53"/>
      <c r="L7334" s="54"/>
    </row>
    <row r="7335" spans="11:12" x14ac:dyDescent="0.3">
      <c r="K7335" s="53"/>
      <c r="L7335" s="54"/>
    </row>
    <row r="7336" spans="11:12" x14ac:dyDescent="0.3">
      <c r="K7336" s="53"/>
      <c r="L7336" s="54"/>
    </row>
    <row r="7337" spans="11:12" x14ac:dyDescent="0.3">
      <c r="K7337" s="53"/>
      <c r="L7337" s="54"/>
    </row>
    <row r="7338" spans="11:12" x14ac:dyDescent="0.3">
      <c r="K7338" s="53"/>
      <c r="L7338" s="54"/>
    </row>
    <row r="7339" spans="11:12" x14ac:dyDescent="0.3">
      <c r="K7339" s="53"/>
      <c r="L7339" s="54"/>
    </row>
    <row r="7340" spans="11:12" x14ac:dyDescent="0.3">
      <c r="K7340" s="53"/>
      <c r="L7340" s="54"/>
    </row>
    <row r="7341" spans="11:12" x14ac:dyDescent="0.3">
      <c r="K7341" s="53"/>
      <c r="L7341" s="54"/>
    </row>
    <row r="7342" spans="11:12" x14ac:dyDescent="0.3">
      <c r="K7342" s="53"/>
      <c r="L7342" s="54"/>
    </row>
    <row r="7343" spans="11:12" x14ac:dyDescent="0.3">
      <c r="K7343" s="53"/>
      <c r="L7343" s="54"/>
    </row>
    <row r="7344" spans="11:12" x14ac:dyDescent="0.3">
      <c r="K7344" s="53"/>
      <c r="L7344" s="54"/>
    </row>
    <row r="7345" spans="11:12" x14ac:dyDescent="0.3">
      <c r="K7345" s="53"/>
      <c r="L7345" s="54"/>
    </row>
    <row r="7346" spans="11:12" x14ac:dyDescent="0.3">
      <c r="K7346" s="53"/>
      <c r="L7346" s="54"/>
    </row>
    <row r="7347" spans="11:12" x14ac:dyDescent="0.3">
      <c r="K7347" s="53"/>
      <c r="L7347" s="54"/>
    </row>
    <row r="7348" spans="11:12" x14ac:dyDescent="0.3">
      <c r="K7348" s="53"/>
      <c r="L7348" s="54"/>
    </row>
    <row r="7349" spans="11:12" x14ac:dyDescent="0.3">
      <c r="K7349" s="53"/>
      <c r="L7349" s="54"/>
    </row>
    <row r="7350" spans="11:12" x14ac:dyDescent="0.3">
      <c r="K7350" s="53"/>
      <c r="L7350" s="54"/>
    </row>
    <row r="7351" spans="11:12" x14ac:dyDescent="0.3">
      <c r="K7351" s="53"/>
      <c r="L7351" s="54"/>
    </row>
    <row r="7352" spans="11:12" x14ac:dyDescent="0.3">
      <c r="K7352" s="53"/>
      <c r="L7352" s="54"/>
    </row>
    <row r="7353" spans="11:12" x14ac:dyDescent="0.3">
      <c r="K7353" s="53"/>
      <c r="L7353" s="54"/>
    </row>
    <row r="7354" spans="11:12" x14ac:dyDescent="0.3">
      <c r="K7354" s="53"/>
      <c r="L7354" s="54"/>
    </row>
    <row r="7355" spans="11:12" x14ac:dyDescent="0.3">
      <c r="K7355" s="53"/>
      <c r="L7355" s="54"/>
    </row>
    <row r="7356" spans="11:12" x14ac:dyDescent="0.3">
      <c r="K7356" s="53"/>
      <c r="L7356" s="54"/>
    </row>
    <row r="7357" spans="11:12" x14ac:dyDescent="0.3">
      <c r="K7357" s="53"/>
      <c r="L7357" s="54"/>
    </row>
    <row r="7358" spans="11:12" x14ac:dyDescent="0.3">
      <c r="K7358" s="53"/>
      <c r="L7358" s="54"/>
    </row>
    <row r="7359" spans="11:12" x14ac:dyDescent="0.3">
      <c r="K7359" s="53"/>
      <c r="L7359" s="54"/>
    </row>
    <row r="7360" spans="11:12" x14ac:dyDescent="0.3">
      <c r="K7360" s="53"/>
      <c r="L7360" s="54"/>
    </row>
    <row r="7361" spans="11:12" x14ac:dyDescent="0.3">
      <c r="K7361" s="53"/>
      <c r="L7361" s="54"/>
    </row>
    <row r="7362" spans="11:12" x14ac:dyDescent="0.3">
      <c r="K7362" s="53"/>
      <c r="L7362" s="54"/>
    </row>
    <row r="7363" spans="11:12" x14ac:dyDescent="0.3">
      <c r="K7363" s="53"/>
      <c r="L7363" s="54"/>
    </row>
    <row r="7364" spans="11:12" x14ac:dyDescent="0.3">
      <c r="K7364" s="53"/>
      <c r="L7364" s="54"/>
    </row>
    <row r="7365" spans="11:12" x14ac:dyDescent="0.3">
      <c r="K7365" s="53"/>
      <c r="L7365" s="54"/>
    </row>
    <row r="7366" spans="11:12" x14ac:dyDescent="0.3">
      <c r="K7366" s="53"/>
      <c r="L7366" s="54"/>
    </row>
    <row r="7367" spans="11:12" x14ac:dyDescent="0.3">
      <c r="K7367" s="53"/>
      <c r="L7367" s="54"/>
    </row>
    <row r="7368" spans="11:12" x14ac:dyDescent="0.3">
      <c r="K7368" s="53"/>
      <c r="L7368" s="54"/>
    </row>
    <row r="7369" spans="11:12" x14ac:dyDescent="0.3">
      <c r="K7369" s="53"/>
      <c r="L7369" s="54"/>
    </row>
    <row r="7370" spans="11:12" x14ac:dyDescent="0.3">
      <c r="K7370" s="53"/>
      <c r="L7370" s="54"/>
    </row>
    <row r="7371" spans="11:12" x14ac:dyDescent="0.3">
      <c r="K7371" s="53"/>
      <c r="L7371" s="54"/>
    </row>
    <row r="7372" spans="11:12" x14ac:dyDescent="0.3">
      <c r="K7372" s="53"/>
      <c r="L7372" s="54"/>
    </row>
    <row r="7373" spans="11:12" x14ac:dyDescent="0.3">
      <c r="K7373" s="53"/>
      <c r="L7373" s="54"/>
    </row>
    <row r="7374" spans="11:12" x14ac:dyDescent="0.3">
      <c r="K7374" s="53"/>
      <c r="L7374" s="54"/>
    </row>
    <row r="7375" spans="11:12" x14ac:dyDescent="0.3">
      <c r="K7375" s="53"/>
      <c r="L7375" s="54"/>
    </row>
    <row r="7376" spans="11:12" x14ac:dyDescent="0.3">
      <c r="K7376" s="53"/>
      <c r="L7376" s="54"/>
    </row>
    <row r="7377" spans="11:12" x14ac:dyDescent="0.3">
      <c r="K7377" s="53"/>
      <c r="L7377" s="54"/>
    </row>
    <row r="7378" spans="11:12" x14ac:dyDescent="0.3">
      <c r="K7378" s="53"/>
      <c r="L7378" s="54"/>
    </row>
    <row r="7379" spans="11:12" x14ac:dyDescent="0.3">
      <c r="K7379" s="53"/>
      <c r="L7379" s="54"/>
    </row>
    <row r="7380" spans="11:12" x14ac:dyDescent="0.3">
      <c r="K7380" s="53"/>
      <c r="L7380" s="54"/>
    </row>
    <row r="7381" spans="11:12" x14ac:dyDescent="0.3">
      <c r="K7381" s="53"/>
      <c r="L7381" s="54"/>
    </row>
    <row r="7382" spans="11:12" x14ac:dyDescent="0.3">
      <c r="K7382" s="53"/>
      <c r="L7382" s="54"/>
    </row>
    <row r="7383" spans="11:12" x14ac:dyDescent="0.3">
      <c r="K7383" s="53"/>
      <c r="L7383" s="54"/>
    </row>
    <row r="7384" spans="11:12" x14ac:dyDescent="0.3">
      <c r="K7384" s="53"/>
      <c r="L7384" s="54"/>
    </row>
    <row r="7385" spans="11:12" x14ac:dyDescent="0.3">
      <c r="K7385" s="53"/>
      <c r="L7385" s="54"/>
    </row>
    <row r="7386" spans="11:12" x14ac:dyDescent="0.3">
      <c r="K7386" s="53"/>
      <c r="L7386" s="54"/>
    </row>
    <row r="7387" spans="11:12" x14ac:dyDescent="0.3">
      <c r="K7387" s="53"/>
      <c r="L7387" s="54"/>
    </row>
    <row r="7388" spans="11:12" x14ac:dyDescent="0.3">
      <c r="K7388" s="53"/>
      <c r="L7388" s="54"/>
    </row>
    <row r="7389" spans="11:12" x14ac:dyDescent="0.3">
      <c r="K7389" s="53"/>
      <c r="L7389" s="54"/>
    </row>
    <row r="7390" spans="11:12" x14ac:dyDescent="0.3">
      <c r="K7390" s="53"/>
      <c r="L7390" s="54"/>
    </row>
    <row r="7391" spans="11:12" x14ac:dyDescent="0.3">
      <c r="K7391" s="53"/>
      <c r="L7391" s="54"/>
    </row>
    <row r="7392" spans="11:12" x14ac:dyDescent="0.3">
      <c r="K7392" s="53"/>
      <c r="L7392" s="54"/>
    </row>
    <row r="7393" spans="11:12" x14ac:dyDescent="0.3">
      <c r="K7393" s="53"/>
      <c r="L7393" s="54"/>
    </row>
    <row r="7394" spans="11:12" x14ac:dyDescent="0.3">
      <c r="K7394" s="53"/>
      <c r="L7394" s="54"/>
    </row>
    <row r="7395" spans="11:12" x14ac:dyDescent="0.3">
      <c r="K7395" s="53"/>
      <c r="L7395" s="54"/>
    </row>
    <row r="7396" spans="11:12" x14ac:dyDescent="0.3">
      <c r="K7396" s="53"/>
      <c r="L7396" s="54"/>
    </row>
    <row r="7397" spans="11:12" x14ac:dyDescent="0.3">
      <c r="K7397" s="53"/>
      <c r="L7397" s="54"/>
    </row>
    <row r="7398" spans="11:12" x14ac:dyDescent="0.3">
      <c r="K7398" s="53"/>
      <c r="L7398" s="54"/>
    </row>
    <row r="7399" spans="11:12" x14ac:dyDescent="0.3">
      <c r="K7399" s="53"/>
      <c r="L7399" s="54"/>
    </row>
    <row r="7400" spans="11:12" x14ac:dyDescent="0.3">
      <c r="K7400" s="53"/>
      <c r="L7400" s="54"/>
    </row>
    <row r="7401" spans="11:12" x14ac:dyDescent="0.3">
      <c r="K7401" s="53"/>
      <c r="L7401" s="54"/>
    </row>
    <row r="7402" spans="11:12" x14ac:dyDescent="0.3">
      <c r="K7402" s="53"/>
      <c r="L7402" s="54"/>
    </row>
    <row r="7403" spans="11:12" x14ac:dyDescent="0.3">
      <c r="K7403" s="53"/>
      <c r="L7403" s="54"/>
    </row>
    <row r="7404" spans="11:12" x14ac:dyDescent="0.3">
      <c r="K7404" s="53"/>
      <c r="L7404" s="54"/>
    </row>
    <row r="7405" spans="11:12" x14ac:dyDescent="0.3">
      <c r="K7405" s="53"/>
      <c r="L7405" s="54"/>
    </row>
    <row r="7406" spans="11:12" x14ac:dyDescent="0.3">
      <c r="K7406" s="53"/>
      <c r="L7406" s="54"/>
    </row>
    <row r="7407" spans="11:12" x14ac:dyDescent="0.3">
      <c r="K7407" s="53"/>
      <c r="L7407" s="54"/>
    </row>
    <row r="7408" spans="11:12" x14ac:dyDescent="0.3">
      <c r="K7408" s="53"/>
      <c r="L7408" s="54"/>
    </row>
    <row r="7409" spans="11:12" x14ac:dyDescent="0.3">
      <c r="K7409" s="53"/>
      <c r="L7409" s="54"/>
    </row>
    <row r="7410" spans="11:12" x14ac:dyDescent="0.3">
      <c r="K7410" s="53"/>
      <c r="L7410" s="54"/>
    </row>
    <row r="7411" spans="11:12" x14ac:dyDescent="0.3">
      <c r="K7411" s="53"/>
      <c r="L7411" s="54"/>
    </row>
    <row r="7412" spans="11:12" x14ac:dyDescent="0.3">
      <c r="K7412" s="53"/>
      <c r="L7412" s="54"/>
    </row>
    <row r="7413" spans="11:12" x14ac:dyDescent="0.3">
      <c r="K7413" s="53"/>
      <c r="L7413" s="54"/>
    </row>
    <row r="7414" spans="11:12" x14ac:dyDescent="0.3">
      <c r="K7414" s="53"/>
      <c r="L7414" s="54"/>
    </row>
    <row r="7415" spans="11:12" x14ac:dyDescent="0.3">
      <c r="K7415" s="53"/>
      <c r="L7415" s="54"/>
    </row>
    <row r="7416" spans="11:12" x14ac:dyDescent="0.3">
      <c r="K7416" s="53"/>
      <c r="L7416" s="54"/>
    </row>
    <row r="7417" spans="11:12" x14ac:dyDescent="0.3">
      <c r="K7417" s="53"/>
      <c r="L7417" s="54"/>
    </row>
    <row r="7418" spans="11:12" x14ac:dyDescent="0.3">
      <c r="K7418" s="53"/>
      <c r="L7418" s="54"/>
    </row>
    <row r="7419" spans="11:12" x14ac:dyDescent="0.3">
      <c r="K7419" s="53"/>
      <c r="L7419" s="54"/>
    </row>
    <row r="7420" spans="11:12" x14ac:dyDescent="0.3">
      <c r="K7420" s="53"/>
      <c r="L7420" s="54"/>
    </row>
    <row r="7421" spans="11:12" x14ac:dyDescent="0.3">
      <c r="K7421" s="53"/>
      <c r="L7421" s="54"/>
    </row>
    <row r="7422" spans="11:12" x14ac:dyDescent="0.3">
      <c r="K7422" s="53"/>
      <c r="L7422" s="54"/>
    </row>
    <row r="7423" spans="11:12" x14ac:dyDescent="0.3">
      <c r="K7423" s="53"/>
      <c r="L7423" s="54"/>
    </row>
    <row r="7424" spans="11:12" x14ac:dyDescent="0.3">
      <c r="K7424" s="53"/>
      <c r="L7424" s="54"/>
    </row>
    <row r="7425" spans="11:12" x14ac:dyDescent="0.3">
      <c r="K7425" s="53"/>
      <c r="L7425" s="54"/>
    </row>
    <row r="7426" spans="11:12" x14ac:dyDescent="0.3">
      <c r="K7426" s="53"/>
      <c r="L7426" s="54"/>
    </row>
    <row r="7427" spans="11:12" x14ac:dyDescent="0.3">
      <c r="K7427" s="53"/>
      <c r="L7427" s="54"/>
    </row>
    <row r="7428" spans="11:12" x14ac:dyDescent="0.3">
      <c r="K7428" s="53"/>
      <c r="L7428" s="54"/>
    </row>
    <row r="7429" spans="11:12" x14ac:dyDescent="0.3">
      <c r="K7429" s="53"/>
      <c r="L7429" s="54"/>
    </row>
    <row r="7430" spans="11:12" x14ac:dyDescent="0.3">
      <c r="K7430" s="53"/>
      <c r="L7430" s="54"/>
    </row>
    <row r="7431" spans="11:12" x14ac:dyDescent="0.3">
      <c r="K7431" s="53"/>
      <c r="L7431" s="54"/>
    </row>
    <row r="7432" spans="11:12" x14ac:dyDescent="0.3">
      <c r="K7432" s="53"/>
      <c r="L7432" s="54"/>
    </row>
    <row r="7433" spans="11:12" x14ac:dyDescent="0.3">
      <c r="K7433" s="53"/>
      <c r="L7433" s="54"/>
    </row>
    <row r="7434" spans="11:12" x14ac:dyDescent="0.3">
      <c r="K7434" s="53"/>
      <c r="L7434" s="54"/>
    </row>
    <row r="7435" spans="11:12" x14ac:dyDescent="0.3">
      <c r="K7435" s="53"/>
      <c r="L7435" s="54"/>
    </row>
    <row r="7436" spans="11:12" x14ac:dyDescent="0.3">
      <c r="K7436" s="53"/>
      <c r="L7436" s="54"/>
    </row>
    <row r="7437" spans="11:12" x14ac:dyDescent="0.3">
      <c r="K7437" s="53"/>
      <c r="L7437" s="54"/>
    </row>
    <row r="7438" spans="11:12" x14ac:dyDescent="0.3">
      <c r="K7438" s="53"/>
      <c r="L7438" s="54"/>
    </row>
    <row r="7439" spans="11:12" x14ac:dyDescent="0.3">
      <c r="K7439" s="53"/>
      <c r="L7439" s="54"/>
    </row>
    <row r="7440" spans="11:12" x14ac:dyDescent="0.3">
      <c r="K7440" s="53"/>
      <c r="L7440" s="54"/>
    </row>
    <row r="7441" spans="11:12" x14ac:dyDescent="0.3">
      <c r="K7441" s="53"/>
      <c r="L7441" s="54"/>
    </row>
    <row r="7442" spans="11:12" x14ac:dyDescent="0.3">
      <c r="K7442" s="53"/>
      <c r="L7442" s="54"/>
    </row>
    <row r="7443" spans="11:12" x14ac:dyDescent="0.3">
      <c r="K7443" s="53"/>
      <c r="L7443" s="54"/>
    </row>
    <row r="7444" spans="11:12" x14ac:dyDescent="0.3">
      <c r="K7444" s="53"/>
      <c r="L7444" s="54"/>
    </row>
    <row r="7445" spans="11:12" x14ac:dyDescent="0.3">
      <c r="K7445" s="53"/>
      <c r="L7445" s="54"/>
    </row>
    <row r="7446" spans="11:12" x14ac:dyDescent="0.3">
      <c r="K7446" s="53"/>
      <c r="L7446" s="54"/>
    </row>
    <row r="7447" spans="11:12" x14ac:dyDescent="0.3">
      <c r="K7447" s="53"/>
      <c r="L7447" s="54"/>
    </row>
    <row r="7448" spans="11:12" x14ac:dyDescent="0.3">
      <c r="K7448" s="53"/>
      <c r="L7448" s="54"/>
    </row>
    <row r="7449" spans="11:12" x14ac:dyDescent="0.3">
      <c r="K7449" s="53"/>
      <c r="L7449" s="54"/>
    </row>
    <row r="7450" spans="11:12" x14ac:dyDescent="0.3">
      <c r="K7450" s="53"/>
      <c r="L7450" s="54"/>
    </row>
    <row r="7451" spans="11:12" x14ac:dyDescent="0.3">
      <c r="K7451" s="53"/>
      <c r="L7451" s="54"/>
    </row>
    <row r="7452" spans="11:12" x14ac:dyDescent="0.3">
      <c r="K7452" s="53"/>
      <c r="L7452" s="54"/>
    </row>
    <row r="7453" spans="11:12" x14ac:dyDescent="0.3">
      <c r="K7453" s="53"/>
      <c r="L7453" s="54"/>
    </row>
    <row r="7454" spans="11:12" x14ac:dyDescent="0.3">
      <c r="K7454" s="53"/>
      <c r="L7454" s="54"/>
    </row>
    <row r="7455" spans="11:12" x14ac:dyDescent="0.3">
      <c r="K7455" s="53"/>
      <c r="L7455" s="54"/>
    </row>
    <row r="7456" spans="11:12" x14ac:dyDescent="0.3">
      <c r="K7456" s="53"/>
      <c r="L7456" s="54"/>
    </row>
    <row r="7457" spans="11:12" x14ac:dyDescent="0.3">
      <c r="K7457" s="53"/>
      <c r="L7457" s="54"/>
    </row>
    <row r="7458" spans="11:12" x14ac:dyDescent="0.3">
      <c r="K7458" s="53"/>
      <c r="L7458" s="54"/>
    </row>
    <row r="7459" spans="11:12" x14ac:dyDescent="0.3">
      <c r="K7459" s="53"/>
      <c r="L7459" s="54"/>
    </row>
    <row r="7460" spans="11:12" x14ac:dyDescent="0.3">
      <c r="K7460" s="53"/>
      <c r="L7460" s="54"/>
    </row>
    <row r="7461" spans="11:12" x14ac:dyDescent="0.3">
      <c r="K7461" s="53"/>
      <c r="L7461" s="54"/>
    </row>
    <row r="7462" spans="11:12" x14ac:dyDescent="0.3">
      <c r="K7462" s="53"/>
      <c r="L7462" s="54"/>
    </row>
    <row r="7463" spans="11:12" x14ac:dyDescent="0.3">
      <c r="K7463" s="53"/>
      <c r="L7463" s="54"/>
    </row>
    <row r="7464" spans="11:12" x14ac:dyDescent="0.3">
      <c r="K7464" s="53"/>
      <c r="L7464" s="54"/>
    </row>
    <row r="7465" spans="11:12" x14ac:dyDescent="0.3">
      <c r="K7465" s="53"/>
      <c r="L7465" s="54"/>
    </row>
    <row r="7466" spans="11:12" x14ac:dyDescent="0.3">
      <c r="K7466" s="53"/>
      <c r="L7466" s="54"/>
    </row>
    <row r="7467" spans="11:12" x14ac:dyDescent="0.3">
      <c r="K7467" s="53"/>
      <c r="L7467" s="54"/>
    </row>
    <row r="7468" spans="11:12" x14ac:dyDescent="0.3">
      <c r="K7468" s="53"/>
      <c r="L7468" s="54"/>
    </row>
    <row r="7469" spans="11:12" x14ac:dyDescent="0.3">
      <c r="K7469" s="53"/>
      <c r="L7469" s="54"/>
    </row>
    <row r="7470" spans="11:12" x14ac:dyDescent="0.3">
      <c r="K7470" s="53"/>
      <c r="L7470" s="54"/>
    </row>
    <row r="7471" spans="11:12" x14ac:dyDescent="0.3">
      <c r="K7471" s="53"/>
      <c r="L7471" s="54"/>
    </row>
    <row r="7472" spans="11:12" x14ac:dyDescent="0.3">
      <c r="K7472" s="53"/>
      <c r="L7472" s="54"/>
    </row>
    <row r="7473" spans="11:12" x14ac:dyDescent="0.3">
      <c r="K7473" s="53"/>
      <c r="L7473" s="54"/>
    </row>
    <row r="7474" spans="11:12" x14ac:dyDescent="0.3">
      <c r="K7474" s="53"/>
      <c r="L7474" s="54"/>
    </row>
    <row r="7475" spans="11:12" x14ac:dyDescent="0.3">
      <c r="K7475" s="53"/>
      <c r="L7475" s="54"/>
    </row>
    <row r="7476" spans="11:12" x14ac:dyDescent="0.3">
      <c r="K7476" s="53"/>
      <c r="L7476" s="54"/>
    </row>
    <row r="7477" spans="11:12" x14ac:dyDescent="0.3">
      <c r="K7477" s="53"/>
      <c r="L7477" s="54"/>
    </row>
    <row r="7478" spans="11:12" x14ac:dyDescent="0.3">
      <c r="K7478" s="53"/>
      <c r="L7478" s="54"/>
    </row>
    <row r="7479" spans="11:12" x14ac:dyDescent="0.3">
      <c r="K7479" s="53"/>
      <c r="L7479" s="54"/>
    </row>
    <row r="7480" spans="11:12" x14ac:dyDescent="0.3">
      <c r="K7480" s="53"/>
      <c r="L7480" s="54"/>
    </row>
    <row r="7481" spans="11:12" x14ac:dyDescent="0.3">
      <c r="K7481" s="53"/>
      <c r="L7481" s="54"/>
    </row>
    <row r="7482" spans="11:12" x14ac:dyDescent="0.3">
      <c r="K7482" s="53"/>
      <c r="L7482" s="54"/>
    </row>
    <row r="7483" spans="11:12" x14ac:dyDescent="0.3">
      <c r="K7483" s="53"/>
      <c r="L7483" s="54"/>
    </row>
    <row r="7484" spans="11:12" x14ac:dyDescent="0.3">
      <c r="K7484" s="53"/>
      <c r="L7484" s="54"/>
    </row>
    <row r="7485" spans="11:12" x14ac:dyDescent="0.3">
      <c r="K7485" s="53"/>
      <c r="L7485" s="54"/>
    </row>
    <row r="7486" spans="11:12" x14ac:dyDescent="0.3">
      <c r="K7486" s="53"/>
      <c r="L7486" s="54"/>
    </row>
    <row r="7487" spans="11:12" x14ac:dyDescent="0.3">
      <c r="K7487" s="53"/>
      <c r="L7487" s="54"/>
    </row>
    <row r="7488" spans="11:12" x14ac:dyDescent="0.3">
      <c r="K7488" s="53"/>
      <c r="L7488" s="54"/>
    </row>
    <row r="7489" spans="11:12" x14ac:dyDescent="0.3">
      <c r="K7489" s="53"/>
      <c r="L7489" s="54"/>
    </row>
    <row r="7490" spans="11:12" x14ac:dyDescent="0.3">
      <c r="K7490" s="53"/>
      <c r="L7490" s="54"/>
    </row>
    <row r="7491" spans="11:12" x14ac:dyDescent="0.3">
      <c r="K7491" s="53"/>
      <c r="L7491" s="54"/>
    </row>
    <row r="7492" spans="11:12" x14ac:dyDescent="0.3">
      <c r="K7492" s="53"/>
      <c r="L7492" s="54"/>
    </row>
    <row r="7493" spans="11:12" x14ac:dyDescent="0.3">
      <c r="K7493" s="53"/>
      <c r="L7493" s="54"/>
    </row>
    <row r="7494" spans="11:12" x14ac:dyDescent="0.3">
      <c r="K7494" s="53"/>
      <c r="L7494" s="54"/>
    </row>
    <row r="7495" spans="11:12" x14ac:dyDescent="0.3">
      <c r="K7495" s="53"/>
      <c r="L7495" s="54"/>
    </row>
    <row r="7496" spans="11:12" x14ac:dyDescent="0.3">
      <c r="K7496" s="53"/>
      <c r="L7496" s="54"/>
    </row>
    <row r="7497" spans="11:12" x14ac:dyDescent="0.3">
      <c r="K7497" s="53"/>
      <c r="L7497" s="54"/>
    </row>
    <row r="7498" spans="11:12" x14ac:dyDescent="0.3">
      <c r="K7498" s="53"/>
      <c r="L7498" s="54"/>
    </row>
    <row r="7499" spans="11:12" x14ac:dyDescent="0.3">
      <c r="K7499" s="53"/>
      <c r="L7499" s="54"/>
    </row>
    <row r="7500" spans="11:12" x14ac:dyDescent="0.3">
      <c r="K7500" s="53"/>
      <c r="L7500" s="54"/>
    </row>
    <row r="7501" spans="11:12" x14ac:dyDescent="0.3">
      <c r="K7501" s="53"/>
      <c r="L7501" s="54"/>
    </row>
    <row r="7502" spans="11:12" x14ac:dyDescent="0.3">
      <c r="K7502" s="53"/>
      <c r="L7502" s="54"/>
    </row>
    <row r="7503" spans="11:12" x14ac:dyDescent="0.3">
      <c r="K7503" s="53"/>
      <c r="L7503" s="54"/>
    </row>
    <row r="7504" spans="11:12" x14ac:dyDescent="0.3">
      <c r="K7504" s="53"/>
      <c r="L7504" s="54"/>
    </row>
    <row r="7505" spans="11:12" x14ac:dyDescent="0.3">
      <c r="K7505" s="53"/>
      <c r="L7505" s="54"/>
    </row>
    <row r="7506" spans="11:12" x14ac:dyDescent="0.3">
      <c r="K7506" s="53"/>
      <c r="L7506" s="54"/>
    </row>
    <row r="7507" spans="11:12" x14ac:dyDescent="0.3">
      <c r="K7507" s="53"/>
      <c r="L7507" s="54"/>
    </row>
    <row r="7508" spans="11:12" x14ac:dyDescent="0.3">
      <c r="K7508" s="53"/>
      <c r="L7508" s="54"/>
    </row>
    <row r="7509" spans="11:12" x14ac:dyDescent="0.3">
      <c r="K7509" s="53"/>
      <c r="L7509" s="54"/>
    </row>
    <row r="7510" spans="11:12" x14ac:dyDescent="0.3">
      <c r="K7510" s="53"/>
      <c r="L7510" s="54"/>
    </row>
    <row r="7511" spans="11:12" x14ac:dyDescent="0.3">
      <c r="K7511" s="53"/>
      <c r="L7511" s="54"/>
    </row>
    <row r="7512" spans="11:12" x14ac:dyDescent="0.3">
      <c r="K7512" s="53"/>
      <c r="L7512" s="54"/>
    </row>
    <row r="7513" spans="11:12" x14ac:dyDescent="0.3">
      <c r="K7513" s="53"/>
      <c r="L7513" s="54"/>
    </row>
    <row r="7514" spans="11:12" x14ac:dyDescent="0.3">
      <c r="K7514" s="53"/>
      <c r="L7514" s="54"/>
    </row>
    <row r="7515" spans="11:12" x14ac:dyDescent="0.3">
      <c r="K7515" s="53"/>
      <c r="L7515" s="54"/>
    </row>
    <row r="7516" spans="11:12" x14ac:dyDescent="0.3">
      <c r="K7516" s="53"/>
      <c r="L7516" s="54"/>
    </row>
    <row r="7517" spans="11:12" x14ac:dyDescent="0.3">
      <c r="K7517" s="53"/>
      <c r="L7517" s="54"/>
    </row>
    <row r="7518" spans="11:12" x14ac:dyDescent="0.3">
      <c r="K7518" s="53"/>
      <c r="L7518" s="54"/>
    </row>
    <row r="7519" spans="11:12" x14ac:dyDescent="0.3">
      <c r="K7519" s="53"/>
      <c r="L7519" s="54"/>
    </row>
    <row r="7520" spans="11:12" x14ac:dyDescent="0.3">
      <c r="K7520" s="53"/>
      <c r="L7520" s="54"/>
    </row>
    <row r="7521" spans="11:12" x14ac:dyDescent="0.3">
      <c r="K7521" s="53"/>
      <c r="L7521" s="54"/>
    </row>
    <row r="7522" spans="11:12" x14ac:dyDescent="0.3">
      <c r="K7522" s="53"/>
      <c r="L7522" s="54"/>
    </row>
    <row r="7523" spans="11:12" x14ac:dyDescent="0.3">
      <c r="K7523" s="53"/>
      <c r="L7523" s="54"/>
    </row>
    <row r="7524" spans="11:12" x14ac:dyDescent="0.3">
      <c r="K7524" s="53"/>
      <c r="L7524" s="54"/>
    </row>
    <row r="7525" spans="11:12" x14ac:dyDescent="0.3">
      <c r="K7525" s="53"/>
      <c r="L7525" s="54"/>
    </row>
    <row r="7526" spans="11:12" x14ac:dyDescent="0.3">
      <c r="K7526" s="53"/>
      <c r="L7526" s="54"/>
    </row>
    <row r="7527" spans="11:12" x14ac:dyDescent="0.3">
      <c r="K7527" s="53"/>
      <c r="L7527" s="54"/>
    </row>
    <row r="7528" spans="11:12" x14ac:dyDescent="0.3">
      <c r="K7528" s="53"/>
      <c r="L7528" s="54"/>
    </row>
    <row r="7529" spans="11:12" x14ac:dyDescent="0.3">
      <c r="K7529" s="53"/>
      <c r="L7529" s="54"/>
    </row>
    <row r="7530" spans="11:12" x14ac:dyDescent="0.3">
      <c r="K7530" s="53"/>
      <c r="L7530" s="54"/>
    </row>
    <row r="7531" spans="11:12" x14ac:dyDescent="0.3">
      <c r="K7531" s="53"/>
      <c r="L7531" s="54"/>
    </row>
    <row r="7532" spans="11:12" x14ac:dyDescent="0.3">
      <c r="K7532" s="53"/>
      <c r="L7532" s="54"/>
    </row>
    <row r="7533" spans="11:12" x14ac:dyDescent="0.3">
      <c r="K7533" s="53"/>
      <c r="L7533" s="54"/>
    </row>
    <row r="7534" spans="11:12" x14ac:dyDescent="0.3">
      <c r="K7534" s="53"/>
      <c r="L7534" s="54"/>
    </row>
    <row r="7535" spans="11:12" x14ac:dyDescent="0.3">
      <c r="K7535" s="53"/>
      <c r="L7535" s="54"/>
    </row>
    <row r="7536" spans="11:12" x14ac:dyDescent="0.3">
      <c r="K7536" s="53"/>
      <c r="L7536" s="54"/>
    </row>
    <row r="7537" spans="11:12" x14ac:dyDescent="0.3">
      <c r="K7537" s="53"/>
      <c r="L7537" s="54"/>
    </row>
    <row r="7538" spans="11:12" x14ac:dyDescent="0.3">
      <c r="K7538" s="53"/>
      <c r="L7538" s="54"/>
    </row>
    <row r="7539" spans="11:12" x14ac:dyDescent="0.3">
      <c r="K7539" s="53"/>
      <c r="L7539" s="54"/>
    </row>
    <row r="7540" spans="11:12" x14ac:dyDescent="0.3">
      <c r="K7540" s="53"/>
      <c r="L7540" s="54"/>
    </row>
    <row r="7541" spans="11:12" x14ac:dyDescent="0.3">
      <c r="K7541" s="53"/>
      <c r="L7541" s="54"/>
    </row>
    <row r="7542" spans="11:12" x14ac:dyDescent="0.3">
      <c r="K7542" s="53"/>
      <c r="L7542" s="54"/>
    </row>
    <row r="7543" spans="11:12" x14ac:dyDescent="0.3">
      <c r="K7543" s="53"/>
      <c r="L7543" s="54"/>
    </row>
    <row r="7544" spans="11:12" x14ac:dyDescent="0.3">
      <c r="K7544" s="53"/>
      <c r="L7544" s="54"/>
    </row>
    <row r="7545" spans="11:12" x14ac:dyDescent="0.3">
      <c r="K7545" s="53"/>
      <c r="L7545" s="54"/>
    </row>
    <row r="7546" spans="11:12" x14ac:dyDescent="0.3">
      <c r="K7546" s="53"/>
      <c r="L7546" s="54"/>
    </row>
    <row r="7547" spans="11:12" x14ac:dyDescent="0.3">
      <c r="K7547" s="53"/>
      <c r="L7547" s="54"/>
    </row>
    <row r="7548" spans="11:12" x14ac:dyDescent="0.3">
      <c r="K7548" s="53"/>
      <c r="L7548" s="54"/>
    </row>
    <row r="7549" spans="11:12" x14ac:dyDescent="0.3">
      <c r="K7549" s="53"/>
      <c r="L7549" s="54"/>
    </row>
    <row r="7550" spans="11:12" x14ac:dyDescent="0.3">
      <c r="K7550" s="53"/>
      <c r="L7550" s="54"/>
    </row>
    <row r="7551" spans="11:12" x14ac:dyDescent="0.3">
      <c r="K7551" s="53"/>
      <c r="L7551" s="54"/>
    </row>
    <row r="7552" spans="11:12" x14ac:dyDescent="0.3">
      <c r="K7552" s="53"/>
      <c r="L7552" s="54"/>
    </row>
    <row r="7553" spans="11:12" x14ac:dyDescent="0.3">
      <c r="K7553" s="53"/>
      <c r="L7553" s="54"/>
    </row>
    <row r="7554" spans="11:12" x14ac:dyDescent="0.3">
      <c r="K7554" s="53"/>
      <c r="L7554" s="54"/>
    </row>
    <row r="7555" spans="11:12" x14ac:dyDescent="0.3">
      <c r="K7555" s="53"/>
      <c r="L7555" s="54"/>
    </row>
    <row r="7556" spans="11:12" x14ac:dyDescent="0.3">
      <c r="K7556" s="53"/>
      <c r="L7556" s="54"/>
    </row>
    <row r="7557" spans="11:12" x14ac:dyDescent="0.3">
      <c r="K7557" s="53"/>
      <c r="L7557" s="54"/>
    </row>
    <row r="7558" spans="11:12" x14ac:dyDescent="0.3">
      <c r="K7558" s="53"/>
      <c r="L7558" s="54"/>
    </row>
    <row r="7559" spans="11:12" x14ac:dyDescent="0.3">
      <c r="K7559" s="53"/>
      <c r="L7559" s="54"/>
    </row>
    <row r="7560" spans="11:12" x14ac:dyDescent="0.3">
      <c r="K7560" s="53"/>
      <c r="L7560" s="54"/>
    </row>
    <row r="7561" spans="11:12" x14ac:dyDescent="0.3">
      <c r="K7561" s="53"/>
      <c r="L7561" s="54"/>
    </row>
    <row r="7562" spans="11:12" x14ac:dyDescent="0.3">
      <c r="K7562" s="53"/>
      <c r="L7562" s="54"/>
    </row>
    <row r="7563" spans="11:12" x14ac:dyDescent="0.3">
      <c r="K7563" s="53"/>
      <c r="L7563" s="54"/>
    </row>
    <row r="7564" spans="11:12" x14ac:dyDescent="0.3">
      <c r="K7564" s="53"/>
      <c r="L7564" s="54"/>
    </row>
    <row r="7565" spans="11:12" x14ac:dyDescent="0.3">
      <c r="K7565" s="53"/>
      <c r="L7565" s="54"/>
    </row>
    <row r="7566" spans="11:12" x14ac:dyDescent="0.3">
      <c r="K7566" s="53"/>
      <c r="L7566" s="54"/>
    </row>
    <row r="7567" spans="11:12" x14ac:dyDescent="0.3">
      <c r="K7567" s="53"/>
      <c r="L7567" s="54"/>
    </row>
    <row r="7568" spans="11:12" x14ac:dyDescent="0.3">
      <c r="K7568" s="53"/>
      <c r="L7568" s="54"/>
    </row>
    <row r="7569" spans="11:12" x14ac:dyDescent="0.3">
      <c r="K7569" s="53"/>
      <c r="L7569" s="54"/>
    </row>
    <row r="7570" spans="11:12" x14ac:dyDescent="0.3">
      <c r="K7570" s="53"/>
      <c r="L7570" s="54"/>
    </row>
    <row r="7571" spans="11:12" x14ac:dyDescent="0.3">
      <c r="K7571" s="53"/>
      <c r="L7571" s="54"/>
    </row>
    <row r="7572" spans="11:12" x14ac:dyDescent="0.3">
      <c r="K7572" s="53"/>
      <c r="L7572" s="54"/>
    </row>
    <row r="7573" spans="11:12" x14ac:dyDescent="0.3">
      <c r="K7573" s="53"/>
      <c r="L7573" s="54"/>
    </row>
    <row r="7574" spans="11:12" x14ac:dyDescent="0.3">
      <c r="K7574" s="53"/>
      <c r="L7574" s="54"/>
    </row>
    <row r="7575" spans="11:12" x14ac:dyDescent="0.3">
      <c r="K7575" s="53"/>
      <c r="L7575" s="54"/>
    </row>
    <row r="7576" spans="11:12" x14ac:dyDescent="0.3">
      <c r="K7576" s="53"/>
      <c r="L7576" s="54"/>
    </row>
    <row r="7577" spans="11:12" x14ac:dyDescent="0.3">
      <c r="K7577" s="53"/>
      <c r="L7577" s="54"/>
    </row>
    <row r="7578" spans="11:12" x14ac:dyDescent="0.3">
      <c r="K7578" s="53"/>
      <c r="L7578" s="54"/>
    </row>
    <row r="7579" spans="11:12" x14ac:dyDescent="0.3">
      <c r="K7579" s="53"/>
      <c r="L7579" s="54"/>
    </row>
    <row r="7580" spans="11:12" x14ac:dyDescent="0.3">
      <c r="K7580" s="53"/>
      <c r="L7580" s="54"/>
    </row>
    <row r="7581" spans="11:12" x14ac:dyDescent="0.3">
      <c r="K7581" s="53"/>
      <c r="L7581" s="54"/>
    </row>
    <row r="7582" spans="11:12" x14ac:dyDescent="0.3">
      <c r="K7582" s="53"/>
      <c r="L7582" s="54"/>
    </row>
    <row r="7583" spans="11:12" x14ac:dyDescent="0.3">
      <c r="K7583" s="53"/>
      <c r="L7583" s="54"/>
    </row>
    <row r="7584" spans="11:12" x14ac:dyDescent="0.3">
      <c r="K7584" s="53"/>
      <c r="L7584" s="54"/>
    </row>
    <row r="7585" spans="11:12" x14ac:dyDescent="0.3">
      <c r="K7585" s="53"/>
      <c r="L7585" s="54"/>
    </row>
    <row r="7586" spans="11:12" x14ac:dyDescent="0.3">
      <c r="K7586" s="53"/>
      <c r="L7586" s="54"/>
    </row>
    <row r="7587" spans="11:12" x14ac:dyDescent="0.3">
      <c r="K7587" s="53"/>
      <c r="L7587" s="54"/>
    </row>
    <row r="7588" spans="11:12" x14ac:dyDescent="0.3">
      <c r="K7588" s="53"/>
      <c r="L7588" s="54"/>
    </row>
    <row r="7589" spans="11:12" x14ac:dyDescent="0.3">
      <c r="K7589" s="53"/>
      <c r="L7589" s="54"/>
    </row>
    <row r="7590" spans="11:12" x14ac:dyDescent="0.3">
      <c r="K7590" s="53"/>
      <c r="L7590" s="54"/>
    </row>
    <row r="7591" spans="11:12" x14ac:dyDescent="0.3">
      <c r="K7591" s="53"/>
      <c r="L7591" s="54"/>
    </row>
    <row r="7592" spans="11:12" x14ac:dyDescent="0.3">
      <c r="K7592" s="53"/>
      <c r="L7592" s="54"/>
    </row>
    <row r="7593" spans="11:12" x14ac:dyDescent="0.3">
      <c r="K7593" s="53"/>
      <c r="L7593" s="54"/>
    </row>
    <row r="7594" spans="11:12" x14ac:dyDescent="0.3">
      <c r="K7594" s="53"/>
      <c r="L7594" s="54"/>
    </row>
    <row r="7595" spans="11:12" x14ac:dyDescent="0.3">
      <c r="K7595" s="53"/>
      <c r="L7595" s="54"/>
    </row>
    <row r="7596" spans="11:12" x14ac:dyDescent="0.3">
      <c r="K7596" s="53"/>
      <c r="L7596" s="54"/>
    </row>
    <row r="7597" spans="11:12" x14ac:dyDescent="0.3">
      <c r="K7597" s="53"/>
      <c r="L7597" s="54"/>
    </row>
    <row r="7598" spans="11:12" x14ac:dyDescent="0.3">
      <c r="K7598" s="53"/>
      <c r="L7598" s="54"/>
    </row>
    <row r="7599" spans="11:12" x14ac:dyDescent="0.3">
      <c r="K7599" s="53"/>
      <c r="L7599" s="54"/>
    </row>
    <row r="7600" spans="11:12" x14ac:dyDescent="0.3">
      <c r="K7600" s="53"/>
      <c r="L7600" s="54"/>
    </row>
    <row r="7601" spans="11:12" x14ac:dyDescent="0.3">
      <c r="K7601" s="53"/>
      <c r="L7601" s="54"/>
    </row>
    <row r="7602" spans="11:12" x14ac:dyDescent="0.3">
      <c r="K7602" s="53"/>
      <c r="L7602" s="54"/>
    </row>
    <row r="7603" spans="11:12" x14ac:dyDescent="0.3">
      <c r="K7603" s="53"/>
      <c r="L7603" s="54"/>
    </row>
    <row r="7604" spans="11:12" x14ac:dyDescent="0.3">
      <c r="K7604" s="53"/>
      <c r="L7604" s="54"/>
    </row>
    <row r="7605" spans="11:12" x14ac:dyDescent="0.3">
      <c r="K7605" s="53"/>
      <c r="L7605" s="54"/>
    </row>
    <row r="7606" spans="11:12" x14ac:dyDescent="0.3">
      <c r="K7606" s="53"/>
      <c r="L7606" s="54"/>
    </row>
    <row r="7607" spans="11:12" x14ac:dyDescent="0.3">
      <c r="K7607" s="53"/>
      <c r="L7607" s="54"/>
    </row>
    <row r="7608" spans="11:12" x14ac:dyDescent="0.3">
      <c r="K7608" s="53"/>
      <c r="L7608" s="54"/>
    </row>
    <row r="7609" spans="11:12" x14ac:dyDescent="0.3">
      <c r="K7609" s="53"/>
      <c r="L7609" s="54"/>
    </row>
    <row r="7610" spans="11:12" x14ac:dyDescent="0.3">
      <c r="K7610" s="53"/>
      <c r="L7610" s="54"/>
    </row>
    <row r="7611" spans="11:12" x14ac:dyDescent="0.3">
      <c r="K7611" s="53"/>
      <c r="L7611" s="54"/>
    </row>
    <row r="7612" spans="11:12" x14ac:dyDescent="0.3">
      <c r="K7612" s="53"/>
      <c r="L7612" s="54"/>
    </row>
    <row r="7613" spans="11:12" x14ac:dyDescent="0.3">
      <c r="K7613" s="53"/>
      <c r="L7613" s="54"/>
    </row>
    <row r="7614" spans="11:12" x14ac:dyDescent="0.3">
      <c r="K7614" s="53"/>
      <c r="L7614" s="54"/>
    </row>
    <row r="7615" spans="11:12" x14ac:dyDescent="0.3">
      <c r="K7615" s="53"/>
      <c r="L7615" s="54"/>
    </row>
    <row r="7616" spans="11:12" x14ac:dyDescent="0.3">
      <c r="K7616" s="53"/>
      <c r="L7616" s="54"/>
    </row>
    <row r="7617" spans="11:12" x14ac:dyDescent="0.3">
      <c r="K7617" s="53"/>
      <c r="L7617" s="54"/>
    </row>
    <row r="7618" spans="11:12" x14ac:dyDescent="0.3">
      <c r="K7618" s="53"/>
      <c r="L7618" s="54"/>
    </row>
    <row r="7619" spans="11:12" x14ac:dyDescent="0.3">
      <c r="K7619" s="53"/>
      <c r="L7619" s="54"/>
    </row>
    <row r="7620" spans="11:12" x14ac:dyDescent="0.3">
      <c r="K7620" s="53"/>
      <c r="L7620" s="54"/>
    </row>
    <row r="7621" spans="11:12" x14ac:dyDescent="0.3">
      <c r="K7621" s="53"/>
      <c r="L7621" s="54"/>
    </row>
    <row r="7622" spans="11:12" x14ac:dyDescent="0.3">
      <c r="K7622" s="53"/>
      <c r="L7622" s="54"/>
    </row>
    <row r="7623" spans="11:12" x14ac:dyDescent="0.3">
      <c r="K7623" s="53"/>
      <c r="L7623" s="54"/>
    </row>
    <row r="7624" spans="11:12" x14ac:dyDescent="0.3">
      <c r="K7624" s="53"/>
      <c r="L7624" s="54"/>
    </row>
    <row r="7625" spans="11:12" x14ac:dyDescent="0.3">
      <c r="K7625" s="53"/>
      <c r="L7625" s="54"/>
    </row>
    <row r="7626" spans="11:12" x14ac:dyDescent="0.3">
      <c r="K7626" s="53"/>
      <c r="L7626" s="54"/>
    </row>
    <row r="7627" spans="11:12" x14ac:dyDescent="0.3">
      <c r="K7627" s="53"/>
      <c r="L7627" s="54"/>
    </row>
    <row r="7628" spans="11:12" x14ac:dyDescent="0.3">
      <c r="K7628" s="53"/>
      <c r="L7628" s="54"/>
    </row>
    <row r="7629" spans="11:12" x14ac:dyDescent="0.3">
      <c r="K7629" s="53"/>
      <c r="L7629" s="54"/>
    </row>
    <row r="7630" spans="11:12" x14ac:dyDescent="0.3">
      <c r="K7630" s="53"/>
      <c r="L7630" s="54"/>
    </row>
    <row r="7631" spans="11:12" x14ac:dyDescent="0.3">
      <c r="K7631" s="53"/>
      <c r="L7631" s="54"/>
    </row>
    <row r="7632" spans="11:12" x14ac:dyDescent="0.3">
      <c r="K7632" s="53"/>
      <c r="L7632" s="54"/>
    </row>
    <row r="7633" spans="11:12" x14ac:dyDescent="0.3">
      <c r="K7633" s="53"/>
      <c r="L7633" s="54"/>
    </row>
    <row r="7634" spans="11:12" x14ac:dyDescent="0.3">
      <c r="K7634" s="53"/>
      <c r="L7634" s="54"/>
    </row>
    <row r="7635" spans="11:12" x14ac:dyDescent="0.3">
      <c r="K7635" s="53"/>
      <c r="L7635" s="54"/>
    </row>
    <row r="7636" spans="11:12" x14ac:dyDescent="0.3">
      <c r="K7636" s="53"/>
      <c r="L7636" s="54"/>
    </row>
    <row r="7637" spans="11:12" x14ac:dyDescent="0.3">
      <c r="K7637" s="53"/>
      <c r="L7637" s="54"/>
    </row>
    <row r="7638" spans="11:12" x14ac:dyDescent="0.3">
      <c r="K7638" s="53"/>
      <c r="L7638" s="54"/>
    </row>
    <row r="7639" spans="11:12" x14ac:dyDescent="0.3">
      <c r="K7639" s="53"/>
      <c r="L7639" s="54"/>
    </row>
    <row r="7640" spans="11:12" x14ac:dyDescent="0.3">
      <c r="K7640" s="53"/>
      <c r="L7640" s="54"/>
    </row>
    <row r="7641" spans="11:12" x14ac:dyDescent="0.3">
      <c r="K7641" s="53"/>
      <c r="L7641" s="54"/>
    </row>
    <row r="7642" spans="11:12" x14ac:dyDescent="0.3">
      <c r="K7642" s="53"/>
      <c r="L7642" s="54"/>
    </row>
    <row r="7643" spans="11:12" x14ac:dyDescent="0.3">
      <c r="K7643" s="53"/>
      <c r="L7643" s="54"/>
    </row>
    <row r="7644" spans="11:12" x14ac:dyDescent="0.3">
      <c r="K7644" s="53"/>
      <c r="L7644" s="54"/>
    </row>
    <row r="7645" spans="11:12" x14ac:dyDescent="0.3">
      <c r="K7645" s="53"/>
      <c r="L7645" s="54"/>
    </row>
    <row r="7646" spans="11:12" x14ac:dyDescent="0.3">
      <c r="K7646" s="53"/>
      <c r="L7646" s="54"/>
    </row>
    <row r="7647" spans="11:12" x14ac:dyDescent="0.3">
      <c r="K7647" s="53"/>
      <c r="L7647" s="54"/>
    </row>
    <row r="7648" spans="11:12" x14ac:dyDescent="0.3">
      <c r="K7648" s="53"/>
      <c r="L7648" s="54"/>
    </row>
    <row r="7649" spans="11:12" x14ac:dyDescent="0.3">
      <c r="K7649" s="53"/>
      <c r="L7649" s="54"/>
    </row>
    <row r="7650" spans="11:12" x14ac:dyDescent="0.3">
      <c r="K7650" s="53"/>
      <c r="L7650" s="54"/>
    </row>
    <row r="7651" spans="11:12" x14ac:dyDescent="0.3">
      <c r="K7651" s="53"/>
      <c r="L7651" s="54"/>
    </row>
    <row r="7652" spans="11:12" x14ac:dyDescent="0.3">
      <c r="K7652" s="53"/>
      <c r="L7652" s="54"/>
    </row>
    <row r="7653" spans="11:12" x14ac:dyDescent="0.3">
      <c r="K7653" s="53"/>
      <c r="L7653" s="54"/>
    </row>
    <row r="7654" spans="11:12" x14ac:dyDescent="0.3">
      <c r="K7654" s="53"/>
      <c r="L7654" s="54"/>
    </row>
    <row r="7655" spans="11:12" x14ac:dyDescent="0.3">
      <c r="K7655" s="53"/>
      <c r="L7655" s="54"/>
    </row>
    <row r="7656" spans="11:12" x14ac:dyDescent="0.3">
      <c r="K7656" s="53"/>
      <c r="L7656" s="54"/>
    </row>
    <row r="7657" spans="11:12" x14ac:dyDescent="0.3">
      <c r="K7657" s="53"/>
      <c r="L7657" s="54"/>
    </row>
    <row r="7658" spans="11:12" x14ac:dyDescent="0.3">
      <c r="K7658" s="53"/>
      <c r="L7658" s="54"/>
    </row>
    <row r="7659" spans="11:12" x14ac:dyDescent="0.3">
      <c r="K7659" s="53"/>
      <c r="L7659" s="54"/>
    </row>
    <row r="7660" spans="11:12" x14ac:dyDescent="0.3">
      <c r="K7660" s="53"/>
      <c r="L7660" s="54"/>
    </row>
    <row r="7661" spans="11:12" x14ac:dyDescent="0.3">
      <c r="K7661" s="53"/>
      <c r="L7661" s="54"/>
    </row>
    <row r="7662" spans="11:12" x14ac:dyDescent="0.3">
      <c r="K7662" s="53"/>
      <c r="L7662" s="54"/>
    </row>
    <row r="7663" spans="11:12" x14ac:dyDescent="0.3">
      <c r="K7663" s="53"/>
      <c r="L7663" s="54"/>
    </row>
    <row r="7664" spans="11:12" x14ac:dyDescent="0.3">
      <c r="K7664" s="53"/>
      <c r="L7664" s="54"/>
    </row>
    <row r="7665" spans="11:12" x14ac:dyDescent="0.3">
      <c r="K7665" s="53"/>
      <c r="L7665" s="54"/>
    </row>
    <row r="7666" spans="11:12" x14ac:dyDescent="0.3">
      <c r="K7666" s="53"/>
      <c r="L7666" s="54"/>
    </row>
    <row r="7667" spans="11:12" x14ac:dyDescent="0.3">
      <c r="K7667" s="53"/>
      <c r="L7667" s="54"/>
    </row>
    <row r="7668" spans="11:12" x14ac:dyDescent="0.3">
      <c r="K7668" s="53"/>
      <c r="L7668" s="54"/>
    </row>
    <row r="7669" spans="11:12" x14ac:dyDescent="0.3">
      <c r="K7669" s="53"/>
      <c r="L7669" s="54"/>
    </row>
    <row r="7670" spans="11:12" x14ac:dyDescent="0.3">
      <c r="K7670" s="53"/>
      <c r="L7670" s="54"/>
    </row>
    <row r="7671" spans="11:12" x14ac:dyDescent="0.3">
      <c r="K7671" s="53"/>
      <c r="L7671" s="54"/>
    </row>
    <row r="7672" spans="11:12" x14ac:dyDescent="0.3">
      <c r="K7672" s="53"/>
      <c r="L7672" s="54"/>
    </row>
    <row r="7673" spans="11:12" x14ac:dyDescent="0.3">
      <c r="K7673" s="53"/>
      <c r="L7673" s="54"/>
    </row>
    <row r="7674" spans="11:12" x14ac:dyDescent="0.3">
      <c r="K7674" s="53"/>
      <c r="L7674" s="54"/>
    </row>
    <row r="7675" spans="11:12" x14ac:dyDescent="0.3">
      <c r="K7675" s="53"/>
      <c r="L7675" s="54"/>
    </row>
    <row r="7676" spans="11:12" x14ac:dyDescent="0.3">
      <c r="K7676" s="53"/>
      <c r="L7676" s="54"/>
    </row>
    <row r="7677" spans="11:12" x14ac:dyDescent="0.3">
      <c r="K7677" s="53"/>
      <c r="L7677" s="54"/>
    </row>
    <row r="7678" spans="11:12" x14ac:dyDescent="0.3">
      <c r="K7678" s="53"/>
      <c r="L7678" s="54"/>
    </row>
    <row r="7679" spans="11:12" x14ac:dyDescent="0.3">
      <c r="K7679" s="53"/>
      <c r="L7679" s="54"/>
    </row>
    <row r="7680" spans="11:12" x14ac:dyDescent="0.3">
      <c r="K7680" s="53"/>
      <c r="L7680" s="54"/>
    </row>
    <row r="7681" spans="11:12" x14ac:dyDescent="0.3">
      <c r="K7681" s="53"/>
      <c r="L7681" s="54"/>
    </row>
    <row r="7682" spans="11:12" x14ac:dyDescent="0.3">
      <c r="K7682" s="53"/>
      <c r="L7682" s="54"/>
    </row>
    <row r="7683" spans="11:12" x14ac:dyDescent="0.3">
      <c r="K7683" s="53"/>
      <c r="L7683" s="54"/>
    </row>
    <row r="7684" spans="11:12" x14ac:dyDescent="0.3">
      <c r="K7684" s="53"/>
      <c r="L7684" s="54"/>
    </row>
    <row r="7685" spans="11:12" x14ac:dyDescent="0.3">
      <c r="K7685" s="53"/>
      <c r="L7685" s="54"/>
    </row>
    <row r="7686" spans="11:12" x14ac:dyDescent="0.3">
      <c r="K7686" s="53"/>
      <c r="L7686" s="54"/>
    </row>
    <row r="7687" spans="11:12" x14ac:dyDescent="0.3">
      <c r="K7687" s="53"/>
      <c r="L7687" s="54"/>
    </row>
    <row r="7688" spans="11:12" x14ac:dyDescent="0.3">
      <c r="K7688" s="53"/>
      <c r="L7688" s="54"/>
    </row>
    <row r="7689" spans="11:12" x14ac:dyDescent="0.3">
      <c r="K7689" s="53"/>
      <c r="L7689" s="54"/>
    </row>
    <row r="7690" spans="11:12" x14ac:dyDescent="0.3">
      <c r="K7690" s="53"/>
      <c r="L7690" s="54"/>
    </row>
    <row r="7691" spans="11:12" x14ac:dyDescent="0.3">
      <c r="K7691" s="53"/>
      <c r="L7691" s="54"/>
    </row>
    <row r="7692" spans="11:12" x14ac:dyDescent="0.3">
      <c r="K7692" s="53"/>
      <c r="L7692" s="54"/>
    </row>
    <row r="7693" spans="11:12" x14ac:dyDescent="0.3">
      <c r="K7693" s="53"/>
      <c r="L7693" s="54"/>
    </row>
    <row r="7694" spans="11:12" x14ac:dyDescent="0.3">
      <c r="K7694" s="53"/>
      <c r="L7694" s="54"/>
    </row>
    <row r="7695" spans="11:12" x14ac:dyDescent="0.3">
      <c r="K7695" s="53"/>
      <c r="L7695" s="54"/>
    </row>
    <row r="7696" spans="11:12" x14ac:dyDescent="0.3">
      <c r="K7696" s="53"/>
      <c r="L7696" s="54"/>
    </row>
    <row r="7697" spans="11:12" x14ac:dyDescent="0.3">
      <c r="K7697" s="53"/>
      <c r="L7697" s="54"/>
    </row>
    <row r="7698" spans="11:12" x14ac:dyDescent="0.3">
      <c r="K7698" s="53"/>
      <c r="L7698" s="54"/>
    </row>
    <row r="7699" spans="11:12" x14ac:dyDescent="0.3">
      <c r="K7699" s="53"/>
      <c r="L7699" s="54"/>
    </row>
    <row r="7700" spans="11:12" x14ac:dyDescent="0.3">
      <c r="K7700" s="53"/>
      <c r="L7700" s="54"/>
    </row>
    <row r="7701" spans="11:12" x14ac:dyDescent="0.3">
      <c r="K7701" s="53"/>
      <c r="L7701" s="54"/>
    </row>
    <row r="7702" spans="11:12" x14ac:dyDescent="0.3">
      <c r="K7702" s="53"/>
      <c r="L7702" s="54"/>
    </row>
    <row r="7703" spans="11:12" x14ac:dyDescent="0.3">
      <c r="K7703" s="53"/>
      <c r="L7703" s="54"/>
    </row>
    <row r="7704" spans="11:12" x14ac:dyDescent="0.3">
      <c r="K7704" s="53"/>
      <c r="L7704" s="54"/>
    </row>
    <row r="7705" spans="11:12" x14ac:dyDescent="0.3">
      <c r="K7705" s="53"/>
      <c r="L7705" s="54"/>
    </row>
    <row r="7706" spans="11:12" x14ac:dyDescent="0.3">
      <c r="K7706" s="53"/>
      <c r="L7706" s="54"/>
    </row>
    <row r="7707" spans="11:12" x14ac:dyDescent="0.3">
      <c r="K7707" s="53"/>
      <c r="L7707" s="54"/>
    </row>
    <row r="7708" spans="11:12" x14ac:dyDescent="0.3">
      <c r="K7708" s="53"/>
      <c r="L7708" s="54"/>
    </row>
    <row r="7709" spans="11:12" x14ac:dyDescent="0.3">
      <c r="K7709" s="53"/>
      <c r="L7709" s="54"/>
    </row>
    <row r="7710" spans="11:12" x14ac:dyDescent="0.3">
      <c r="K7710" s="53"/>
      <c r="L7710" s="54"/>
    </row>
    <row r="7711" spans="11:12" x14ac:dyDescent="0.3">
      <c r="K7711" s="53"/>
      <c r="L7711" s="54"/>
    </row>
    <row r="7712" spans="11:12" x14ac:dyDescent="0.3">
      <c r="K7712" s="53"/>
      <c r="L7712" s="54"/>
    </row>
    <row r="7713" spans="11:12" x14ac:dyDescent="0.3">
      <c r="K7713" s="53"/>
      <c r="L7713" s="54"/>
    </row>
    <row r="7714" spans="11:12" x14ac:dyDescent="0.3">
      <c r="K7714" s="53"/>
      <c r="L7714" s="54"/>
    </row>
    <row r="7715" spans="11:12" x14ac:dyDescent="0.3">
      <c r="K7715" s="53"/>
      <c r="L7715" s="54"/>
    </row>
    <row r="7716" spans="11:12" x14ac:dyDescent="0.3">
      <c r="K7716" s="53"/>
      <c r="L7716" s="54"/>
    </row>
    <row r="7717" spans="11:12" x14ac:dyDescent="0.3">
      <c r="K7717" s="53"/>
      <c r="L7717" s="54"/>
    </row>
    <row r="7718" spans="11:12" x14ac:dyDescent="0.3">
      <c r="K7718" s="53"/>
      <c r="L7718" s="54"/>
    </row>
    <row r="7719" spans="11:12" x14ac:dyDescent="0.3">
      <c r="K7719" s="53"/>
      <c r="L7719" s="54"/>
    </row>
    <row r="7720" spans="11:12" x14ac:dyDescent="0.3">
      <c r="K7720" s="53"/>
      <c r="L7720" s="54"/>
    </row>
    <row r="7721" spans="11:12" x14ac:dyDescent="0.3">
      <c r="K7721" s="53"/>
      <c r="L7721" s="54"/>
    </row>
    <row r="7722" spans="11:12" x14ac:dyDescent="0.3">
      <c r="K7722" s="53"/>
      <c r="L7722" s="54"/>
    </row>
    <row r="7723" spans="11:12" x14ac:dyDescent="0.3">
      <c r="K7723" s="53"/>
      <c r="L7723" s="54"/>
    </row>
    <row r="7724" spans="11:12" x14ac:dyDescent="0.3">
      <c r="K7724" s="53"/>
      <c r="L7724" s="54"/>
    </row>
    <row r="7725" spans="11:12" x14ac:dyDescent="0.3">
      <c r="K7725" s="53"/>
      <c r="L7725" s="54"/>
    </row>
    <row r="7726" spans="11:12" x14ac:dyDescent="0.3">
      <c r="K7726" s="53"/>
      <c r="L7726" s="54"/>
    </row>
    <row r="7727" spans="11:12" x14ac:dyDescent="0.3">
      <c r="K7727" s="53"/>
      <c r="L7727" s="54"/>
    </row>
    <row r="7728" spans="11:12" x14ac:dyDescent="0.3">
      <c r="K7728" s="53"/>
      <c r="L7728" s="54"/>
    </row>
    <row r="7729" spans="11:12" x14ac:dyDescent="0.3">
      <c r="K7729" s="53"/>
      <c r="L7729" s="54"/>
    </row>
    <row r="7730" spans="11:12" x14ac:dyDescent="0.3">
      <c r="K7730" s="53"/>
      <c r="L7730" s="54"/>
    </row>
    <row r="7731" spans="11:12" x14ac:dyDescent="0.3">
      <c r="K7731" s="53"/>
      <c r="L7731" s="54"/>
    </row>
    <row r="7732" spans="11:12" x14ac:dyDescent="0.3">
      <c r="K7732" s="53"/>
      <c r="L7732" s="54"/>
    </row>
    <row r="7733" spans="11:12" x14ac:dyDescent="0.3">
      <c r="K7733" s="53"/>
      <c r="L7733" s="54"/>
    </row>
    <row r="7734" spans="11:12" x14ac:dyDescent="0.3">
      <c r="K7734" s="53"/>
      <c r="L7734" s="54"/>
    </row>
    <row r="7735" spans="11:12" x14ac:dyDescent="0.3">
      <c r="K7735" s="53"/>
      <c r="L7735" s="54"/>
    </row>
    <row r="7736" spans="11:12" x14ac:dyDescent="0.3">
      <c r="K7736" s="53"/>
      <c r="L7736" s="54"/>
    </row>
    <row r="7737" spans="11:12" x14ac:dyDescent="0.3">
      <c r="K7737" s="53"/>
      <c r="L7737" s="54"/>
    </row>
    <row r="7738" spans="11:12" x14ac:dyDescent="0.3">
      <c r="K7738" s="53"/>
      <c r="L7738" s="54"/>
    </row>
    <row r="7739" spans="11:12" x14ac:dyDescent="0.3">
      <c r="K7739" s="53"/>
      <c r="L7739" s="54"/>
    </row>
    <row r="7740" spans="11:12" x14ac:dyDescent="0.3">
      <c r="K7740" s="53"/>
      <c r="L7740" s="54"/>
    </row>
    <row r="7741" spans="11:12" x14ac:dyDescent="0.3">
      <c r="K7741" s="53"/>
      <c r="L7741" s="54"/>
    </row>
    <row r="7742" spans="11:12" x14ac:dyDescent="0.3">
      <c r="K7742" s="53"/>
      <c r="L7742" s="54"/>
    </row>
    <row r="7743" spans="11:12" x14ac:dyDescent="0.3">
      <c r="K7743" s="53"/>
      <c r="L7743" s="54"/>
    </row>
    <row r="7744" spans="11:12" x14ac:dyDescent="0.3">
      <c r="K7744" s="53"/>
      <c r="L7744" s="54"/>
    </row>
    <row r="7745" spans="11:12" x14ac:dyDescent="0.3">
      <c r="K7745" s="53"/>
      <c r="L7745" s="54"/>
    </row>
    <row r="7746" spans="11:12" x14ac:dyDescent="0.3">
      <c r="K7746" s="53"/>
      <c r="L7746" s="54"/>
    </row>
    <row r="7747" spans="11:12" x14ac:dyDescent="0.3">
      <c r="K7747" s="53"/>
      <c r="L7747" s="54"/>
    </row>
    <row r="7748" spans="11:12" x14ac:dyDescent="0.3">
      <c r="K7748" s="53"/>
      <c r="L7748" s="54"/>
    </row>
    <row r="7749" spans="11:12" x14ac:dyDescent="0.3">
      <c r="K7749" s="53"/>
      <c r="L7749" s="54"/>
    </row>
    <row r="7750" spans="11:12" x14ac:dyDescent="0.3">
      <c r="K7750" s="53"/>
      <c r="L7750" s="54"/>
    </row>
    <row r="7751" spans="11:12" x14ac:dyDescent="0.3">
      <c r="K7751" s="53"/>
      <c r="L7751" s="54"/>
    </row>
    <row r="7752" spans="11:12" x14ac:dyDescent="0.3">
      <c r="K7752" s="53"/>
      <c r="L7752" s="54"/>
    </row>
    <row r="7753" spans="11:12" x14ac:dyDescent="0.3">
      <c r="K7753" s="53"/>
      <c r="L7753" s="54"/>
    </row>
    <row r="7754" spans="11:12" x14ac:dyDescent="0.3">
      <c r="K7754" s="53"/>
      <c r="L7754" s="54"/>
    </row>
    <row r="7755" spans="11:12" x14ac:dyDescent="0.3">
      <c r="K7755" s="53"/>
      <c r="L7755" s="54"/>
    </row>
    <row r="7756" spans="11:12" x14ac:dyDescent="0.3">
      <c r="K7756" s="53"/>
      <c r="L7756" s="54"/>
    </row>
    <row r="7757" spans="11:12" x14ac:dyDescent="0.3">
      <c r="K7757" s="53"/>
      <c r="L7757" s="54"/>
    </row>
    <row r="7758" spans="11:12" x14ac:dyDescent="0.3">
      <c r="K7758" s="53"/>
      <c r="L7758" s="54"/>
    </row>
    <row r="7759" spans="11:12" x14ac:dyDescent="0.3">
      <c r="K7759" s="53"/>
      <c r="L7759" s="54"/>
    </row>
    <row r="7760" spans="11:12" x14ac:dyDescent="0.3">
      <c r="K7760" s="53"/>
      <c r="L7760" s="54"/>
    </row>
    <row r="7761" spans="11:12" x14ac:dyDescent="0.3">
      <c r="K7761" s="53"/>
      <c r="L7761" s="54"/>
    </row>
    <row r="7762" spans="11:12" x14ac:dyDescent="0.3">
      <c r="K7762" s="53"/>
      <c r="L7762" s="54"/>
    </row>
    <row r="7763" spans="11:12" x14ac:dyDescent="0.3">
      <c r="K7763" s="53"/>
      <c r="L7763" s="54"/>
    </row>
    <row r="7764" spans="11:12" x14ac:dyDescent="0.3">
      <c r="K7764" s="53"/>
      <c r="L7764" s="54"/>
    </row>
    <row r="7765" spans="11:12" x14ac:dyDescent="0.3">
      <c r="K7765" s="53"/>
      <c r="L7765" s="54"/>
    </row>
    <row r="7766" spans="11:12" x14ac:dyDescent="0.3">
      <c r="K7766" s="53"/>
      <c r="L7766" s="54"/>
    </row>
    <row r="7767" spans="11:12" x14ac:dyDescent="0.3">
      <c r="K7767" s="53"/>
      <c r="L7767" s="54"/>
    </row>
    <row r="7768" spans="11:12" x14ac:dyDescent="0.3">
      <c r="K7768" s="53"/>
      <c r="L7768" s="54"/>
    </row>
    <row r="7769" spans="11:12" x14ac:dyDescent="0.3">
      <c r="K7769" s="53"/>
      <c r="L7769" s="54"/>
    </row>
    <row r="7770" spans="11:12" x14ac:dyDescent="0.3">
      <c r="K7770" s="53"/>
      <c r="L7770" s="54"/>
    </row>
    <row r="7771" spans="11:12" x14ac:dyDescent="0.3">
      <c r="K7771" s="53"/>
      <c r="L7771" s="54"/>
    </row>
    <row r="7772" spans="11:12" x14ac:dyDescent="0.3">
      <c r="K7772" s="53"/>
      <c r="L7772" s="54"/>
    </row>
    <row r="7773" spans="11:12" x14ac:dyDescent="0.3">
      <c r="K7773" s="53"/>
      <c r="L7773" s="54"/>
    </row>
    <row r="7774" spans="11:12" x14ac:dyDescent="0.3">
      <c r="K7774" s="53"/>
      <c r="L7774" s="54"/>
    </row>
    <row r="7775" spans="11:12" x14ac:dyDescent="0.3">
      <c r="K7775" s="53"/>
      <c r="L7775" s="54"/>
    </row>
    <row r="7776" spans="11:12" x14ac:dyDescent="0.3">
      <c r="K7776" s="53"/>
      <c r="L7776" s="54"/>
    </row>
    <row r="7777" spans="11:12" x14ac:dyDescent="0.3">
      <c r="K7777" s="53"/>
      <c r="L7777" s="54"/>
    </row>
    <row r="7778" spans="11:12" x14ac:dyDescent="0.3">
      <c r="K7778" s="53"/>
      <c r="L7778" s="54"/>
    </row>
    <row r="7779" spans="11:12" x14ac:dyDescent="0.3">
      <c r="K7779" s="53"/>
      <c r="L7779" s="54"/>
    </row>
    <row r="7780" spans="11:12" x14ac:dyDescent="0.3">
      <c r="K7780" s="53"/>
      <c r="L7780" s="54"/>
    </row>
    <row r="7781" spans="11:12" x14ac:dyDescent="0.3">
      <c r="K7781" s="53"/>
      <c r="L7781" s="54"/>
    </row>
    <row r="7782" spans="11:12" x14ac:dyDescent="0.3">
      <c r="K7782" s="53"/>
      <c r="L7782" s="54"/>
    </row>
    <row r="7783" spans="11:12" x14ac:dyDescent="0.3">
      <c r="K7783" s="53"/>
      <c r="L7783" s="54"/>
    </row>
    <row r="7784" spans="11:12" x14ac:dyDescent="0.3">
      <c r="K7784" s="53"/>
      <c r="L7784" s="54"/>
    </row>
    <row r="7785" spans="11:12" x14ac:dyDescent="0.3">
      <c r="K7785" s="53"/>
      <c r="L7785" s="54"/>
    </row>
    <row r="7786" spans="11:12" x14ac:dyDescent="0.3">
      <c r="K7786" s="53"/>
      <c r="L7786" s="54"/>
    </row>
    <row r="7787" spans="11:12" x14ac:dyDescent="0.3">
      <c r="K7787" s="53"/>
      <c r="L7787" s="54"/>
    </row>
    <row r="7788" spans="11:12" x14ac:dyDescent="0.3">
      <c r="K7788" s="53"/>
      <c r="L7788" s="54"/>
    </row>
    <row r="7789" spans="11:12" x14ac:dyDescent="0.3">
      <c r="K7789" s="53"/>
      <c r="L7789" s="54"/>
    </row>
    <row r="7790" spans="11:12" x14ac:dyDescent="0.3">
      <c r="K7790" s="53"/>
      <c r="L7790" s="54"/>
    </row>
    <row r="7791" spans="11:12" x14ac:dyDescent="0.3">
      <c r="K7791" s="53"/>
      <c r="L7791" s="54"/>
    </row>
    <row r="7792" spans="11:12" x14ac:dyDescent="0.3">
      <c r="K7792" s="53"/>
      <c r="L7792" s="54"/>
    </row>
    <row r="7793" spans="11:12" x14ac:dyDescent="0.3">
      <c r="K7793" s="53"/>
      <c r="L7793" s="54"/>
    </row>
    <row r="7794" spans="11:12" x14ac:dyDescent="0.3">
      <c r="K7794" s="53"/>
      <c r="L7794" s="54"/>
    </row>
    <row r="7795" spans="11:12" x14ac:dyDescent="0.3">
      <c r="K7795" s="53"/>
      <c r="L7795" s="54"/>
    </row>
    <row r="7796" spans="11:12" x14ac:dyDescent="0.3">
      <c r="K7796" s="53"/>
      <c r="L7796" s="54"/>
    </row>
    <row r="7797" spans="11:12" x14ac:dyDescent="0.3">
      <c r="K7797" s="53"/>
      <c r="L7797" s="54"/>
    </row>
    <row r="7798" spans="11:12" x14ac:dyDescent="0.3">
      <c r="K7798" s="53"/>
      <c r="L7798" s="54"/>
    </row>
    <row r="7799" spans="11:12" x14ac:dyDescent="0.3">
      <c r="K7799" s="53"/>
      <c r="L7799" s="54"/>
    </row>
    <row r="7800" spans="11:12" x14ac:dyDescent="0.3">
      <c r="K7800" s="53"/>
      <c r="L7800" s="54"/>
    </row>
    <row r="7801" spans="11:12" x14ac:dyDescent="0.3">
      <c r="K7801" s="53"/>
      <c r="L7801" s="54"/>
    </row>
    <row r="7802" spans="11:12" x14ac:dyDescent="0.3">
      <c r="K7802" s="53"/>
      <c r="L7802" s="54"/>
    </row>
    <row r="7803" spans="11:12" x14ac:dyDescent="0.3">
      <c r="K7803" s="53"/>
      <c r="L7803" s="54"/>
    </row>
    <row r="7804" spans="11:12" x14ac:dyDescent="0.3">
      <c r="K7804" s="53"/>
      <c r="L7804" s="54"/>
    </row>
    <row r="7805" spans="11:12" x14ac:dyDescent="0.3">
      <c r="K7805" s="53"/>
      <c r="L7805" s="54"/>
    </row>
    <row r="7806" spans="11:12" x14ac:dyDescent="0.3">
      <c r="K7806" s="53"/>
      <c r="L7806" s="54"/>
    </row>
    <row r="7807" spans="11:12" x14ac:dyDescent="0.3">
      <c r="K7807" s="53"/>
      <c r="L7807" s="54"/>
    </row>
    <row r="7808" spans="11:12" x14ac:dyDescent="0.3">
      <c r="K7808" s="53"/>
      <c r="L7808" s="54"/>
    </row>
    <row r="7809" spans="11:12" x14ac:dyDescent="0.3">
      <c r="K7809" s="53"/>
      <c r="L7809" s="54"/>
    </row>
    <row r="7810" spans="11:12" x14ac:dyDescent="0.3">
      <c r="K7810" s="53"/>
      <c r="L7810" s="54"/>
    </row>
    <row r="7811" spans="11:12" x14ac:dyDescent="0.3">
      <c r="K7811" s="53"/>
      <c r="L7811" s="54"/>
    </row>
    <row r="7812" spans="11:12" x14ac:dyDescent="0.3">
      <c r="K7812" s="53"/>
      <c r="L7812" s="54"/>
    </row>
    <row r="7813" spans="11:12" x14ac:dyDescent="0.3">
      <c r="K7813" s="53"/>
      <c r="L7813" s="54"/>
    </row>
    <row r="7814" spans="11:12" x14ac:dyDescent="0.3">
      <c r="K7814" s="53"/>
      <c r="L7814" s="54"/>
    </row>
    <row r="7815" spans="11:12" x14ac:dyDescent="0.3">
      <c r="K7815" s="53"/>
      <c r="L7815" s="54"/>
    </row>
    <row r="7816" spans="11:12" x14ac:dyDescent="0.3">
      <c r="K7816" s="53"/>
      <c r="L7816" s="54"/>
    </row>
    <row r="7817" spans="11:12" x14ac:dyDescent="0.3">
      <c r="K7817" s="53"/>
      <c r="L7817" s="54"/>
    </row>
    <row r="7818" spans="11:12" x14ac:dyDescent="0.3">
      <c r="K7818" s="53"/>
      <c r="L7818" s="54"/>
    </row>
    <row r="7819" spans="11:12" x14ac:dyDescent="0.3">
      <c r="K7819" s="53"/>
      <c r="L7819" s="54"/>
    </row>
    <row r="7820" spans="11:12" x14ac:dyDescent="0.3">
      <c r="K7820" s="53"/>
      <c r="L7820" s="54"/>
    </row>
    <row r="7821" spans="11:12" x14ac:dyDescent="0.3">
      <c r="K7821" s="53"/>
      <c r="L7821" s="54"/>
    </row>
    <row r="7822" spans="11:12" x14ac:dyDescent="0.3">
      <c r="K7822" s="53"/>
      <c r="L7822" s="54"/>
    </row>
    <row r="7823" spans="11:12" x14ac:dyDescent="0.3">
      <c r="K7823" s="53"/>
      <c r="L7823" s="54"/>
    </row>
    <row r="7824" spans="11:12" x14ac:dyDescent="0.3">
      <c r="K7824" s="53"/>
      <c r="L7824" s="54"/>
    </row>
    <row r="7825" spans="11:12" x14ac:dyDescent="0.3">
      <c r="K7825" s="53"/>
      <c r="L7825" s="54"/>
    </row>
    <row r="7826" spans="11:12" x14ac:dyDescent="0.3">
      <c r="K7826" s="53"/>
      <c r="L7826" s="54"/>
    </row>
    <row r="7827" spans="11:12" x14ac:dyDescent="0.3">
      <c r="K7827" s="53"/>
      <c r="L7827" s="54"/>
    </row>
    <row r="7828" spans="11:12" x14ac:dyDescent="0.3">
      <c r="K7828" s="53"/>
      <c r="L7828" s="54"/>
    </row>
    <row r="7829" spans="11:12" x14ac:dyDescent="0.3">
      <c r="K7829" s="53"/>
      <c r="L7829" s="54"/>
    </row>
    <row r="7830" spans="11:12" x14ac:dyDescent="0.3">
      <c r="K7830" s="53"/>
      <c r="L7830" s="54"/>
    </row>
    <row r="7831" spans="11:12" x14ac:dyDescent="0.3">
      <c r="K7831" s="53"/>
      <c r="L7831" s="54"/>
    </row>
    <row r="7832" spans="11:12" x14ac:dyDescent="0.3">
      <c r="K7832" s="53"/>
      <c r="L7832" s="54"/>
    </row>
    <row r="7833" spans="11:12" x14ac:dyDescent="0.3">
      <c r="K7833" s="53"/>
      <c r="L7833" s="54"/>
    </row>
    <row r="7834" spans="11:12" x14ac:dyDescent="0.3">
      <c r="K7834" s="53"/>
      <c r="L7834" s="54"/>
    </row>
    <row r="7835" spans="11:12" x14ac:dyDescent="0.3">
      <c r="K7835" s="53"/>
      <c r="L7835" s="54"/>
    </row>
    <row r="7836" spans="11:12" x14ac:dyDescent="0.3">
      <c r="K7836" s="53"/>
      <c r="L7836" s="54"/>
    </row>
    <row r="7837" spans="11:12" x14ac:dyDescent="0.3">
      <c r="K7837" s="53"/>
      <c r="L7837" s="54"/>
    </row>
    <row r="7838" spans="11:12" x14ac:dyDescent="0.3">
      <c r="K7838" s="53"/>
      <c r="L7838" s="54"/>
    </row>
    <row r="7839" spans="11:12" x14ac:dyDescent="0.3">
      <c r="K7839" s="53"/>
      <c r="L7839" s="54"/>
    </row>
    <row r="7840" spans="11:12" x14ac:dyDescent="0.3">
      <c r="K7840" s="53"/>
      <c r="L7840" s="54"/>
    </row>
    <row r="7841" spans="11:12" x14ac:dyDescent="0.3">
      <c r="K7841" s="53"/>
      <c r="L7841" s="54"/>
    </row>
    <row r="7842" spans="11:12" x14ac:dyDescent="0.3">
      <c r="K7842" s="53"/>
      <c r="L7842" s="54"/>
    </row>
    <row r="7843" spans="11:12" x14ac:dyDescent="0.3">
      <c r="K7843" s="53"/>
      <c r="L7843" s="54"/>
    </row>
    <row r="7844" spans="11:12" x14ac:dyDescent="0.3">
      <c r="K7844" s="53"/>
      <c r="L7844" s="54"/>
    </row>
    <row r="7845" spans="11:12" x14ac:dyDescent="0.3">
      <c r="K7845" s="53"/>
      <c r="L7845" s="54"/>
    </row>
    <row r="7846" spans="11:12" x14ac:dyDescent="0.3">
      <c r="K7846" s="53"/>
      <c r="L7846" s="54"/>
    </row>
    <row r="7847" spans="11:12" x14ac:dyDescent="0.3">
      <c r="K7847" s="53"/>
      <c r="L7847" s="54"/>
    </row>
    <row r="7848" spans="11:12" x14ac:dyDescent="0.3">
      <c r="K7848" s="53"/>
      <c r="L7848" s="54"/>
    </row>
    <row r="7849" spans="11:12" x14ac:dyDescent="0.3">
      <c r="K7849" s="53"/>
      <c r="L7849" s="54"/>
    </row>
    <row r="7850" spans="11:12" x14ac:dyDescent="0.3">
      <c r="K7850" s="53"/>
      <c r="L7850" s="54"/>
    </row>
    <row r="7851" spans="11:12" x14ac:dyDescent="0.3">
      <c r="K7851" s="53"/>
      <c r="L7851" s="54"/>
    </row>
    <row r="7852" spans="11:12" x14ac:dyDescent="0.3">
      <c r="K7852" s="53"/>
      <c r="L7852" s="54"/>
    </row>
    <row r="7853" spans="11:12" x14ac:dyDescent="0.3">
      <c r="K7853" s="53"/>
      <c r="L7853" s="54"/>
    </row>
    <row r="7854" spans="11:12" x14ac:dyDescent="0.3">
      <c r="K7854" s="53"/>
      <c r="L7854" s="54"/>
    </row>
    <row r="7855" spans="11:12" x14ac:dyDescent="0.3">
      <c r="K7855" s="53"/>
      <c r="L7855" s="54"/>
    </row>
    <row r="7856" spans="11:12" x14ac:dyDescent="0.3">
      <c r="K7856" s="53"/>
      <c r="L7856" s="54"/>
    </row>
    <row r="7857" spans="11:12" x14ac:dyDescent="0.3">
      <c r="K7857" s="53"/>
      <c r="L7857" s="54"/>
    </row>
    <row r="7858" spans="11:12" x14ac:dyDescent="0.3">
      <c r="K7858" s="53"/>
      <c r="L7858" s="54"/>
    </row>
    <row r="7859" spans="11:12" x14ac:dyDescent="0.3">
      <c r="K7859" s="53"/>
      <c r="L7859" s="54"/>
    </row>
    <row r="7860" spans="11:12" x14ac:dyDescent="0.3">
      <c r="K7860" s="53"/>
      <c r="L7860" s="54"/>
    </row>
    <row r="7861" spans="11:12" x14ac:dyDescent="0.3">
      <c r="K7861" s="53"/>
      <c r="L7861" s="54"/>
    </row>
    <row r="7862" spans="11:12" x14ac:dyDescent="0.3">
      <c r="K7862" s="53"/>
      <c r="L7862" s="54"/>
    </row>
    <row r="7863" spans="11:12" x14ac:dyDescent="0.3">
      <c r="K7863" s="53"/>
      <c r="L7863" s="54"/>
    </row>
    <row r="7864" spans="11:12" x14ac:dyDescent="0.3">
      <c r="K7864" s="53"/>
      <c r="L7864" s="54"/>
    </row>
    <row r="7865" spans="11:12" x14ac:dyDescent="0.3">
      <c r="K7865" s="53"/>
      <c r="L7865" s="54"/>
    </row>
    <row r="7866" spans="11:12" x14ac:dyDescent="0.3">
      <c r="K7866" s="53"/>
      <c r="L7866" s="54"/>
    </row>
    <row r="7867" spans="11:12" x14ac:dyDescent="0.3">
      <c r="K7867" s="53"/>
      <c r="L7867" s="54"/>
    </row>
    <row r="7868" spans="11:12" x14ac:dyDescent="0.3">
      <c r="K7868" s="53"/>
      <c r="L7868" s="54"/>
    </row>
    <row r="7869" spans="11:12" x14ac:dyDescent="0.3">
      <c r="K7869" s="53"/>
      <c r="L7869" s="54"/>
    </row>
    <row r="7870" spans="11:12" x14ac:dyDescent="0.3">
      <c r="K7870" s="53"/>
      <c r="L7870" s="54"/>
    </row>
    <row r="7871" spans="11:12" x14ac:dyDescent="0.3">
      <c r="K7871" s="53"/>
      <c r="L7871" s="54"/>
    </row>
    <row r="7872" spans="11:12" x14ac:dyDescent="0.3">
      <c r="K7872" s="53"/>
      <c r="L7872" s="54"/>
    </row>
    <row r="7873" spans="11:12" x14ac:dyDescent="0.3">
      <c r="K7873" s="53"/>
      <c r="L7873" s="54"/>
    </row>
    <row r="7874" spans="11:12" x14ac:dyDescent="0.3">
      <c r="K7874" s="53"/>
      <c r="L7874" s="54"/>
    </row>
    <row r="7875" spans="11:12" x14ac:dyDescent="0.3">
      <c r="K7875" s="53"/>
      <c r="L7875" s="54"/>
    </row>
    <row r="7876" spans="11:12" x14ac:dyDescent="0.3">
      <c r="K7876" s="53"/>
      <c r="L7876" s="54"/>
    </row>
    <row r="7877" spans="11:12" x14ac:dyDescent="0.3">
      <c r="K7877" s="53"/>
      <c r="L7877" s="54"/>
    </row>
    <row r="7878" spans="11:12" x14ac:dyDescent="0.3">
      <c r="K7878" s="53"/>
      <c r="L7878" s="54"/>
    </row>
    <row r="7879" spans="11:12" x14ac:dyDescent="0.3">
      <c r="K7879" s="53"/>
      <c r="L7879" s="54"/>
    </row>
    <row r="7880" spans="11:12" x14ac:dyDescent="0.3">
      <c r="K7880" s="53"/>
      <c r="L7880" s="54"/>
    </row>
    <row r="7881" spans="11:12" x14ac:dyDescent="0.3">
      <c r="K7881" s="53"/>
      <c r="L7881" s="54"/>
    </row>
    <row r="7882" spans="11:12" x14ac:dyDescent="0.3">
      <c r="K7882" s="53"/>
      <c r="L7882" s="54"/>
    </row>
    <row r="7883" spans="11:12" x14ac:dyDescent="0.3">
      <c r="K7883" s="53"/>
      <c r="L7883" s="54"/>
    </row>
    <row r="7884" spans="11:12" x14ac:dyDescent="0.3">
      <c r="K7884" s="53"/>
      <c r="L7884" s="54"/>
    </row>
    <row r="7885" spans="11:12" x14ac:dyDescent="0.3">
      <c r="K7885" s="53"/>
      <c r="L7885" s="54"/>
    </row>
    <row r="7886" spans="11:12" x14ac:dyDescent="0.3">
      <c r="K7886" s="53"/>
      <c r="L7886" s="54"/>
    </row>
    <row r="7887" spans="11:12" x14ac:dyDescent="0.3">
      <c r="K7887" s="53"/>
      <c r="L7887" s="54"/>
    </row>
    <row r="7888" spans="11:12" x14ac:dyDescent="0.3">
      <c r="K7888" s="53"/>
      <c r="L7888" s="54"/>
    </row>
    <row r="7889" spans="11:12" x14ac:dyDescent="0.3">
      <c r="K7889" s="53"/>
      <c r="L7889" s="54"/>
    </row>
    <row r="7890" spans="11:12" x14ac:dyDescent="0.3">
      <c r="K7890" s="53"/>
      <c r="L7890" s="54"/>
    </row>
    <row r="7891" spans="11:12" x14ac:dyDescent="0.3">
      <c r="K7891" s="53"/>
      <c r="L7891" s="54"/>
    </row>
    <row r="7892" spans="11:12" x14ac:dyDescent="0.3">
      <c r="K7892" s="53"/>
      <c r="L7892" s="54"/>
    </row>
    <row r="7893" spans="11:12" x14ac:dyDescent="0.3">
      <c r="K7893" s="53"/>
      <c r="L7893" s="54"/>
    </row>
    <row r="7894" spans="11:12" x14ac:dyDescent="0.3">
      <c r="K7894" s="53"/>
      <c r="L7894" s="54"/>
    </row>
    <row r="7895" spans="11:12" x14ac:dyDescent="0.3">
      <c r="K7895" s="53"/>
      <c r="L7895" s="54"/>
    </row>
    <row r="7896" spans="11:12" x14ac:dyDescent="0.3">
      <c r="K7896" s="53"/>
      <c r="L7896" s="54"/>
    </row>
    <row r="7897" spans="11:12" x14ac:dyDescent="0.3">
      <c r="K7897" s="53"/>
      <c r="L7897" s="54"/>
    </row>
    <row r="7898" spans="11:12" x14ac:dyDescent="0.3">
      <c r="K7898" s="53"/>
      <c r="L7898" s="54"/>
    </row>
    <row r="7899" spans="11:12" x14ac:dyDescent="0.3">
      <c r="K7899" s="53"/>
      <c r="L7899" s="54"/>
    </row>
    <row r="7900" spans="11:12" x14ac:dyDescent="0.3">
      <c r="K7900" s="53"/>
      <c r="L7900" s="54"/>
    </row>
    <row r="7901" spans="11:12" x14ac:dyDescent="0.3">
      <c r="K7901" s="53"/>
      <c r="L7901" s="54"/>
    </row>
    <row r="7902" spans="11:12" x14ac:dyDescent="0.3">
      <c r="K7902" s="53"/>
      <c r="L7902" s="54"/>
    </row>
    <row r="7903" spans="11:12" x14ac:dyDescent="0.3">
      <c r="K7903" s="53"/>
      <c r="L7903" s="54"/>
    </row>
    <row r="7904" spans="11:12" x14ac:dyDescent="0.3">
      <c r="K7904" s="53"/>
      <c r="L7904" s="54"/>
    </row>
    <row r="7905" spans="11:12" x14ac:dyDescent="0.3">
      <c r="K7905" s="53"/>
      <c r="L7905" s="54"/>
    </row>
    <row r="7906" spans="11:12" x14ac:dyDescent="0.3">
      <c r="K7906" s="53"/>
      <c r="L7906" s="54"/>
    </row>
    <row r="7907" spans="11:12" x14ac:dyDescent="0.3">
      <c r="K7907" s="53"/>
      <c r="L7907" s="54"/>
    </row>
    <row r="7908" spans="11:12" x14ac:dyDescent="0.3">
      <c r="K7908" s="53"/>
      <c r="L7908" s="54"/>
    </row>
    <row r="7909" spans="11:12" x14ac:dyDescent="0.3">
      <c r="K7909" s="53"/>
      <c r="L7909" s="54"/>
    </row>
    <row r="7910" spans="11:12" x14ac:dyDescent="0.3">
      <c r="K7910" s="53"/>
      <c r="L7910" s="54"/>
    </row>
    <row r="7911" spans="11:12" x14ac:dyDescent="0.3">
      <c r="K7911" s="53"/>
      <c r="L7911" s="54"/>
    </row>
    <row r="7912" spans="11:12" x14ac:dyDescent="0.3">
      <c r="K7912" s="53"/>
      <c r="L7912" s="54"/>
    </row>
    <row r="7913" spans="11:12" x14ac:dyDescent="0.3">
      <c r="K7913" s="53"/>
      <c r="L7913" s="54"/>
    </row>
    <row r="7914" spans="11:12" x14ac:dyDescent="0.3">
      <c r="K7914" s="53"/>
      <c r="L7914" s="54"/>
    </row>
    <row r="7915" spans="11:12" x14ac:dyDescent="0.3">
      <c r="K7915" s="53"/>
      <c r="L7915" s="54"/>
    </row>
    <row r="7916" spans="11:12" x14ac:dyDescent="0.3">
      <c r="K7916" s="53"/>
      <c r="L7916" s="54"/>
    </row>
    <row r="7917" spans="11:12" x14ac:dyDescent="0.3">
      <c r="K7917" s="53"/>
      <c r="L7917" s="54"/>
    </row>
    <row r="7918" spans="11:12" x14ac:dyDescent="0.3">
      <c r="K7918" s="53"/>
      <c r="L7918" s="54"/>
    </row>
    <row r="7919" spans="11:12" x14ac:dyDescent="0.3">
      <c r="K7919" s="53"/>
      <c r="L7919" s="54"/>
    </row>
    <row r="7920" spans="11:12" x14ac:dyDescent="0.3">
      <c r="K7920" s="53"/>
      <c r="L7920" s="54"/>
    </row>
    <row r="7921" spans="11:12" x14ac:dyDescent="0.3">
      <c r="K7921" s="53"/>
      <c r="L7921" s="54"/>
    </row>
    <row r="7922" spans="11:12" x14ac:dyDescent="0.3">
      <c r="K7922" s="53"/>
      <c r="L7922" s="54"/>
    </row>
    <row r="7923" spans="11:12" x14ac:dyDescent="0.3">
      <c r="K7923" s="53"/>
      <c r="L7923" s="54"/>
    </row>
    <row r="7924" spans="11:12" x14ac:dyDescent="0.3">
      <c r="K7924" s="53"/>
      <c r="L7924" s="54"/>
    </row>
    <row r="7925" spans="11:12" x14ac:dyDescent="0.3">
      <c r="K7925" s="53"/>
      <c r="L7925" s="54"/>
    </row>
    <row r="7926" spans="11:12" x14ac:dyDescent="0.3">
      <c r="K7926" s="53"/>
      <c r="L7926" s="54"/>
    </row>
    <row r="7927" spans="11:12" x14ac:dyDescent="0.3">
      <c r="K7927" s="53"/>
      <c r="L7927" s="54"/>
    </row>
    <row r="7928" spans="11:12" x14ac:dyDescent="0.3">
      <c r="K7928" s="53"/>
      <c r="L7928" s="54"/>
    </row>
    <row r="7929" spans="11:12" x14ac:dyDescent="0.3">
      <c r="K7929" s="53"/>
      <c r="L7929" s="54"/>
    </row>
    <row r="7930" spans="11:12" x14ac:dyDescent="0.3">
      <c r="K7930" s="53"/>
      <c r="L7930" s="54"/>
    </row>
    <row r="7931" spans="11:12" x14ac:dyDescent="0.3">
      <c r="K7931" s="53"/>
      <c r="L7931" s="54"/>
    </row>
    <row r="7932" spans="11:12" x14ac:dyDescent="0.3">
      <c r="K7932" s="53"/>
      <c r="L7932" s="54"/>
    </row>
    <row r="7933" spans="11:12" x14ac:dyDescent="0.3">
      <c r="K7933" s="53"/>
      <c r="L7933" s="54"/>
    </row>
    <row r="7934" spans="11:12" x14ac:dyDescent="0.3">
      <c r="K7934" s="53"/>
      <c r="L7934" s="54"/>
    </row>
    <row r="7935" spans="11:12" x14ac:dyDescent="0.3">
      <c r="K7935" s="53"/>
      <c r="L7935" s="54"/>
    </row>
    <row r="7936" spans="11:12" x14ac:dyDescent="0.3">
      <c r="K7936" s="53"/>
      <c r="L7936" s="54"/>
    </row>
    <row r="7937" spans="11:12" x14ac:dyDescent="0.3">
      <c r="K7937" s="53"/>
      <c r="L7937" s="54"/>
    </row>
    <row r="7938" spans="11:12" x14ac:dyDescent="0.3">
      <c r="K7938" s="53"/>
      <c r="L7938" s="54"/>
    </row>
    <row r="7939" spans="11:12" x14ac:dyDescent="0.3">
      <c r="K7939" s="53"/>
      <c r="L7939" s="54"/>
    </row>
    <row r="7940" spans="11:12" x14ac:dyDescent="0.3">
      <c r="K7940" s="53"/>
      <c r="L7940" s="54"/>
    </row>
    <row r="7941" spans="11:12" x14ac:dyDescent="0.3">
      <c r="K7941" s="53"/>
      <c r="L7941" s="54"/>
    </row>
    <row r="7942" spans="11:12" x14ac:dyDescent="0.3">
      <c r="K7942" s="53"/>
      <c r="L7942" s="54"/>
    </row>
    <row r="7943" spans="11:12" x14ac:dyDescent="0.3">
      <c r="K7943" s="53"/>
      <c r="L7943" s="54"/>
    </row>
    <row r="7944" spans="11:12" x14ac:dyDescent="0.3">
      <c r="K7944" s="53"/>
      <c r="L7944" s="54"/>
    </row>
    <row r="7945" spans="11:12" x14ac:dyDescent="0.3">
      <c r="K7945" s="53"/>
      <c r="L7945" s="54"/>
    </row>
    <row r="7946" spans="11:12" x14ac:dyDescent="0.3">
      <c r="K7946" s="53"/>
      <c r="L7946" s="54"/>
    </row>
    <row r="7947" spans="11:12" x14ac:dyDescent="0.3">
      <c r="K7947" s="53"/>
      <c r="L7947" s="54"/>
    </row>
    <row r="7948" spans="11:12" x14ac:dyDescent="0.3">
      <c r="K7948" s="53"/>
      <c r="L7948" s="54"/>
    </row>
    <row r="7949" spans="11:12" x14ac:dyDescent="0.3">
      <c r="K7949" s="53"/>
      <c r="L7949" s="54"/>
    </row>
    <row r="7950" spans="11:12" x14ac:dyDescent="0.3">
      <c r="K7950" s="53"/>
      <c r="L7950" s="54"/>
    </row>
    <row r="7951" spans="11:12" x14ac:dyDescent="0.3">
      <c r="K7951" s="53"/>
      <c r="L7951" s="54"/>
    </row>
    <row r="7952" spans="11:12" x14ac:dyDescent="0.3">
      <c r="K7952" s="53"/>
      <c r="L7952" s="54"/>
    </row>
    <row r="7953" spans="11:12" x14ac:dyDescent="0.3">
      <c r="K7953" s="53"/>
      <c r="L7953" s="54"/>
    </row>
    <row r="7954" spans="11:12" x14ac:dyDescent="0.3">
      <c r="K7954" s="53"/>
      <c r="L7954" s="54"/>
    </row>
    <row r="7955" spans="11:12" x14ac:dyDescent="0.3">
      <c r="K7955" s="53"/>
      <c r="L7955" s="54"/>
    </row>
    <row r="7956" spans="11:12" x14ac:dyDescent="0.3">
      <c r="K7956" s="53"/>
      <c r="L7956" s="54"/>
    </row>
    <row r="7957" spans="11:12" x14ac:dyDescent="0.3">
      <c r="K7957" s="53"/>
      <c r="L7957" s="54"/>
    </row>
    <row r="7958" spans="11:12" x14ac:dyDescent="0.3">
      <c r="K7958" s="53"/>
      <c r="L7958" s="54"/>
    </row>
    <row r="7959" spans="11:12" x14ac:dyDescent="0.3">
      <c r="K7959" s="53"/>
      <c r="L7959" s="54"/>
    </row>
    <row r="7960" spans="11:12" x14ac:dyDescent="0.3">
      <c r="K7960" s="53"/>
      <c r="L7960" s="54"/>
    </row>
    <row r="7961" spans="11:12" x14ac:dyDescent="0.3">
      <c r="K7961" s="53"/>
      <c r="L7961" s="54"/>
    </row>
    <row r="7962" spans="11:12" x14ac:dyDescent="0.3">
      <c r="K7962" s="53"/>
      <c r="L7962" s="54"/>
    </row>
    <row r="7963" spans="11:12" x14ac:dyDescent="0.3">
      <c r="K7963" s="53"/>
      <c r="L7963" s="54"/>
    </row>
    <row r="7964" spans="11:12" x14ac:dyDescent="0.3">
      <c r="K7964" s="53"/>
      <c r="L7964" s="54"/>
    </row>
    <row r="7965" spans="11:12" x14ac:dyDescent="0.3">
      <c r="K7965" s="53"/>
      <c r="L7965" s="54"/>
    </row>
    <row r="7966" spans="11:12" x14ac:dyDescent="0.3">
      <c r="K7966" s="53"/>
      <c r="L7966" s="54"/>
    </row>
    <row r="7967" spans="11:12" x14ac:dyDescent="0.3">
      <c r="K7967" s="53"/>
      <c r="L7967" s="54"/>
    </row>
    <row r="7968" spans="11:12" x14ac:dyDescent="0.3">
      <c r="K7968" s="53"/>
      <c r="L7968" s="54"/>
    </row>
    <row r="7969" spans="11:12" x14ac:dyDescent="0.3">
      <c r="K7969" s="53"/>
      <c r="L7969" s="54"/>
    </row>
    <row r="7970" spans="11:12" x14ac:dyDescent="0.3">
      <c r="K7970" s="53"/>
      <c r="L7970" s="54"/>
    </row>
    <row r="7971" spans="11:12" x14ac:dyDescent="0.3">
      <c r="K7971" s="53"/>
      <c r="L7971" s="54"/>
    </row>
    <row r="7972" spans="11:12" x14ac:dyDescent="0.3">
      <c r="K7972" s="53"/>
      <c r="L7972" s="54"/>
    </row>
    <row r="7973" spans="11:12" x14ac:dyDescent="0.3">
      <c r="K7973" s="53"/>
      <c r="L7973" s="54"/>
    </row>
    <row r="7974" spans="11:12" x14ac:dyDescent="0.3">
      <c r="K7974" s="53"/>
      <c r="L7974" s="54"/>
    </row>
    <row r="7975" spans="11:12" x14ac:dyDescent="0.3">
      <c r="K7975" s="53"/>
      <c r="L7975" s="54"/>
    </row>
    <row r="7976" spans="11:12" x14ac:dyDescent="0.3">
      <c r="K7976" s="53"/>
      <c r="L7976" s="54"/>
    </row>
    <row r="7977" spans="11:12" x14ac:dyDescent="0.3">
      <c r="K7977" s="53"/>
      <c r="L7977" s="54"/>
    </row>
    <row r="7978" spans="11:12" x14ac:dyDescent="0.3">
      <c r="K7978" s="53"/>
      <c r="L7978" s="54"/>
    </row>
    <row r="7979" spans="11:12" x14ac:dyDescent="0.3">
      <c r="K7979" s="53"/>
      <c r="L7979" s="54"/>
    </row>
    <row r="7980" spans="11:12" x14ac:dyDescent="0.3">
      <c r="K7980" s="53"/>
      <c r="L7980" s="54"/>
    </row>
    <row r="7981" spans="11:12" x14ac:dyDescent="0.3">
      <c r="K7981" s="53"/>
      <c r="L7981" s="54"/>
    </row>
    <row r="7982" spans="11:12" x14ac:dyDescent="0.3">
      <c r="K7982" s="53"/>
      <c r="L7982" s="54"/>
    </row>
    <row r="7983" spans="11:12" x14ac:dyDescent="0.3">
      <c r="K7983" s="53"/>
      <c r="L7983" s="54"/>
    </row>
    <row r="7984" spans="11:12" x14ac:dyDescent="0.3">
      <c r="K7984" s="53"/>
      <c r="L7984" s="54"/>
    </row>
    <row r="7985" spans="11:12" x14ac:dyDescent="0.3">
      <c r="K7985" s="53"/>
      <c r="L7985" s="54"/>
    </row>
    <row r="7986" spans="11:12" x14ac:dyDescent="0.3">
      <c r="K7986" s="53"/>
      <c r="L7986" s="54"/>
    </row>
    <row r="7987" spans="11:12" x14ac:dyDescent="0.3">
      <c r="K7987" s="53"/>
      <c r="L7987" s="54"/>
    </row>
    <row r="7988" spans="11:12" x14ac:dyDescent="0.3">
      <c r="K7988" s="53"/>
      <c r="L7988" s="54"/>
    </row>
    <row r="7989" spans="11:12" x14ac:dyDescent="0.3">
      <c r="K7989" s="53"/>
      <c r="L7989" s="54"/>
    </row>
    <row r="7990" spans="11:12" x14ac:dyDescent="0.3">
      <c r="K7990" s="53"/>
      <c r="L7990" s="54"/>
    </row>
    <row r="7991" spans="11:12" x14ac:dyDescent="0.3">
      <c r="K7991" s="53"/>
      <c r="L7991" s="54"/>
    </row>
    <row r="7992" spans="11:12" x14ac:dyDescent="0.3">
      <c r="K7992" s="53"/>
      <c r="L7992" s="54"/>
    </row>
    <row r="7993" spans="11:12" x14ac:dyDescent="0.3">
      <c r="K7993" s="53"/>
      <c r="L7993" s="54"/>
    </row>
    <row r="7994" spans="11:12" x14ac:dyDescent="0.3">
      <c r="K7994" s="53"/>
      <c r="L7994" s="54"/>
    </row>
    <row r="7995" spans="11:12" x14ac:dyDescent="0.3">
      <c r="K7995" s="53"/>
      <c r="L7995" s="54"/>
    </row>
    <row r="7996" spans="11:12" x14ac:dyDescent="0.3">
      <c r="K7996" s="53"/>
      <c r="L7996" s="54"/>
    </row>
    <row r="7997" spans="11:12" x14ac:dyDescent="0.3">
      <c r="K7997" s="53"/>
      <c r="L7997" s="54"/>
    </row>
    <row r="7998" spans="11:12" x14ac:dyDescent="0.3">
      <c r="K7998" s="53"/>
      <c r="L7998" s="54"/>
    </row>
    <row r="7999" spans="11:12" x14ac:dyDescent="0.3">
      <c r="K7999" s="53"/>
      <c r="L7999" s="54"/>
    </row>
    <row r="8000" spans="11:12" x14ac:dyDescent="0.3">
      <c r="K8000" s="53"/>
      <c r="L8000" s="54"/>
    </row>
    <row r="8001" spans="11:12" x14ac:dyDescent="0.3">
      <c r="K8001" s="53"/>
      <c r="L8001" s="54"/>
    </row>
    <row r="8002" spans="11:12" x14ac:dyDescent="0.3">
      <c r="K8002" s="53"/>
      <c r="L8002" s="54"/>
    </row>
    <row r="8003" spans="11:12" x14ac:dyDescent="0.3">
      <c r="K8003" s="53"/>
      <c r="L8003" s="54"/>
    </row>
    <row r="8004" spans="11:12" x14ac:dyDescent="0.3">
      <c r="K8004" s="53"/>
      <c r="L8004" s="54"/>
    </row>
    <row r="8005" spans="11:12" x14ac:dyDescent="0.3">
      <c r="K8005" s="53"/>
      <c r="L8005" s="54"/>
    </row>
    <row r="8006" spans="11:12" x14ac:dyDescent="0.3">
      <c r="K8006" s="53"/>
      <c r="L8006" s="54"/>
    </row>
    <row r="8007" spans="11:12" x14ac:dyDescent="0.3">
      <c r="K8007" s="53"/>
      <c r="L8007" s="54"/>
    </row>
    <row r="8008" spans="11:12" x14ac:dyDescent="0.3">
      <c r="K8008" s="53"/>
      <c r="L8008" s="54"/>
    </row>
    <row r="8009" spans="11:12" x14ac:dyDescent="0.3">
      <c r="K8009" s="53"/>
      <c r="L8009" s="54"/>
    </row>
    <row r="8010" spans="11:12" x14ac:dyDescent="0.3">
      <c r="K8010" s="53"/>
      <c r="L8010" s="54"/>
    </row>
    <row r="8011" spans="11:12" x14ac:dyDescent="0.3">
      <c r="K8011" s="53"/>
      <c r="L8011" s="54"/>
    </row>
    <row r="8012" spans="11:12" x14ac:dyDescent="0.3">
      <c r="K8012" s="53"/>
      <c r="L8012" s="54"/>
    </row>
    <row r="8013" spans="11:12" x14ac:dyDescent="0.3">
      <c r="K8013" s="53"/>
      <c r="L8013" s="54"/>
    </row>
    <row r="8014" spans="11:12" x14ac:dyDescent="0.3">
      <c r="K8014" s="53"/>
      <c r="L8014" s="54"/>
    </row>
    <row r="8015" spans="11:12" x14ac:dyDescent="0.3">
      <c r="K8015" s="53"/>
      <c r="L8015" s="54"/>
    </row>
    <row r="8016" spans="11:12" x14ac:dyDescent="0.3">
      <c r="K8016" s="53"/>
      <c r="L8016" s="54"/>
    </row>
    <row r="8017" spans="11:12" x14ac:dyDescent="0.3">
      <c r="K8017" s="53"/>
      <c r="L8017" s="54"/>
    </row>
    <row r="8018" spans="11:12" x14ac:dyDescent="0.3">
      <c r="K8018" s="53"/>
      <c r="L8018" s="54"/>
    </row>
    <row r="8019" spans="11:12" x14ac:dyDescent="0.3">
      <c r="K8019" s="53"/>
      <c r="L8019" s="54"/>
    </row>
    <row r="8020" spans="11:12" x14ac:dyDescent="0.3">
      <c r="K8020" s="53"/>
      <c r="L8020" s="54"/>
    </row>
    <row r="8021" spans="11:12" x14ac:dyDescent="0.3">
      <c r="K8021" s="53"/>
      <c r="L8021" s="54"/>
    </row>
    <row r="8022" spans="11:12" x14ac:dyDescent="0.3">
      <c r="K8022" s="53"/>
      <c r="L8022" s="54"/>
    </row>
    <row r="8023" spans="11:12" x14ac:dyDescent="0.3">
      <c r="K8023" s="53"/>
      <c r="L8023" s="54"/>
    </row>
    <row r="8024" spans="11:12" x14ac:dyDescent="0.3">
      <c r="K8024" s="53"/>
      <c r="L8024" s="54"/>
    </row>
    <row r="8025" spans="11:12" x14ac:dyDescent="0.3">
      <c r="K8025" s="53"/>
      <c r="L8025" s="54"/>
    </row>
    <row r="8026" spans="11:12" x14ac:dyDescent="0.3">
      <c r="K8026" s="53"/>
      <c r="L8026" s="54"/>
    </row>
    <row r="8027" spans="11:12" x14ac:dyDescent="0.3">
      <c r="K8027" s="53"/>
      <c r="L8027" s="54"/>
    </row>
    <row r="8028" spans="11:12" x14ac:dyDescent="0.3">
      <c r="K8028" s="53"/>
      <c r="L8028" s="54"/>
    </row>
    <row r="8029" spans="11:12" x14ac:dyDescent="0.3">
      <c r="K8029" s="53"/>
      <c r="L8029" s="54"/>
    </row>
    <row r="8030" spans="11:12" x14ac:dyDescent="0.3">
      <c r="K8030" s="53"/>
      <c r="L8030" s="54"/>
    </row>
    <row r="8031" spans="11:12" x14ac:dyDescent="0.3">
      <c r="K8031" s="53"/>
      <c r="L8031" s="54"/>
    </row>
    <row r="8032" spans="11:12" x14ac:dyDescent="0.3">
      <c r="K8032" s="53"/>
      <c r="L8032" s="54"/>
    </row>
    <row r="8033" spans="11:12" x14ac:dyDescent="0.3">
      <c r="K8033" s="53"/>
      <c r="L8033" s="54"/>
    </row>
    <row r="8034" spans="11:12" x14ac:dyDescent="0.3">
      <c r="K8034" s="53"/>
      <c r="L8034" s="54"/>
    </row>
    <row r="8035" spans="11:12" x14ac:dyDescent="0.3">
      <c r="K8035" s="53"/>
      <c r="L8035" s="54"/>
    </row>
    <row r="8036" spans="11:12" x14ac:dyDescent="0.3">
      <c r="K8036" s="53"/>
      <c r="L8036" s="54"/>
    </row>
    <row r="8037" spans="11:12" x14ac:dyDescent="0.3">
      <c r="K8037" s="53"/>
      <c r="L8037" s="54"/>
    </row>
    <row r="8038" spans="11:12" x14ac:dyDescent="0.3">
      <c r="K8038" s="53"/>
      <c r="L8038" s="54"/>
    </row>
    <row r="8039" spans="11:12" x14ac:dyDescent="0.3">
      <c r="K8039" s="53"/>
      <c r="L8039" s="54"/>
    </row>
    <row r="8040" spans="11:12" x14ac:dyDescent="0.3">
      <c r="K8040" s="53"/>
      <c r="L8040" s="54"/>
    </row>
    <row r="8041" spans="11:12" x14ac:dyDescent="0.3">
      <c r="K8041" s="53"/>
      <c r="L8041" s="54"/>
    </row>
    <row r="8042" spans="11:12" x14ac:dyDescent="0.3">
      <c r="K8042" s="53"/>
      <c r="L8042" s="54"/>
    </row>
    <row r="8043" spans="11:12" x14ac:dyDescent="0.3">
      <c r="K8043" s="53"/>
      <c r="L8043" s="54"/>
    </row>
    <row r="8044" spans="11:12" x14ac:dyDescent="0.3">
      <c r="K8044" s="53"/>
      <c r="L8044" s="54"/>
    </row>
    <row r="8045" spans="11:12" x14ac:dyDescent="0.3">
      <c r="K8045" s="53"/>
      <c r="L8045" s="54"/>
    </row>
    <row r="8046" spans="11:12" x14ac:dyDescent="0.3">
      <c r="K8046" s="53"/>
      <c r="L8046" s="54"/>
    </row>
    <row r="8047" spans="11:12" x14ac:dyDescent="0.3">
      <c r="K8047" s="53"/>
      <c r="L8047" s="54"/>
    </row>
    <row r="8048" spans="11:12" x14ac:dyDescent="0.3">
      <c r="K8048" s="53"/>
      <c r="L8048" s="54"/>
    </row>
    <row r="8049" spans="11:12" x14ac:dyDescent="0.3">
      <c r="K8049" s="53"/>
      <c r="L8049" s="54"/>
    </row>
    <row r="8050" spans="11:12" x14ac:dyDescent="0.3">
      <c r="K8050" s="53"/>
      <c r="L8050" s="54"/>
    </row>
    <row r="8051" spans="11:12" x14ac:dyDescent="0.3">
      <c r="K8051" s="53"/>
      <c r="L8051" s="54"/>
    </row>
    <row r="8052" spans="11:12" x14ac:dyDescent="0.3">
      <c r="K8052" s="53"/>
      <c r="L8052" s="54"/>
    </row>
    <row r="8053" spans="11:12" x14ac:dyDescent="0.3">
      <c r="K8053" s="53"/>
      <c r="L8053" s="54"/>
    </row>
    <row r="8054" spans="11:12" x14ac:dyDescent="0.3">
      <c r="K8054" s="53"/>
      <c r="L8054" s="54"/>
    </row>
    <row r="8055" spans="11:12" x14ac:dyDescent="0.3">
      <c r="K8055" s="53"/>
      <c r="L8055" s="54"/>
    </row>
    <row r="8056" spans="11:12" x14ac:dyDescent="0.3">
      <c r="K8056" s="53"/>
      <c r="L8056" s="54"/>
    </row>
    <row r="8057" spans="11:12" x14ac:dyDescent="0.3">
      <c r="K8057" s="53"/>
      <c r="L8057" s="54"/>
    </row>
    <row r="8058" spans="11:12" x14ac:dyDescent="0.3">
      <c r="K8058" s="53"/>
      <c r="L8058" s="54"/>
    </row>
    <row r="8059" spans="11:12" x14ac:dyDescent="0.3">
      <c r="K8059" s="53"/>
      <c r="L8059" s="54"/>
    </row>
    <row r="8060" spans="11:12" x14ac:dyDescent="0.3">
      <c r="K8060" s="53"/>
      <c r="L8060" s="54"/>
    </row>
    <row r="8061" spans="11:12" x14ac:dyDescent="0.3">
      <c r="K8061" s="53"/>
      <c r="L8061" s="54"/>
    </row>
    <row r="8062" spans="11:12" x14ac:dyDescent="0.3">
      <c r="K8062" s="53"/>
      <c r="L8062" s="54"/>
    </row>
    <row r="8063" spans="11:12" x14ac:dyDescent="0.3">
      <c r="K8063" s="53"/>
      <c r="L8063" s="54"/>
    </row>
    <row r="8064" spans="11:12" x14ac:dyDescent="0.3">
      <c r="K8064" s="53"/>
      <c r="L8064" s="54"/>
    </row>
    <row r="8065" spans="11:12" x14ac:dyDescent="0.3">
      <c r="K8065" s="53"/>
      <c r="L8065" s="54"/>
    </row>
    <row r="8066" spans="11:12" x14ac:dyDescent="0.3">
      <c r="K8066" s="53"/>
      <c r="L8066" s="54"/>
    </row>
    <row r="8067" spans="11:12" x14ac:dyDescent="0.3">
      <c r="K8067" s="53"/>
      <c r="L8067" s="54"/>
    </row>
    <row r="8068" spans="11:12" x14ac:dyDescent="0.3">
      <c r="K8068" s="53"/>
      <c r="L8068" s="54"/>
    </row>
    <row r="8069" spans="11:12" x14ac:dyDescent="0.3">
      <c r="K8069" s="53"/>
      <c r="L8069" s="54"/>
    </row>
    <row r="8070" spans="11:12" x14ac:dyDescent="0.3">
      <c r="K8070" s="53"/>
      <c r="L8070" s="54"/>
    </row>
    <row r="8071" spans="11:12" x14ac:dyDescent="0.3">
      <c r="K8071" s="53"/>
      <c r="L8071" s="54"/>
    </row>
    <row r="8072" spans="11:12" x14ac:dyDescent="0.3">
      <c r="K8072" s="53"/>
      <c r="L8072" s="54"/>
    </row>
    <row r="8073" spans="11:12" x14ac:dyDescent="0.3">
      <c r="K8073" s="53"/>
      <c r="L8073" s="54"/>
    </row>
    <row r="8074" spans="11:12" x14ac:dyDescent="0.3">
      <c r="K8074" s="53"/>
      <c r="L8074" s="54"/>
    </row>
    <row r="8075" spans="11:12" x14ac:dyDescent="0.3">
      <c r="K8075" s="53"/>
      <c r="L8075" s="54"/>
    </row>
    <row r="8076" spans="11:12" x14ac:dyDescent="0.3">
      <c r="K8076" s="53"/>
      <c r="L8076" s="54"/>
    </row>
    <row r="8077" spans="11:12" x14ac:dyDescent="0.3">
      <c r="K8077" s="53"/>
      <c r="L8077" s="54"/>
    </row>
    <row r="8078" spans="11:12" x14ac:dyDescent="0.3">
      <c r="K8078" s="53"/>
      <c r="L8078" s="54"/>
    </row>
    <row r="8079" spans="11:12" x14ac:dyDescent="0.3">
      <c r="K8079" s="53"/>
      <c r="L8079" s="54"/>
    </row>
    <row r="8080" spans="11:12" x14ac:dyDescent="0.3">
      <c r="K8080" s="53"/>
      <c r="L8080" s="54"/>
    </row>
    <row r="8081" spans="11:12" x14ac:dyDescent="0.3">
      <c r="K8081" s="53"/>
      <c r="L8081" s="54"/>
    </row>
    <row r="8082" spans="11:12" x14ac:dyDescent="0.3">
      <c r="K8082" s="53"/>
      <c r="L8082" s="54"/>
    </row>
    <row r="8083" spans="11:12" x14ac:dyDescent="0.3">
      <c r="K8083" s="53"/>
      <c r="L8083" s="54"/>
    </row>
    <row r="8084" spans="11:12" x14ac:dyDescent="0.3">
      <c r="K8084" s="53"/>
      <c r="L8084" s="54"/>
    </row>
    <row r="8085" spans="11:12" x14ac:dyDescent="0.3">
      <c r="K8085" s="53"/>
      <c r="L8085" s="54"/>
    </row>
    <row r="8086" spans="11:12" x14ac:dyDescent="0.3">
      <c r="K8086" s="53"/>
      <c r="L8086" s="54"/>
    </row>
    <row r="8087" spans="11:12" x14ac:dyDescent="0.3">
      <c r="K8087" s="53"/>
      <c r="L8087" s="54"/>
    </row>
    <row r="8088" spans="11:12" x14ac:dyDescent="0.3">
      <c r="K8088" s="53"/>
      <c r="L8088" s="54"/>
    </row>
    <row r="8089" spans="11:12" x14ac:dyDescent="0.3">
      <c r="K8089" s="53"/>
      <c r="L8089" s="54"/>
    </row>
    <row r="8090" spans="11:12" x14ac:dyDescent="0.3">
      <c r="K8090" s="53"/>
      <c r="L8090" s="54"/>
    </row>
    <row r="8091" spans="11:12" x14ac:dyDescent="0.3">
      <c r="K8091" s="53"/>
      <c r="L8091" s="54"/>
    </row>
    <row r="8092" spans="11:12" x14ac:dyDescent="0.3">
      <c r="K8092" s="53"/>
      <c r="L8092" s="54"/>
    </row>
    <row r="8093" spans="11:12" x14ac:dyDescent="0.3">
      <c r="K8093" s="53"/>
      <c r="L8093" s="54"/>
    </row>
    <row r="8094" spans="11:12" x14ac:dyDescent="0.3">
      <c r="K8094" s="53"/>
      <c r="L8094" s="54"/>
    </row>
    <row r="8095" spans="11:12" x14ac:dyDescent="0.3">
      <c r="K8095" s="53"/>
      <c r="L8095" s="54"/>
    </row>
    <row r="8096" spans="11:12" x14ac:dyDescent="0.3">
      <c r="K8096" s="53"/>
      <c r="L8096" s="54"/>
    </row>
    <row r="8097" spans="11:12" x14ac:dyDescent="0.3">
      <c r="K8097" s="53"/>
      <c r="L8097" s="54"/>
    </row>
    <row r="8098" spans="11:12" x14ac:dyDescent="0.3">
      <c r="K8098" s="53"/>
      <c r="L8098" s="54"/>
    </row>
    <row r="8099" spans="11:12" x14ac:dyDescent="0.3">
      <c r="K8099" s="53"/>
      <c r="L8099" s="54"/>
    </row>
    <row r="8100" spans="11:12" x14ac:dyDescent="0.3">
      <c r="K8100" s="53"/>
      <c r="L8100" s="54"/>
    </row>
    <row r="8101" spans="11:12" x14ac:dyDescent="0.3">
      <c r="K8101" s="53"/>
      <c r="L8101" s="54"/>
    </row>
    <row r="8102" spans="11:12" x14ac:dyDescent="0.3">
      <c r="K8102" s="53"/>
      <c r="L8102" s="54"/>
    </row>
    <row r="8103" spans="11:12" x14ac:dyDescent="0.3">
      <c r="K8103" s="53"/>
      <c r="L8103" s="54"/>
    </row>
    <row r="8104" spans="11:12" x14ac:dyDescent="0.3">
      <c r="K8104" s="53"/>
      <c r="L8104" s="54"/>
    </row>
    <row r="8105" spans="11:12" x14ac:dyDescent="0.3">
      <c r="K8105" s="53"/>
      <c r="L8105" s="54"/>
    </row>
    <row r="8106" spans="11:12" x14ac:dyDescent="0.3">
      <c r="K8106" s="53"/>
      <c r="L8106" s="54"/>
    </row>
    <row r="8107" spans="11:12" x14ac:dyDescent="0.3">
      <c r="K8107" s="53"/>
      <c r="L8107" s="54"/>
    </row>
    <row r="8108" spans="11:12" x14ac:dyDescent="0.3">
      <c r="K8108" s="53"/>
      <c r="L8108" s="54"/>
    </row>
    <row r="8109" spans="11:12" x14ac:dyDescent="0.3">
      <c r="K8109" s="53"/>
      <c r="L8109" s="54"/>
    </row>
    <row r="8110" spans="11:12" x14ac:dyDescent="0.3">
      <c r="K8110" s="53"/>
      <c r="L8110" s="54"/>
    </row>
    <row r="8111" spans="11:12" x14ac:dyDescent="0.3">
      <c r="K8111" s="53"/>
      <c r="L8111" s="54"/>
    </row>
    <row r="8112" spans="11:12" x14ac:dyDescent="0.3">
      <c r="K8112" s="53"/>
      <c r="L8112" s="54"/>
    </row>
    <row r="8113" spans="11:12" x14ac:dyDescent="0.3">
      <c r="K8113" s="53"/>
      <c r="L8113" s="54"/>
    </row>
    <row r="8114" spans="11:12" x14ac:dyDescent="0.3">
      <c r="K8114" s="53"/>
      <c r="L8114" s="54"/>
    </row>
    <row r="8115" spans="11:12" x14ac:dyDescent="0.3">
      <c r="K8115" s="53"/>
      <c r="L8115" s="54"/>
    </row>
    <row r="8116" spans="11:12" x14ac:dyDescent="0.3">
      <c r="K8116" s="53"/>
      <c r="L8116" s="54"/>
    </row>
    <row r="8117" spans="11:12" x14ac:dyDescent="0.3">
      <c r="K8117" s="53"/>
      <c r="L8117" s="54"/>
    </row>
    <row r="8118" spans="11:12" x14ac:dyDescent="0.3">
      <c r="K8118" s="53"/>
      <c r="L8118" s="54"/>
    </row>
    <row r="8119" spans="11:12" x14ac:dyDescent="0.3">
      <c r="K8119" s="53"/>
      <c r="L8119" s="54"/>
    </row>
    <row r="8120" spans="11:12" x14ac:dyDescent="0.3">
      <c r="K8120" s="53"/>
      <c r="L8120" s="54"/>
    </row>
    <row r="8121" spans="11:12" x14ac:dyDescent="0.3">
      <c r="K8121" s="53"/>
      <c r="L8121" s="54"/>
    </row>
    <row r="8122" spans="11:12" x14ac:dyDescent="0.3">
      <c r="K8122" s="53"/>
      <c r="L8122" s="54"/>
    </row>
    <row r="8123" spans="11:12" x14ac:dyDescent="0.3">
      <c r="K8123" s="53"/>
      <c r="L8123" s="54"/>
    </row>
    <row r="8124" spans="11:12" x14ac:dyDescent="0.3">
      <c r="K8124" s="53"/>
      <c r="L8124" s="54"/>
    </row>
    <row r="8125" spans="11:12" x14ac:dyDescent="0.3">
      <c r="K8125" s="53"/>
      <c r="L8125" s="54"/>
    </row>
    <row r="8126" spans="11:12" x14ac:dyDescent="0.3">
      <c r="K8126" s="53"/>
      <c r="L8126" s="54"/>
    </row>
    <row r="8127" spans="11:12" x14ac:dyDescent="0.3">
      <c r="K8127" s="53"/>
      <c r="L8127" s="54"/>
    </row>
    <row r="8128" spans="11:12" x14ac:dyDescent="0.3">
      <c r="K8128" s="53"/>
      <c r="L8128" s="54"/>
    </row>
    <row r="8129" spans="11:12" x14ac:dyDescent="0.3">
      <c r="K8129" s="53"/>
      <c r="L8129" s="54"/>
    </row>
    <row r="8130" spans="11:12" x14ac:dyDescent="0.3">
      <c r="K8130" s="53"/>
      <c r="L8130" s="54"/>
    </row>
    <row r="8131" spans="11:12" x14ac:dyDescent="0.3">
      <c r="K8131" s="53"/>
      <c r="L8131" s="54"/>
    </row>
    <row r="8132" spans="11:12" x14ac:dyDescent="0.3">
      <c r="K8132" s="53"/>
      <c r="L8132" s="54"/>
    </row>
    <row r="8133" spans="11:12" x14ac:dyDescent="0.3">
      <c r="K8133" s="53"/>
      <c r="L8133" s="54"/>
    </row>
    <row r="8134" spans="11:12" x14ac:dyDescent="0.3">
      <c r="K8134" s="53"/>
      <c r="L8134" s="54"/>
    </row>
    <row r="8135" spans="11:12" x14ac:dyDescent="0.3">
      <c r="K8135" s="53"/>
      <c r="L8135" s="54"/>
    </row>
    <row r="8136" spans="11:12" x14ac:dyDescent="0.3">
      <c r="K8136" s="53"/>
      <c r="L8136" s="54"/>
    </row>
    <row r="8137" spans="11:12" x14ac:dyDescent="0.3">
      <c r="K8137" s="53"/>
      <c r="L8137" s="54"/>
    </row>
    <row r="8138" spans="11:12" x14ac:dyDescent="0.3">
      <c r="K8138" s="53"/>
      <c r="L8138" s="54"/>
    </row>
    <row r="8139" spans="11:12" x14ac:dyDescent="0.3">
      <c r="K8139" s="53"/>
      <c r="L8139" s="54"/>
    </row>
    <row r="8140" spans="11:12" x14ac:dyDescent="0.3">
      <c r="K8140" s="53"/>
      <c r="L8140" s="54"/>
    </row>
    <row r="8141" spans="11:12" x14ac:dyDescent="0.3">
      <c r="K8141" s="53"/>
      <c r="L8141" s="54"/>
    </row>
    <row r="8142" spans="11:12" x14ac:dyDescent="0.3">
      <c r="K8142" s="53"/>
      <c r="L8142" s="54"/>
    </row>
    <row r="8143" spans="11:12" x14ac:dyDescent="0.3">
      <c r="K8143" s="53"/>
      <c r="L8143" s="54"/>
    </row>
    <row r="8144" spans="11:12" x14ac:dyDescent="0.3">
      <c r="K8144" s="53"/>
      <c r="L8144" s="54"/>
    </row>
    <row r="8145" spans="11:12" x14ac:dyDescent="0.3">
      <c r="K8145" s="53"/>
      <c r="L8145" s="54"/>
    </row>
    <row r="8146" spans="11:12" x14ac:dyDescent="0.3">
      <c r="K8146" s="53"/>
      <c r="L8146" s="54"/>
    </row>
    <row r="8147" spans="11:12" x14ac:dyDescent="0.3">
      <c r="K8147" s="53"/>
      <c r="L8147" s="54"/>
    </row>
    <row r="8148" spans="11:12" x14ac:dyDescent="0.3">
      <c r="K8148" s="53"/>
      <c r="L8148" s="54"/>
    </row>
    <row r="8149" spans="11:12" x14ac:dyDescent="0.3">
      <c r="K8149" s="53"/>
      <c r="L8149" s="54"/>
    </row>
    <row r="8150" spans="11:12" x14ac:dyDescent="0.3">
      <c r="K8150" s="53"/>
      <c r="L8150" s="54"/>
    </row>
    <row r="8151" spans="11:12" x14ac:dyDescent="0.3">
      <c r="K8151" s="53"/>
      <c r="L8151" s="54"/>
    </row>
    <row r="8152" spans="11:12" x14ac:dyDescent="0.3">
      <c r="K8152" s="53"/>
      <c r="L8152" s="54"/>
    </row>
    <row r="8153" spans="11:12" x14ac:dyDescent="0.3">
      <c r="K8153" s="53"/>
      <c r="L8153" s="54"/>
    </row>
    <row r="8154" spans="11:12" x14ac:dyDescent="0.3">
      <c r="K8154" s="53"/>
      <c r="L8154" s="54"/>
    </row>
    <row r="8155" spans="11:12" x14ac:dyDescent="0.3">
      <c r="K8155" s="53"/>
      <c r="L8155" s="54"/>
    </row>
    <row r="8156" spans="11:12" x14ac:dyDescent="0.3">
      <c r="K8156" s="53"/>
      <c r="L8156" s="54"/>
    </row>
    <row r="8157" spans="11:12" x14ac:dyDescent="0.3">
      <c r="K8157" s="53"/>
      <c r="L8157" s="54"/>
    </row>
    <row r="8158" spans="11:12" x14ac:dyDescent="0.3">
      <c r="K8158" s="53"/>
      <c r="L8158" s="54"/>
    </row>
    <row r="8159" spans="11:12" x14ac:dyDescent="0.3">
      <c r="K8159" s="53"/>
      <c r="L8159" s="54"/>
    </row>
    <row r="8160" spans="11:12" x14ac:dyDescent="0.3">
      <c r="K8160" s="53"/>
      <c r="L8160" s="54"/>
    </row>
    <row r="8161" spans="11:12" x14ac:dyDescent="0.3">
      <c r="K8161" s="53"/>
      <c r="L8161" s="54"/>
    </row>
    <row r="8162" spans="11:12" x14ac:dyDescent="0.3">
      <c r="K8162" s="53"/>
      <c r="L8162" s="54"/>
    </row>
    <row r="8163" spans="11:12" x14ac:dyDescent="0.3">
      <c r="K8163" s="53"/>
      <c r="L8163" s="54"/>
    </row>
    <row r="8164" spans="11:12" x14ac:dyDescent="0.3">
      <c r="K8164" s="53"/>
      <c r="L8164" s="54"/>
    </row>
    <row r="8165" spans="11:12" x14ac:dyDescent="0.3">
      <c r="K8165" s="53"/>
      <c r="L8165" s="54"/>
    </row>
    <row r="8166" spans="11:12" x14ac:dyDescent="0.3">
      <c r="K8166" s="53"/>
      <c r="L8166" s="54"/>
    </row>
    <row r="8167" spans="11:12" x14ac:dyDescent="0.3">
      <c r="K8167" s="53"/>
      <c r="L8167" s="54"/>
    </row>
    <row r="8168" spans="11:12" x14ac:dyDescent="0.3">
      <c r="K8168" s="53"/>
      <c r="L8168" s="54"/>
    </row>
    <row r="8169" spans="11:12" x14ac:dyDescent="0.3">
      <c r="K8169" s="53"/>
      <c r="L8169" s="54"/>
    </row>
    <row r="8170" spans="11:12" x14ac:dyDescent="0.3">
      <c r="K8170" s="53"/>
      <c r="L8170" s="54"/>
    </row>
    <row r="8171" spans="11:12" x14ac:dyDescent="0.3">
      <c r="K8171" s="53"/>
      <c r="L8171" s="54"/>
    </row>
    <row r="8172" spans="11:12" x14ac:dyDescent="0.3">
      <c r="K8172" s="53"/>
      <c r="L8172" s="54"/>
    </row>
    <row r="8173" spans="11:12" x14ac:dyDescent="0.3">
      <c r="K8173" s="53"/>
      <c r="L8173" s="54"/>
    </row>
    <row r="8174" spans="11:12" x14ac:dyDescent="0.3">
      <c r="K8174" s="53"/>
      <c r="L8174" s="54"/>
    </row>
    <row r="8175" spans="11:12" x14ac:dyDescent="0.3">
      <c r="K8175" s="53"/>
      <c r="L8175" s="54"/>
    </row>
    <row r="8176" spans="11:12" x14ac:dyDescent="0.3">
      <c r="K8176" s="53"/>
      <c r="L8176" s="54"/>
    </row>
    <row r="8177" spans="11:12" x14ac:dyDescent="0.3">
      <c r="K8177" s="53"/>
      <c r="L8177" s="54"/>
    </row>
    <row r="8178" spans="11:12" x14ac:dyDescent="0.3">
      <c r="K8178" s="53"/>
      <c r="L8178" s="54"/>
    </row>
    <row r="8179" spans="11:12" x14ac:dyDescent="0.3">
      <c r="K8179" s="53"/>
      <c r="L8179" s="54"/>
    </row>
    <row r="8180" spans="11:12" x14ac:dyDescent="0.3">
      <c r="K8180" s="53"/>
      <c r="L8180" s="54"/>
    </row>
    <row r="8181" spans="11:12" x14ac:dyDescent="0.3">
      <c r="K8181" s="53"/>
      <c r="L8181" s="54"/>
    </row>
    <row r="8182" spans="11:12" x14ac:dyDescent="0.3">
      <c r="K8182" s="53"/>
      <c r="L8182" s="54"/>
    </row>
    <row r="8183" spans="11:12" x14ac:dyDescent="0.3">
      <c r="K8183" s="53"/>
      <c r="L8183" s="54"/>
    </row>
    <row r="8184" spans="11:12" x14ac:dyDescent="0.3">
      <c r="K8184" s="53"/>
      <c r="L8184" s="54"/>
    </row>
    <row r="8185" spans="11:12" x14ac:dyDescent="0.3">
      <c r="K8185" s="53"/>
      <c r="L8185" s="54"/>
    </row>
    <row r="8186" spans="11:12" x14ac:dyDescent="0.3">
      <c r="K8186" s="53"/>
      <c r="L8186" s="54"/>
    </row>
    <row r="8187" spans="11:12" x14ac:dyDescent="0.3">
      <c r="K8187" s="53"/>
      <c r="L8187" s="54"/>
    </row>
    <row r="8188" spans="11:12" x14ac:dyDescent="0.3">
      <c r="K8188" s="53"/>
      <c r="L8188" s="54"/>
    </row>
    <row r="8189" spans="11:12" x14ac:dyDescent="0.3">
      <c r="K8189" s="53"/>
      <c r="L8189" s="54"/>
    </row>
    <row r="8190" spans="11:12" x14ac:dyDescent="0.3">
      <c r="K8190" s="53"/>
      <c r="L8190" s="54"/>
    </row>
    <row r="8191" spans="11:12" x14ac:dyDescent="0.3">
      <c r="K8191" s="53"/>
      <c r="L8191" s="54"/>
    </row>
    <row r="8192" spans="11:12" x14ac:dyDescent="0.3">
      <c r="K8192" s="53"/>
      <c r="L8192" s="54"/>
    </row>
    <row r="8193" spans="11:12" x14ac:dyDescent="0.3">
      <c r="K8193" s="53"/>
      <c r="L8193" s="54"/>
    </row>
    <row r="8194" spans="11:12" x14ac:dyDescent="0.3">
      <c r="K8194" s="53"/>
      <c r="L8194" s="54"/>
    </row>
    <row r="8195" spans="11:12" x14ac:dyDescent="0.3">
      <c r="K8195" s="53"/>
      <c r="L8195" s="54"/>
    </row>
    <row r="8196" spans="11:12" x14ac:dyDescent="0.3">
      <c r="K8196" s="53"/>
      <c r="L8196" s="54"/>
    </row>
    <row r="8197" spans="11:12" x14ac:dyDescent="0.3">
      <c r="K8197" s="53"/>
      <c r="L8197" s="54"/>
    </row>
    <row r="8198" spans="11:12" x14ac:dyDescent="0.3">
      <c r="K8198" s="53"/>
      <c r="L8198" s="54"/>
    </row>
    <row r="8199" spans="11:12" x14ac:dyDescent="0.3">
      <c r="K8199" s="53"/>
      <c r="L8199" s="54"/>
    </row>
    <row r="8200" spans="11:12" x14ac:dyDescent="0.3">
      <c r="K8200" s="53"/>
      <c r="L8200" s="54"/>
    </row>
    <row r="8201" spans="11:12" x14ac:dyDescent="0.3">
      <c r="K8201" s="53"/>
      <c r="L8201" s="54"/>
    </row>
    <row r="8202" spans="11:12" x14ac:dyDescent="0.3">
      <c r="K8202" s="53"/>
      <c r="L8202" s="54"/>
    </row>
    <row r="8203" spans="11:12" x14ac:dyDescent="0.3">
      <c r="K8203" s="53"/>
      <c r="L8203" s="54"/>
    </row>
    <row r="8204" spans="11:12" x14ac:dyDescent="0.3">
      <c r="K8204" s="53"/>
      <c r="L8204" s="54"/>
    </row>
    <row r="8205" spans="11:12" x14ac:dyDescent="0.3">
      <c r="K8205" s="53"/>
      <c r="L8205" s="54"/>
    </row>
    <row r="8206" spans="11:12" x14ac:dyDescent="0.3">
      <c r="K8206" s="53"/>
      <c r="L8206" s="54"/>
    </row>
    <row r="8207" spans="11:12" x14ac:dyDescent="0.3">
      <c r="K8207" s="53"/>
      <c r="L8207" s="54"/>
    </row>
    <row r="8208" spans="11:12" x14ac:dyDescent="0.3">
      <c r="K8208" s="53"/>
      <c r="L8208" s="54"/>
    </row>
    <row r="8209" spans="11:12" x14ac:dyDescent="0.3">
      <c r="K8209" s="53"/>
      <c r="L8209" s="54"/>
    </row>
    <row r="8210" spans="11:12" x14ac:dyDescent="0.3">
      <c r="K8210" s="53"/>
      <c r="L8210" s="54"/>
    </row>
    <row r="8211" spans="11:12" x14ac:dyDescent="0.3">
      <c r="K8211" s="53"/>
      <c r="L8211" s="54"/>
    </row>
    <row r="8212" spans="11:12" x14ac:dyDescent="0.3">
      <c r="K8212" s="53"/>
      <c r="L8212" s="54"/>
    </row>
    <row r="8213" spans="11:12" x14ac:dyDescent="0.3">
      <c r="K8213" s="53"/>
      <c r="L8213" s="54"/>
    </row>
    <row r="8214" spans="11:12" x14ac:dyDescent="0.3">
      <c r="K8214" s="53"/>
      <c r="L8214" s="54"/>
    </row>
    <row r="8215" spans="11:12" x14ac:dyDescent="0.3">
      <c r="K8215" s="53"/>
      <c r="L8215" s="54"/>
    </row>
    <row r="8216" spans="11:12" x14ac:dyDescent="0.3">
      <c r="K8216" s="53"/>
      <c r="L8216" s="54"/>
    </row>
    <row r="8217" spans="11:12" x14ac:dyDescent="0.3">
      <c r="K8217" s="53"/>
      <c r="L8217" s="54"/>
    </row>
    <row r="8218" spans="11:12" x14ac:dyDescent="0.3">
      <c r="K8218" s="53"/>
      <c r="L8218" s="54"/>
    </row>
    <row r="8219" spans="11:12" x14ac:dyDescent="0.3">
      <c r="K8219" s="53"/>
      <c r="L8219" s="54"/>
    </row>
    <row r="8220" spans="11:12" x14ac:dyDescent="0.3">
      <c r="K8220" s="53"/>
      <c r="L8220" s="54"/>
    </row>
    <row r="8221" spans="11:12" x14ac:dyDescent="0.3">
      <c r="K8221" s="53"/>
      <c r="L8221" s="54"/>
    </row>
    <row r="8222" spans="11:12" x14ac:dyDescent="0.3">
      <c r="K8222" s="53"/>
      <c r="L8222" s="54"/>
    </row>
    <row r="8223" spans="11:12" x14ac:dyDescent="0.3">
      <c r="K8223" s="53"/>
      <c r="L8223" s="54"/>
    </row>
    <row r="8224" spans="11:12" x14ac:dyDescent="0.3">
      <c r="K8224" s="53"/>
      <c r="L8224" s="54"/>
    </row>
    <row r="8225" spans="11:12" x14ac:dyDescent="0.3">
      <c r="K8225" s="53"/>
      <c r="L8225" s="54"/>
    </row>
    <row r="8226" spans="11:12" x14ac:dyDescent="0.3">
      <c r="K8226" s="53"/>
      <c r="L8226" s="54"/>
    </row>
    <row r="8227" spans="11:12" x14ac:dyDescent="0.3">
      <c r="K8227" s="53"/>
      <c r="L8227" s="54"/>
    </row>
    <row r="8228" spans="11:12" x14ac:dyDescent="0.3">
      <c r="K8228" s="53"/>
      <c r="L8228" s="54"/>
    </row>
    <row r="8229" spans="11:12" x14ac:dyDescent="0.3">
      <c r="K8229" s="53"/>
      <c r="L8229" s="54"/>
    </row>
    <row r="8230" spans="11:12" x14ac:dyDescent="0.3">
      <c r="K8230" s="53"/>
      <c r="L8230" s="54"/>
    </row>
    <row r="8231" spans="11:12" x14ac:dyDescent="0.3">
      <c r="K8231" s="53"/>
      <c r="L8231" s="54"/>
    </row>
    <row r="8232" spans="11:12" x14ac:dyDescent="0.3">
      <c r="K8232" s="53"/>
      <c r="L8232" s="54"/>
    </row>
    <row r="8233" spans="11:12" x14ac:dyDescent="0.3">
      <c r="K8233" s="53"/>
      <c r="L8233" s="54"/>
    </row>
    <row r="8234" spans="11:12" x14ac:dyDescent="0.3">
      <c r="K8234" s="53"/>
      <c r="L8234" s="54"/>
    </row>
    <row r="8235" spans="11:12" x14ac:dyDescent="0.3">
      <c r="K8235" s="53"/>
      <c r="L8235" s="54"/>
    </row>
    <row r="8236" spans="11:12" x14ac:dyDescent="0.3">
      <c r="K8236" s="53"/>
      <c r="L8236" s="54"/>
    </row>
    <row r="8237" spans="11:12" x14ac:dyDescent="0.3">
      <c r="K8237" s="53"/>
      <c r="L8237" s="54"/>
    </row>
    <row r="8238" spans="11:12" x14ac:dyDescent="0.3">
      <c r="K8238" s="53"/>
      <c r="L8238" s="54"/>
    </row>
    <row r="8239" spans="11:12" x14ac:dyDescent="0.3">
      <c r="K8239" s="53"/>
      <c r="L8239" s="54"/>
    </row>
    <row r="8240" spans="11:12" x14ac:dyDescent="0.3">
      <c r="K8240" s="53"/>
      <c r="L8240" s="54"/>
    </row>
    <row r="8241" spans="11:12" x14ac:dyDescent="0.3">
      <c r="K8241" s="53"/>
      <c r="L8241" s="54"/>
    </row>
    <row r="8242" spans="11:12" x14ac:dyDescent="0.3">
      <c r="K8242" s="53"/>
      <c r="L8242" s="54"/>
    </row>
    <row r="8243" spans="11:12" x14ac:dyDescent="0.3">
      <c r="K8243" s="53"/>
      <c r="L8243" s="54"/>
    </row>
    <row r="8244" spans="11:12" x14ac:dyDescent="0.3">
      <c r="K8244" s="53"/>
      <c r="L8244" s="54"/>
    </row>
    <row r="8245" spans="11:12" x14ac:dyDescent="0.3">
      <c r="K8245" s="53"/>
      <c r="L8245" s="54"/>
    </row>
    <row r="8246" spans="11:12" x14ac:dyDescent="0.3">
      <c r="K8246" s="53"/>
      <c r="L8246" s="54"/>
    </row>
    <row r="8247" spans="11:12" x14ac:dyDescent="0.3">
      <c r="K8247" s="53"/>
      <c r="L8247" s="54"/>
    </row>
    <row r="8248" spans="11:12" x14ac:dyDescent="0.3">
      <c r="K8248" s="53"/>
      <c r="L8248" s="54"/>
    </row>
    <row r="8249" spans="11:12" x14ac:dyDescent="0.3">
      <c r="K8249" s="53"/>
      <c r="L8249" s="54"/>
    </row>
    <row r="8250" spans="11:12" x14ac:dyDescent="0.3">
      <c r="K8250" s="53"/>
      <c r="L8250" s="54"/>
    </row>
    <row r="8251" spans="11:12" x14ac:dyDescent="0.3">
      <c r="K8251" s="53"/>
      <c r="L8251" s="54"/>
    </row>
    <row r="8252" spans="11:12" x14ac:dyDescent="0.3">
      <c r="K8252" s="53"/>
      <c r="L8252" s="54"/>
    </row>
    <row r="8253" spans="11:12" x14ac:dyDescent="0.3">
      <c r="K8253" s="53"/>
      <c r="L8253" s="54"/>
    </row>
    <row r="8254" spans="11:12" x14ac:dyDescent="0.3">
      <c r="K8254" s="53"/>
      <c r="L8254" s="54"/>
    </row>
    <row r="8255" spans="11:12" x14ac:dyDescent="0.3">
      <c r="K8255" s="53"/>
      <c r="L8255" s="54"/>
    </row>
    <row r="8256" spans="11:12" x14ac:dyDescent="0.3">
      <c r="K8256" s="53"/>
      <c r="L8256" s="54"/>
    </row>
    <row r="8257" spans="11:12" x14ac:dyDescent="0.3">
      <c r="K8257" s="53"/>
      <c r="L8257" s="54"/>
    </row>
    <row r="8258" spans="11:12" x14ac:dyDescent="0.3">
      <c r="K8258" s="53"/>
      <c r="L8258" s="54"/>
    </row>
    <row r="8259" spans="11:12" x14ac:dyDescent="0.3">
      <c r="K8259" s="53"/>
      <c r="L8259" s="54"/>
    </row>
    <row r="8260" spans="11:12" x14ac:dyDescent="0.3">
      <c r="K8260" s="53"/>
      <c r="L8260" s="54"/>
    </row>
    <row r="8261" spans="11:12" x14ac:dyDescent="0.3">
      <c r="K8261" s="53"/>
      <c r="L8261" s="54"/>
    </row>
    <row r="8262" spans="11:12" x14ac:dyDescent="0.3">
      <c r="K8262" s="53"/>
      <c r="L8262" s="54"/>
    </row>
    <row r="8263" spans="11:12" x14ac:dyDescent="0.3">
      <c r="K8263" s="53"/>
      <c r="L8263" s="54"/>
    </row>
    <row r="8264" spans="11:12" x14ac:dyDescent="0.3">
      <c r="K8264" s="53"/>
      <c r="L8264" s="54"/>
    </row>
    <row r="8265" spans="11:12" x14ac:dyDescent="0.3">
      <c r="K8265" s="53"/>
      <c r="L8265" s="54"/>
    </row>
    <row r="8266" spans="11:12" x14ac:dyDescent="0.3">
      <c r="K8266" s="53"/>
      <c r="L8266" s="54"/>
    </row>
    <row r="8267" spans="11:12" x14ac:dyDescent="0.3">
      <c r="K8267" s="53"/>
      <c r="L8267" s="54"/>
    </row>
    <row r="8268" spans="11:12" x14ac:dyDescent="0.3">
      <c r="K8268" s="53"/>
      <c r="L8268" s="54"/>
    </row>
    <row r="8269" spans="11:12" x14ac:dyDescent="0.3">
      <c r="K8269" s="53"/>
      <c r="L8269" s="54"/>
    </row>
    <row r="8270" spans="11:12" x14ac:dyDescent="0.3">
      <c r="K8270" s="53"/>
      <c r="L8270" s="54"/>
    </row>
    <row r="8271" spans="11:12" x14ac:dyDescent="0.3">
      <c r="K8271" s="53"/>
      <c r="L8271" s="54"/>
    </row>
    <row r="8272" spans="11:12" x14ac:dyDescent="0.3">
      <c r="K8272" s="53"/>
      <c r="L8272" s="54"/>
    </row>
    <row r="8273" spans="11:12" x14ac:dyDescent="0.3">
      <c r="K8273" s="53"/>
      <c r="L8273" s="54"/>
    </row>
    <row r="8274" spans="11:12" x14ac:dyDescent="0.3">
      <c r="K8274" s="53"/>
      <c r="L8274" s="54"/>
    </row>
    <row r="8275" spans="11:12" x14ac:dyDescent="0.3">
      <c r="K8275" s="53"/>
      <c r="L8275" s="54"/>
    </row>
    <row r="8276" spans="11:12" x14ac:dyDescent="0.3">
      <c r="K8276" s="53"/>
      <c r="L8276" s="54"/>
    </row>
    <row r="8277" spans="11:12" x14ac:dyDescent="0.3">
      <c r="K8277" s="53"/>
      <c r="L8277" s="54"/>
    </row>
    <row r="8278" spans="11:12" x14ac:dyDescent="0.3">
      <c r="K8278" s="53"/>
      <c r="L8278" s="54"/>
    </row>
    <row r="8279" spans="11:12" x14ac:dyDescent="0.3">
      <c r="K8279" s="53"/>
      <c r="L8279" s="54"/>
    </row>
    <row r="8280" spans="11:12" x14ac:dyDescent="0.3">
      <c r="K8280" s="53"/>
      <c r="L8280" s="54"/>
    </row>
    <row r="8281" spans="11:12" x14ac:dyDescent="0.3">
      <c r="K8281" s="53"/>
      <c r="L8281" s="54"/>
    </row>
    <row r="8282" spans="11:12" x14ac:dyDescent="0.3">
      <c r="K8282" s="53"/>
      <c r="L8282" s="54"/>
    </row>
    <row r="8283" spans="11:12" x14ac:dyDescent="0.3">
      <c r="K8283" s="53"/>
      <c r="L8283" s="54"/>
    </row>
    <row r="8284" spans="11:12" x14ac:dyDescent="0.3">
      <c r="K8284" s="53"/>
      <c r="L8284" s="54"/>
    </row>
    <row r="8285" spans="11:12" x14ac:dyDescent="0.3">
      <c r="K8285" s="53"/>
      <c r="L8285" s="54"/>
    </row>
    <row r="8286" spans="11:12" x14ac:dyDescent="0.3">
      <c r="K8286" s="53"/>
      <c r="L8286" s="54"/>
    </row>
    <row r="8287" spans="11:12" x14ac:dyDescent="0.3">
      <c r="K8287" s="53"/>
      <c r="L8287" s="54"/>
    </row>
    <row r="8288" spans="11:12" x14ac:dyDescent="0.3">
      <c r="K8288" s="53"/>
      <c r="L8288" s="54"/>
    </row>
    <row r="8289" spans="11:12" x14ac:dyDescent="0.3">
      <c r="K8289" s="53"/>
      <c r="L8289" s="54"/>
    </row>
    <row r="8290" spans="11:12" x14ac:dyDescent="0.3">
      <c r="K8290" s="53"/>
      <c r="L8290" s="54"/>
    </row>
    <row r="8291" spans="11:12" x14ac:dyDescent="0.3">
      <c r="K8291" s="53"/>
      <c r="L8291" s="54"/>
    </row>
    <row r="8292" spans="11:12" x14ac:dyDescent="0.3">
      <c r="K8292" s="53"/>
      <c r="L8292" s="54"/>
    </row>
    <row r="8293" spans="11:12" x14ac:dyDescent="0.3">
      <c r="K8293" s="53"/>
      <c r="L8293" s="54"/>
    </row>
    <row r="8294" spans="11:12" x14ac:dyDescent="0.3">
      <c r="K8294" s="53"/>
      <c r="L8294" s="54"/>
    </row>
    <row r="8295" spans="11:12" x14ac:dyDescent="0.3">
      <c r="K8295" s="53"/>
      <c r="L8295" s="54"/>
    </row>
    <row r="8296" spans="11:12" x14ac:dyDescent="0.3">
      <c r="K8296" s="53"/>
      <c r="L8296" s="54"/>
    </row>
    <row r="8297" spans="11:12" x14ac:dyDescent="0.3">
      <c r="K8297" s="53"/>
      <c r="L8297" s="54"/>
    </row>
    <row r="8298" spans="11:12" x14ac:dyDescent="0.3">
      <c r="K8298" s="53"/>
      <c r="L8298" s="54"/>
    </row>
    <row r="8299" spans="11:12" x14ac:dyDescent="0.3">
      <c r="K8299" s="53"/>
      <c r="L8299" s="54"/>
    </row>
    <row r="8300" spans="11:12" x14ac:dyDescent="0.3">
      <c r="K8300" s="53"/>
      <c r="L8300" s="54"/>
    </row>
    <row r="8301" spans="11:12" x14ac:dyDescent="0.3">
      <c r="K8301" s="53"/>
      <c r="L8301" s="54"/>
    </row>
    <row r="8302" spans="11:12" x14ac:dyDescent="0.3">
      <c r="K8302" s="53"/>
      <c r="L8302" s="54"/>
    </row>
    <row r="8303" spans="11:12" x14ac:dyDescent="0.3">
      <c r="K8303" s="53"/>
      <c r="L8303" s="54"/>
    </row>
    <row r="8304" spans="11:12" x14ac:dyDescent="0.3">
      <c r="K8304" s="53"/>
      <c r="L8304" s="54"/>
    </row>
    <row r="8305" spans="11:12" x14ac:dyDescent="0.3">
      <c r="K8305" s="53"/>
      <c r="L8305" s="54"/>
    </row>
    <row r="8306" spans="11:12" x14ac:dyDescent="0.3">
      <c r="K8306" s="53"/>
      <c r="L8306" s="54"/>
    </row>
    <row r="8307" spans="11:12" x14ac:dyDescent="0.3">
      <c r="K8307" s="53"/>
      <c r="L8307" s="54"/>
    </row>
    <row r="8308" spans="11:12" x14ac:dyDescent="0.3">
      <c r="K8308" s="53"/>
      <c r="L8308" s="54"/>
    </row>
    <row r="8309" spans="11:12" x14ac:dyDescent="0.3">
      <c r="K8309" s="53"/>
      <c r="L8309" s="54"/>
    </row>
    <row r="8310" spans="11:12" x14ac:dyDescent="0.3">
      <c r="K8310" s="53"/>
      <c r="L8310" s="54"/>
    </row>
    <row r="8311" spans="11:12" x14ac:dyDescent="0.3">
      <c r="K8311" s="53"/>
      <c r="L8311" s="54"/>
    </row>
    <row r="8312" spans="11:12" x14ac:dyDescent="0.3">
      <c r="K8312" s="53"/>
      <c r="L8312" s="54"/>
    </row>
    <row r="8313" spans="11:12" x14ac:dyDescent="0.3">
      <c r="K8313" s="53"/>
      <c r="L8313" s="54"/>
    </row>
    <row r="8314" spans="11:12" x14ac:dyDescent="0.3">
      <c r="K8314" s="53"/>
      <c r="L8314" s="54"/>
    </row>
    <row r="8315" spans="11:12" x14ac:dyDescent="0.3">
      <c r="K8315" s="53"/>
      <c r="L8315" s="54"/>
    </row>
    <row r="8316" spans="11:12" x14ac:dyDescent="0.3">
      <c r="K8316" s="53"/>
      <c r="L8316" s="54"/>
    </row>
    <row r="8317" spans="11:12" x14ac:dyDescent="0.3">
      <c r="K8317" s="53"/>
      <c r="L8317" s="54"/>
    </row>
    <row r="8318" spans="11:12" x14ac:dyDescent="0.3">
      <c r="K8318" s="53"/>
      <c r="L8318" s="54"/>
    </row>
    <row r="8319" spans="11:12" x14ac:dyDescent="0.3">
      <c r="K8319" s="53"/>
      <c r="L8319" s="54"/>
    </row>
    <row r="8320" spans="11:12" x14ac:dyDescent="0.3">
      <c r="K8320" s="53"/>
      <c r="L8320" s="54"/>
    </row>
    <row r="8321" spans="11:12" x14ac:dyDescent="0.3">
      <c r="K8321" s="53"/>
      <c r="L8321" s="54"/>
    </row>
    <row r="8322" spans="11:12" x14ac:dyDescent="0.3">
      <c r="K8322" s="53"/>
      <c r="L8322" s="54"/>
    </row>
    <row r="8323" spans="11:12" x14ac:dyDescent="0.3">
      <c r="K8323" s="53"/>
      <c r="L8323" s="54"/>
    </row>
    <row r="8324" spans="11:12" x14ac:dyDescent="0.3">
      <c r="K8324" s="53"/>
      <c r="L8324" s="54"/>
    </row>
    <row r="8325" spans="11:12" x14ac:dyDescent="0.3">
      <c r="K8325" s="53"/>
      <c r="L8325" s="54"/>
    </row>
    <row r="8326" spans="11:12" x14ac:dyDescent="0.3">
      <c r="K8326" s="53"/>
      <c r="L8326" s="54"/>
    </row>
    <row r="8327" spans="11:12" x14ac:dyDescent="0.3">
      <c r="K8327" s="53"/>
      <c r="L8327" s="54"/>
    </row>
    <row r="8328" spans="11:12" x14ac:dyDescent="0.3">
      <c r="K8328" s="53"/>
      <c r="L8328" s="54"/>
    </row>
    <row r="8329" spans="11:12" x14ac:dyDescent="0.3">
      <c r="K8329" s="53"/>
      <c r="L8329" s="54"/>
    </row>
    <row r="8330" spans="11:12" x14ac:dyDescent="0.3">
      <c r="K8330" s="53"/>
      <c r="L8330" s="54"/>
    </row>
    <row r="8331" spans="11:12" x14ac:dyDescent="0.3">
      <c r="K8331" s="53"/>
      <c r="L8331" s="54"/>
    </row>
    <row r="8332" spans="11:12" x14ac:dyDescent="0.3">
      <c r="K8332" s="53"/>
      <c r="L8332" s="54"/>
    </row>
    <row r="8333" spans="11:12" x14ac:dyDescent="0.3">
      <c r="K8333" s="53"/>
      <c r="L8333" s="54"/>
    </row>
    <row r="8334" spans="11:12" x14ac:dyDescent="0.3">
      <c r="K8334" s="53"/>
      <c r="L8334" s="54"/>
    </row>
    <row r="8335" spans="11:12" x14ac:dyDescent="0.3">
      <c r="K8335" s="53"/>
      <c r="L8335" s="54"/>
    </row>
    <row r="8336" spans="11:12" x14ac:dyDescent="0.3">
      <c r="K8336" s="53"/>
      <c r="L8336" s="54"/>
    </row>
    <row r="8337" spans="11:12" x14ac:dyDescent="0.3">
      <c r="K8337" s="53"/>
      <c r="L8337" s="54"/>
    </row>
    <row r="8338" spans="11:12" x14ac:dyDescent="0.3">
      <c r="K8338" s="53"/>
      <c r="L8338" s="54"/>
    </row>
    <row r="8339" spans="11:12" x14ac:dyDescent="0.3">
      <c r="K8339" s="53"/>
      <c r="L8339" s="54"/>
    </row>
    <row r="8340" spans="11:12" x14ac:dyDescent="0.3">
      <c r="K8340" s="53"/>
      <c r="L8340" s="54"/>
    </row>
    <row r="8341" spans="11:12" x14ac:dyDescent="0.3">
      <c r="K8341" s="53"/>
      <c r="L8341" s="54"/>
    </row>
    <row r="8342" spans="11:12" x14ac:dyDescent="0.3">
      <c r="K8342" s="53"/>
      <c r="L8342" s="54"/>
    </row>
    <row r="8343" spans="11:12" x14ac:dyDescent="0.3">
      <c r="K8343" s="53"/>
      <c r="L8343" s="54"/>
    </row>
    <row r="8344" spans="11:12" x14ac:dyDescent="0.3">
      <c r="K8344" s="53"/>
      <c r="L8344" s="54"/>
    </row>
    <row r="8345" spans="11:12" x14ac:dyDescent="0.3">
      <c r="K8345" s="53"/>
      <c r="L8345" s="54"/>
    </row>
    <row r="8346" spans="11:12" x14ac:dyDescent="0.3">
      <c r="K8346" s="53"/>
      <c r="L8346" s="54"/>
    </row>
    <row r="8347" spans="11:12" x14ac:dyDescent="0.3">
      <c r="K8347" s="53"/>
      <c r="L8347" s="54"/>
    </row>
    <row r="8348" spans="11:12" x14ac:dyDescent="0.3">
      <c r="K8348" s="53"/>
      <c r="L8348" s="54"/>
    </row>
    <row r="8349" spans="11:12" x14ac:dyDescent="0.3">
      <c r="K8349" s="53"/>
      <c r="L8349" s="54"/>
    </row>
    <row r="8350" spans="11:12" x14ac:dyDescent="0.3">
      <c r="K8350" s="53"/>
      <c r="L8350" s="54"/>
    </row>
    <row r="8351" spans="11:12" x14ac:dyDescent="0.3">
      <c r="K8351" s="53"/>
      <c r="L8351" s="54"/>
    </row>
    <row r="8352" spans="11:12" x14ac:dyDescent="0.3">
      <c r="K8352" s="53"/>
      <c r="L8352" s="54"/>
    </row>
    <row r="8353" spans="11:12" x14ac:dyDescent="0.3">
      <c r="K8353" s="53"/>
      <c r="L8353" s="54"/>
    </row>
    <row r="8354" spans="11:12" x14ac:dyDescent="0.3">
      <c r="K8354" s="53"/>
      <c r="L8354" s="54"/>
    </row>
    <row r="8355" spans="11:12" x14ac:dyDescent="0.3">
      <c r="K8355" s="53"/>
      <c r="L8355" s="54"/>
    </row>
    <row r="8356" spans="11:12" x14ac:dyDescent="0.3">
      <c r="K8356" s="53"/>
      <c r="L8356" s="54"/>
    </row>
    <row r="8357" spans="11:12" x14ac:dyDescent="0.3">
      <c r="K8357" s="53"/>
      <c r="L8357" s="54"/>
    </row>
    <row r="8358" spans="11:12" x14ac:dyDescent="0.3">
      <c r="K8358" s="53"/>
      <c r="L8358" s="54"/>
    </row>
    <row r="8359" spans="11:12" x14ac:dyDescent="0.3">
      <c r="K8359" s="53"/>
      <c r="L8359" s="54"/>
    </row>
    <row r="8360" spans="11:12" x14ac:dyDescent="0.3">
      <c r="K8360" s="53"/>
      <c r="L8360" s="54"/>
    </row>
    <row r="8361" spans="11:12" x14ac:dyDescent="0.3">
      <c r="K8361" s="53"/>
      <c r="L8361" s="54"/>
    </row>
    <row r="8362" spans="11:12" x14ac:dyDescent="0.3">
      <c r="K8362" s="53"/>
      <c r="L8362" s="54"/>
    </row>
    <row r="8363" spans="11:12" x14ac:dyDescent="0.3">
      <c r="K8363" s="53"/>
      <c r="L8363" s="54"/>
    </row>
    <row r="8364" spans="11:12" x14ac:dyDescent="0.3">
      <c r="K8364" s="53"/>
      <c r="L8364" s="54"/>
    </row>
    <row r="8365" spans="11:12" x14ac:dyDescent="0.3">
      <c r="K8365" s="53"/>
      <c r="L8365" s="54"/>
    </row>
    <row r="8366" spans="11:12" x14ac:dyDescent="0.3">
      <c r="K8366" s="53"/>
      <c r="L8366" s="54"/>
    </row>
    <row r="8367" spans="11:12" x14ac:dyDescent="0.3">
      <c r="K8367" s="53"/>
      <c r="L8367" s="54"/>
    </row>
    <row r="8368" spans="11:12" x14ac:dyDescent="0.3">
      <c r="K8368" s="53"/>
      <c r="L8368" s="54"/>
    </row>
    <row r="8369" spans="11:12" x14ac:dyDescent="0.3">
      <c r="K8369" s="53"/>
      <c r="L8369" s="54"/>
    </row>
    <row r="8370" spans="11:12" x14ac:dyDescent="0.3">
      <c r="K8370" s="53"/>
      <c r="L8370" s="54"/>
    </row>
    <row r="8371" spans="11:12" x14ac:dyDescent="0.3">
      <c r="K8371" s="53"/>
      <c r="L8371" s="54"/>
    </row>
    <row r="8372" spans="11:12" x14ac:dyDescent="0.3">
      <c r="K8372" s="53"/>
      <c r="L8372" s="54"/>
    </row>
    <row r="8373" spans="11:12" x14ac:dyDescent="0.3">
      <c r="K8373" s="53"/>
      <c r="L8373" s="54"/>
    </row>
    <row r="8374" spans="11:12" x14ac:dyDescent="0.3">
      <c r="K8374" s="53"/>
      <c r="L8374" s="54"/>
    </row>
    <row r="8375" spans="11:12" x14ac:dyDescent="0.3">
      <c r="K8375" s="53"/>
      <c r="L8375" s="54"/>
    </row>
    <row r="8376" spans="11:12" x14ac:dyDescent="0.3">
      <c r="K8376" s="53"/>
      <c r="L8376" s="54"/>
    </row>
    <row r="8377" spans="11:12" x14ac:dyDescent="0.3">
      <c r="K8377" s="53"/>
      <c r="L8377" s="54"/>
    </row>
    <row r="8378" spans="11:12" x14ac:dyDescent="0.3">
      <c r="K8378" s="53"/>
      <c r="L8378" s="54"/>
    </row>
    <row r="8379" spans="11:12" x14ac:dyDescent="0.3">
      <c r="K8379" s="53"/>
      <c r="L8379" s="54"/>
    </row>
    <row r="8380" spans="11:12" x14ac:dyDescent="0.3">
      <c r="K8380" s="53"/>
      <c r="L8380" s="54"/>
    </row>
    <row r="8381" spans="11:12" x14ac:dyDescent="0.3">
      <c r="K8381" s="53"/>
      <c r="L8381" s="54"/>
    </row>
    <row r="8382" spans="11:12" x14ac:dyDescent="0.3">
      <c r="K8382" s="53"/>
      <c r="L8382" s="54"/>
    </row>
    <row r="8383" spans="11:12" x14ac:dyDescent="0.3">
      <c r="K8383" s="53"/>
      <c r="L8383" s="54"/>
    </row>
    <row r="8384" spans="11:12" x14ac:dyDescent="0.3">
      <c r="K8384" s="53"/>
      <c r="L8384" s="54"/>
    </row>
    <row r="8385" spans="11:12" x14ac:dyDescent="0.3">
      <c r="K8385" s="53"/>
      <c r="L8385" s="54"/>
    </row>
    <row r="8386" spans="11:12" x14ac:dyDescent="0.3">
      <c r="K8386" s="53"/>
      <c r="L8386" s="54"/>
    </row>
    <row r="8387" spans="11:12" x14ac:dyDescent="0.3">
      <c r="K8387" s="53"/>
      <c r="L8387" s="54"/>
    </row>
    <row r="8388" spans="11:12" x14ac:dyDescent="0.3">
      <c r="K8388" s="53"/>
      <c r="L8388" s="54"/>
    </row>
    <row r="8389" spans="11:12" x14ac:dyDescent="0.3">
      <c r="K8389" s="53"/>
      <c r="L8389" s="54"/>
    </row>
    <row r="8390" spans="11:12" x14ac:dyDescent="0.3">
      <c r="K8390" s="53"/>
      <c r="L8390" s="54"/>
    </row>
    <row r="8391" spans="11:12" x14ac:dyDescent="0.3">
      <c r="K8391" s="53"/>
      <c r="L8391" s="54"/>
    </row>
    <row r="8392" spans="11:12" x14ac:dyDescent="0.3">
      <c r="K8392" s="53"/>
      <c r="L8392" s="54"/>
    </row>
    <row r="8393" spans="11:12" x14ac:dyDescent="0.3">
      <c r="K8393" s="53"/>
      <c r="L8393" s="54"/>
    </row>
    <row r="8394" spans="11:12" x14ac:dyDescent="0.3">
      <c r="K8394" s="53"/>
      <c r="L8394" s="54"/>
    </row>
    <row r="8395" spans="11:12" x14ac:dyDescent="0.3">
      <c r="K8395" s="53"/>
      <c r="L8395" s="54"/>
    </row>
    <row r="8396" spans="11:12" x14ac:dyDescent="0.3">
      <c r="K8396" s="53"/>
      <c r="L8396" s="54"/>
    </row>
    <row r="8397" spans="11:12" x14ac:dyDescent="0.3">
      <c r="K8397" s="53"/>
      <c r="L8397" s="54"/>
    </row>
    <row r="8398" spans="11:12" x14ac:dyDescent="0.3">
      <c r="K8398" s="53"/>
      <c r="L8398" s="54"/>
    </row>
    <row r="8399" spans="11:12" x14ac:dyDescent="0.3">
      <c r="K8399" s="53"/>
      <c r="L8399" s="54"/>
    </row>
    <row r="8400" spans="11:12" x14ac:dyDescent="0.3">
      <c r="K8400" s="53"/>
      <c r="L8400" s="54"/>
    </row>
    <row r="8401" spans="11:12" x14ac:dyDescent="0.3">
      <c r="K8401" s="53"/>
      <c r="L8401" s="54"/>
    </row>
    <row r="8402" spans="11:12" x14ac:dyDescent="0.3">
      <c r="K8402" s="53"/>
      <c r="L8402" s="54"/>
    </row>
    <row r="8403" spans="11:12" x14ac:dyDescent="0.3">
      <c r="K8403" s="53"/>
      <c r="L8403" s="54"/>
    </row>
    <row r="8404" spans="11:12" x14ac:dyDescent="0.3">
      <c r="K8404" s="53"/>
      <c r="L8404" s="54"/>
    </row>
    <row r="8405" spans="11:12" x14ac:dyDescent="0.3">
      <c r="K8405" s="53"/>
      <c r="L8405" s="54"/>
    </row>
    <row r="8406" spans="11:12" x14ac:dyDescent="0.3">
      <c r="K8406" s="53"/>
      <c r="L8406" s="54"/>
    </row>
    <row r="8407" spans="11:12" x14ac:dyDescent="0.3">
      <c r="K8407" s="53"/>
      <c r="L8407" s="54"/>
    </row>
    <row r="8408" spans="11:12" x14ac:dyDescent="0.3">
      <c r="K8408" s="53"/>
      <c r="L8408" s="54"/>
    </row>
    <row r="8409" spans="11:12" x14ac:dyDescent="0.3">
      <c r="K8409" s="53"/>
      <c r="L8409" s="54"/>
    </row>
    <row r="8410" spans="11:12" x14ac:dyDescent="0.3">
      <c r="K8410" s="53"/>
      <c r="L8410" s="54"/>
    </row>
    <row r="8411" spans="11:12" x14ac:dyDescent="0.3">
      <c r="K8411" s="53"/>
      <c r="L8411" s="54"/>
    </row>
    <row r="8412" spans="11:12" x14ac:dyDescent="0.3">
      <c r="K8412" s="53"/>
      <c r="L8412" s="54"/>
    </row>
    <row r="8413" spans="11:12" x14ac:dyDescent="0.3">
      <c r="K8413" s="53"/>
      <c r="L8413" s="54"/>
    </row>
    <row r="8414" spans="11:12" x14ac:dyDescent="0.3">
      <c r="K8414" s="53"/>
      <c r="L8414" s="54"/>
    </row>
    <row r="8415" spans="11:12" x14ac:dyDescent="0.3">
      <c r="K8415" s="53"/>
      <c r="L8415" s="54"/>
    </row>
    <row r="8416" spans="11:12" x14ac:dyDescent="0.3">
      <c r="K8416" s="53"/>
      <c r="L8416" s="54"/>
    </row>
    <row r="8417" spans="11:12" x14ac:dyDescent="0.3">
      <c r="K8417" s="53"/>
      <c r="L8417" s="54"/>
    </row>
    <row r="8418" spans="11:12" x14ac:dyDescent="0.3">
      <c r="K8418" s="53"/>
      <c r="L8418" s="54"/>
    </row>
    <row r="8419" spans="11:12" x14ac:dyDescent="0.3">
      <c r="K8419" s="53"/>
      <c r="L8419" s="54"/>
    </row>
    <row r="8420" spans="11:12" x14ac:dyDescent="0.3">
      <c r="K8420" s="53"/>
      <c r="L8420" s="54"/>
    </row>
    <row r="8421" spans="11:12" x14ac:dyDescent="0.3">
      <c r="K8421" s="53"/>
      <c r="L8421" s="54"/>
    </row>
    <row r="8422" spans="11:12" x14ac:dyDescent="0.3">
      <c r="K8422" s="53"/>
      <c r="L8422" s="54"/>
    </row>
    <row r="8423" spans="11:12" x14ac:dyDescent="0.3">
      <c r="K8423" s="53"/>
      <c r="L8423" s="54"/>
    </row>
    <row r="8424" spans="11:12" x14ac:dyDescent="0.3">
      <c r="K8424" s="53"/>
      <c r="L8424" s="54"/>
    </row>
    <row r="8425" spans="11:12" x14ac:dyDescent="0.3">
      <c r="K8425" s="53"/>
      <c r="L8425" s="54"/>
    </row>
    <row r="8426" spans="11:12" x14ac:dyDescent="0.3">
      <c r="K8426" s="53"/>
      <c r="L8426" s="54"/>
    </row>
    <row r="8427" spans="11:12" x14ac:dyDescent="0.3">
      <c r="K8427" s="53"/>
      <c r="L8427" s="54"/>
    </row>
    <row r="8428" spans="11:12" x14ac:dyDescent="0.3">
      <c r="K8428" s="53"/>
      <c r="L8428" s="54"/>
    </row>
    <row r="8429" spans="11:12" x14ac:dyDescent="0.3">
      <c r="K8429" s="53"/>
      <c r="L8429" s="54"/>
    </row>
    <row r="8430" spans="11:12" x14ac:dyDescent="0.3">
      <c r="K8430" s="53"/>
      <c r="L8430" s="54"/>
    </row>
    <row r="8431" spans="11:12" x14ac:dyDescent="0.3">
      <c r="K8431" s="53"/>
      <c r="L8431" s="54"/>
    </row>
    <row r="8432" spans="11:12" x14ac:dyDescent="0.3">
      <c r="K8432" s="53"/>
      <c r="L8432" s="54"/>
    </row>
    <row r="8433" spans="11:12" x14ac:dyDescent="0.3">
      <c r="K8433" s="53"/>
      <c r="L8433" s="54"/>
    </row>
    <row r="8434" spans="11:12" x14ac:dyDescent="0.3">
      <c r="K8434" s="53"/>
      <c r="L8434" s="54"/>
    </row>
    <row r="8435" spans="11:12" x14ac:dyDescent="0.3">
      <c r="K8435" s="53"/>
      <c r="L8435" s="54"/>
    </row>
    <row r="8436" spans="11:12" x14ac:dyDescent="0.3">
      <c r="K8436" s="53"/>
      <c r="L8436" s="54"/>
    </row>
    <row r="8437" spans="11:12" x14ac:dyDescent="0.3">
      <c r="K8437" s="53"/>
      <c r="L8437" s="54"/>
    </row>
    <row r="8438" spans="11:12" x14ac:dyDescent="0.3">
      <c r="K8438" s="53"/>
      <c r="L8438" s="54"/>
    </row>
    <row r="8439" spans="11:12" x14ac:dyDescent="0.3">
      <c r="K8439" s="53"/>
      <c r="L8439" s="54"/>
    </row>
    <row r="8440" spans="11:12" x14ac:dyDescent="0.3">
      <c r="K8440" s="53"/>
      <c r="L8440" s="54"/>
    </row>
    <row r="8441" spans="11:12" x14ac:dyDescent="0.3">
      <c r="K8441" s="53"/>
      <c r="L8441" s="54"/>
    </row>
    <row r="8442" spans="11:12" x14ac:dyDescent="0.3">
      <c r="K8442" s="53"/>
      <c r="L8442" s="54"/>
    </row>
    <row r="8443" spans="11:12" x14ac:dyDescent="0.3">
      <c r="K8443" s="53"/>
      <c r="L8443" s="54"/>
    </row>
    <row r="8444" spans="11:12" x14ac:dyDescent="0.3">
      <c r="K8444" s="53"/>
      <c r="L8444" s="54"/>
    </row>
    <row r="8445" spans="11:12" x14ac:dyDescent="0.3">
      <c r="K8445" s="53"/>
      <c r="L8445" s="54"/>
    </row>
    <row r="8446" spans="11:12" x14ac:dyDescent="0.3">
      <c r="K8446" s="53"/>
      <c r="L8446" s="54"/>
    </row>
    <row r="8447" spans="11:12" x14ac:dyDescent="0.3">
      <c r="K8447" s="53"/>
      <c r="L8447" s="54"/>
    </row>
    <row r="8448" spans="11:12" x14ac:dyDescent="0.3">
      <c r="K8448" s="53"/>
      <c r="L8448" s="54"/>
    </row>
    <row r="8449" spans="11:12" x14ac:dyDescent="0.3">
      <c r="K8449" s="53"/>
      <c r="L8449" s="54"/>
    </row>
    <row r="8450" spans="11:12" x14ac:dyDescent="0.3">
      <c r="K8450" s="53"/>
      <c r="L8450" s="54"/>
    </row>
    <row r="8451" spans="11:12" x14ac:dyDescent="0.3">
      <c r="K8451" s="53"/>
      <c r="L8451" s="54"/>
    </row>
    <row r="8452" spans="11:12" x14ac:dyDescent="0.3">
      <c r="K8452" s="53"/>
      <c r="L8452" s="54"/>
    </row>
    <row r="8453" spans="11:12" x14ac:dyDescent="0.3">
      <c r="K8453" s="53"/>
      <c r="L8453" s="54"/>
    </row>
    <row r="8454" spans="11:12" x14ac:dyDescent="0.3">
      <c r="K8454" s="53"/>
      <c r="L8454" s="54"/>
    </row>
    <row r="8455" spans="11:12" x14ac:dyDescent="0.3">
      <c r="K8455" s="53"/>
      <c r="L8455" s="54"/>
    </row>
    <row r="8456" spans="11:12" x14ac:dyDescent="0.3">
      <c r="K8456" s="53"/>
      <c r="L8456" s="54"/>
    </row>
    <row r="8457" spans="11:12" x14ac:dyDescent="0.3">
      <c r="K8457" s="53"/>
      <c r="L8457" s="54"/>
    </row>
    <row r="8458" spans="11:12" x14ac:dyDescent="0.3">
      <c r="K8458" s="53"/>
      <c r="L8458" s="54"/>
    </row>
    <row r="8459" spans="11:12" x14ac:dyDescent="0.3">
      <c r="K8459" s="53"/>
      <c r="L8459" s="54"/>
    </row>
    <row r="8460" spans="11:12" x14ac:dyDescent="0.3">
      <c r="K8460" s="53"/>
      <c r="L8460" s="54"/>
    </row>
    <row r="8461" spans="11:12" x14ac:dyDescent="0.3">
      <c r="K8461" s="53"/>
      <c r="L8461" s="54"/>
    </row>
    <row r="8462" spans="11:12" x14ac:dyDescent="0.3">
      <c r="K8462" s="53"/>
      <c r="L8462" s="54"/>
    </row>
    <row r="8463" spans="11:12" x14ac:dyDescent="0.3">
      <c r="K8463" s="53"/>
      <c r="L8463" s="54"/>
    </row>
    <row r="8464" spans="11:12" x14ac:dyDescent="0.3">
      <c r="K8464" s="53"/>
      <c r="L8464" s="54"/>
    </row>
    <row r="8465" spans="11:12" x14ac:dyDescent="0.3">
      <c r="K8465" s="53"/>
      <c r="L8465" s="54"/>
    </row>
    <row r="8466" spans="11:12" x14ac:dyDescent="0.3">
      <c r="K8466" s="53"/>
      <c r="L8466" s="54"/>
    </row>
    <row r="8467" spans="11:12" x14ac:dyDescent="0.3">
      <c r="K8467" s="53"/>
      <c r="L8467" s="54"/>
    </row>
    <row r="8468" spans="11:12" x14ac:dyDescent="0.3">
      <c r="K8468" s="53"/>
      <c r="L8468" s="54"/>
    </row>
    <row r="8469" spans="11:12" x14ac:dyDescent="0.3">
      <c r="K8469" s="53"/>
      <c r="L8469" s="54"/>
    </row>
    <row r="8470" spans="11:12" x14ac:dyDescent="0.3">
      <c r="K8470" s="53"/>
      <c r="L8470" s="54"/>
    </row>
    <row r="8471" spans="11:12" x14ac:dyDescent="0.3">
      <c r="K8471" s="53"/>
      <c r="L8471" s="54"/>
    </row>
    <row r="8472" spans="11:12" x14ac:dyDescent="0.3">
      <c r="K8472" s="53"/>
      <c r="L8472" s="54"/>
    </row>
    <row r="8473" spans="11:12" x14ac:dyDescent="0.3">
      <c r="K8473" s="53"/>
      <c r="L8473" s="54"/>
    </row>
    <row r="8474" spans="11:12" x14ac:dyDescent="0.3">
      <c r="K8474" s="53"/>
      <c r="L8474" s="54"/>
    </row>
    <row r="8475" spans="11:12" x14ac:dyDescent="0.3">
      <c r="K8475" s="53"/>
      <c r="L8475" s="54"/>
    </row>
    <row r="8476" spans="11:12" x14ac:dyDescent="0.3">
      <c r="K8476" s="53"/>
      <c r="L8476" s="54"/>
    </row>
    <row r="8477" spans="11:12" x14ac:dyDescent="0.3">
      <c r="K8477" s="53"/>
      <c r="L8477" s="54"/>
    </row>
    <row r="8478" spans="11:12" x14ac:dyDescent="0.3">
      <c r="K8478" s="53"/>
      <c r="L8478" s="54"/>
    </row>
    <row r="8479" spans="11:12" x14ac:dyDescent="0.3">
      <c r="K8479" s="53"/>
      <c r="L8479" s="54"/>
    </row>
    <row r="8480" spans="11:12" x14ac:dyDescent="0.3">
      <c r="K8480" s="53"/>
      <c r="L8480" s="54"/>
    </row>
    <row r="8481" spans="11:12" x14ac:dyDescent="0.3">
      <c r="K8481" s="53"/>
      <c r="L8481" s="54"/>
    </row>
    <row r="8482" spans="11:12" x14ac:dyDescent="0.3">
      <c r="K8482" s="53"/>
      <c r="L8482" s="54"/>
    </row>
    <row r="8483" spans="11:12" x14ac:dyDescent="0.3">
      <c r="K8483" s="53"/>
      <c r="L8483" s="54"/>
    </row>
    <row r="8484" spans="11:12" x14ac:dyDescent="0.3">
      <c r="K8484" s="53"/>
      <c r="L8484" s="54"/>
    </row>
    <row r="8485" spans="11:12" x14ac:dyDescent="0.3">
      <c r="K8485" s="53"/>
      <c r="L8485" s="54"/>
    </row>
    <row r="8486" spans="11:12" x14ac:dyDescent="0.3">
      <c r="K8486" s="53"/>
      <c r="L8486" s="54"/>
    </row>
    <row r="8487" spans="11:12" x14ac:dyDescent="0.3">
      <c r="K8487" s="53"/>
      <c r="L8487" s="54"/>
    </row>
    <row r="8488" spans="11:12" x14ac:dyDescent="0.3">
      <c r="K8488" s="53"/>
      <c r="L8488" s="54"/>
    </row>
    <row r="8489" spans="11:12" x14ac:dyDescent="0.3">
      <c r="K8489" s="53"/>
      <c r="L8489" s="54"/>
    </row>
    <row r="8490" spans="11:12" x14ac:dyDescent="0.3">
      <c r="K8490" s="53"/>
      <c r="L8490" s="54"/>
    </row>
    <row r="8491" spans="11:12" x14ac:dyDescent="0.3">
      <c r="K8491" s="53"/>
      <c r="L8491" s="54"/>
    </row>
    <row r="8492" spans="11:12" x14ac:dyDescent="0.3">
      <c r="K8492" s="53"/>
      <c r="L8492" s="54"/>
    </row>
    <row r="8493" spans="11:12" x14ac:dyDescent="0.3">
      <c r="K8493" s="53"/>
      <c r="L8493" s="54"/>
    </row>
    <row r="8494" spans="11:12" x14ac:dyDescent="0.3">
      <c r="K8494" s="53"/>
      <c r="L8494" s="54"/>
    </row>
    <row r="8495" spans="11:12" x14ac:dyDescent="0.3">
      <c r="K8495" s="53"/>
      <c r="L8495" s="54"/>
    </row>
    <row r="8496" spans="11:12" x14ac:dyDescent="0.3">
      <c r="K8496" s="53"/>
      <c r="L8496" s="54"/>
    </row>
    <row r="8497" spans="11:12" x14ac:dyDescent="0.3">
      <c r="K8497" s="53"/>
      <c r="L8497" s="54"/>
    </row>
    <row r="8498" spans="11:12" x14ac:dyDescent="0.3">
      <c r="K8498" s="53"/>
      <c r="L8498" s="54"/>
    </row>
    <row r="8499" spans="11:12" x14ac:dyDescent="0.3">
      <c r="K8499" s="53"/>
      <c r="L8499" s="54"/>
    </row>
    <row r="8500" spans="11:12" x14ac:dyDescent="0.3">
      <c r="K8500" s="53"/>
      <c r="L8500" s="54"/>
    </row>
    <row r="8501" spans="11:12" x14ac:dyDescent="0.3">
      <c r="K8501" s="53"/>
      <c r="L8501" s="54"/>
    </row>
    <row r="8502" spans="11:12" x14ac:dyDescent="0.3">
      <c r="K8502" s="53"/>
      <c r="L8502" s="54"/>
    </row>
    <row r="8503" spans="11:12" x14ac:dyDescent="0.3">
      <c r="K8503" s="53"/>
      <c r="L8503" s="54"/>
    </row>
    <row r="8504" spans="11:12" x14ac:dyDescent="0.3">
      <c r="K8504" s="53"/>
      <c r="L8504" s="54"/>
    </row>
    <row r="8505" spans="11:12" x14ac:dyDescent="0.3">
      <c r="K8505" s="53"/>
      <c r="L8505" s="54"/>
    </row>
    <row r="8506" spans="11:12" x14ac:dyDescent="0.3">
      <c r="K8506" s="53"/>
      <c r="L8506" s="54"/>
    </row>
    <row r="8507" spans="11:12" x14ac:dyDescent="0.3">
      <c r="K8507" s="53"/>
      <c r="L8507" s="54"/>
    </row>
    <row r="8508" spans="11:12" x14ac:dyDescent="0.3">
      <c r="K8508" s="53"/>
      <c r="L8508" s="54"/>
    </row>
    <row r="8509" spans="11:12" x14ac:dyDescent="0.3">
      <c r="K8509" s="53"/>
      <c r="L8509" s="54"/>
    </row>
    <row r="8510" spans="11:12" x14ac:dyDescent="0.3">
      <c r="K8510" s="53"/>
      <c r="L8510" s="54"/>
    </row>
    <row r="8511" spans="11:12" x14ac:dyDescent="0.3">
      <c r="K8511" s="53"/>
      <c r="L8511" s="54"/>
    </row>
    <row r="8512" spans="11:12" x14ac:dyDescent="0.3">
      <c r="K8512" s="53"/>
      <c r="L8512" s="54"/>
    </row>
    <row r="8513" spans="11:12" x14ac:dyDescent="0.3">
      <c r="K8513" s="53"/>
      <c r="L8513" s="54"/>
    </row>
    <row r="8514" spans="11:12" x14ac:dyDescent="0.3">
      <c r="K8514" s="53"/>
      <c r="L8514" s="54"/>
    </row>
    <row r="8515" spans="11:12" x14ac:dyDescent="0.3">
      <c r="K8515" s="53"/>
      <c r="L8515" s="54"/>
    </row>
    <row r="8516" spans="11:12" x14ac:dyDescent="0.3">
      <c r="K8516" s="53"/>
      <c r="L8516" s="54"/>
    </row>
    <row r="8517" spans="11:12" x14ac:dyDescent="0.3">
      <c r="K8517" s="53"/>
      <c r="L8517" s="54"/>
    </row>
    <row r="8518" spans="11:12" x14ac:dyDescent="0.3">
      <c r="K8518" s="53"/>
      <c r="L8518" s="54"/>
    </row>
    <row r="8519" spans="11:12" x14ac:dyDescent="0.3">
      <c r="K8519" s="53"/>
      <c r="L8519" s="54"/>
    </row>
    <row r="8520" spans="11:12" x14ac:dyDescent="0.3">
      <c r="K8520" s="53"/>
      <c r="L8520" s="54"/>
    </row>
    <row r="8521" spans="11:12" x14ac:dyDescent="0.3">
      <c r="K8521" s="53"/>
      <c r="L8521" s="54"/>
    </row>
    <row r="8522" spans="11:12" x14ac:dyDescent="0.3">
      <c r="K8522" s="53"/>
      <c r="L8522" s="54"/>
    </row>
    <row r="8523" spans="11:12" x14ac:dyDescent="0.3">
      <c r="K8523" s="53"/>
      <c r="L8523" s="54"/>
    </row>
    <row r="8524" spans="11:12" x14ac:dyDescent="0.3">
      <c r="K8524" s="53"/>
      <c r="L8524" s="54"/>
    </row>
    <row r="8525" spans="11:12" x14ac:dyDescent="0.3">
      <c r="K8525" s="53"/>
      <c r="L8525" s="54"/>
    </row>
    <row r="8526" spans="11:12" x14ac:dyDescent="0.3">
      <c r="K8526" s="53"/>
      <c r="L8526" s="54"/>
    </row>
    <row r="8527" spans="11:12" x14ac:dyDescent="0.3">
      <c r="K8527" s="53"/>
      <c r="L8527" s="54"/>
    </row>
    <row r="8528" spans="11:12" x14ac:dyDescent="0.3">
      <c r="K8528" s="53"/>
      <c r="L8528" s="54"/>
    </row>
    <row r="8529" spans="11:12" x14ac:dyDescent="0.3">
      <c r="K8529" s="53"/>
      <c r="L8529" s="54"/>
    </row>
    <row r="8530" spans="11:12" x14ac:dyDescent="0.3">
      <c r="K8530" s="53"/>
      <c r="L8530" s="54"/>
    </row>
    <row r="8531" spans="11:12" x14ac:dyDescent="0.3">
      <c r="K8531" s="53"/>
      <c r="L8531" s="54"/>
    </row>
    <row r="8532" spans="11:12" x14ac:dyDescent="0.3">
      <c r="K8532" s="53"/>
      <c r="L8532" s="54"/>
    </row>
    <row r="8533" spans="11:12" x14ac:dyDescent="0.3">
      <c r="K8533" s="53"/>
      <c r="L8533" s="54"/>
    </row>
    <row r="8534" spans="11:12" x14ac:dyDescent="0.3">
      <c r="K8534" s="53"/>
      <c r="L8534" s="54"/>
    </row>
    <row r="8535" spans="11:12" x14ac:dyDescent="0.3">
      <c r="K8535" s="53"/>
      <c r="L8535" s="54"/>
    </row>
    <row r="8536" spans="11:12" x14ac:dyDescent="0.3">
      <c r="K8536" s="53"/>
      <c r="L8536" s="54"/>
    </row>
    <row r="8537" spans="11:12" x14ac:dyDescent="0.3">
      <c r="K8537" s="53"/>
      <c r="L8537" s="54"/>
    </row>
    <row r="8538" spans="11:12" x14ac:dyDescent="0.3">
      <c r="K8538" s="53"/>
      <c r="L8538" s="54"/>
    </row>
    <row r="8539" spans="11:12" x14ac:dyDescent="0.3">
      <c r="K8539" s="53"/>
      <c r="L8539" s="54"/>
    </row>
    <row r="8540" spans="11:12" x14ac:dyDescent="0.3">
      <c r="K8540" s="53"/>
      <c r="L8540" s="54"/>
    </row>
    <row r="8541" spans="11:12" x14ac:dyDescent="0.3">
      <c r="K8541" s="53"/>
      <c r="L8541" s="54"/>
    </row>
    <row r="8542" spans="11:12" x14ac:dyDescent="0.3">
      <c r="K8542" s="53"/>
      <c r="L8542" s="54"/>
    </row>
    <row r="8543" spans="11:12" x14ac:dyDescent="0.3">
      <c r="K8543" s="53"/>
      <c r="L8543" s="54"/>
    </row>
    <row r="8544" spans="11:12" x14ac:dyDescent="0.3">
      <c r="K8544" s="53"/>
      <c r="L8544" s="54"/>
    </row>
    <row r="8545" spans="11:12" x14ac:dyDescent="0.3">
      <c r="K8545" s="53"/>
      <c r="L8545" s="54"/>
    </row>
    <row r="8546" spans="11:12" x14ac:dyDescent="0.3">
      <c r="K8546" s="53"/>
      <c r="L8546" s="54"/>
    </row>
    <row r="8547" spans="11:12" x14ac:dyDescent="0.3">
      <c r="K8547" s="53"/>
      <c r="L8547" s="54"/>
    </row>
    <row r="8548" spans="11:12" x14ac:dyDescent="0.3">
      <c r="K8548" s="53"/>
      <c r="L8548" s="54"/>
    </row>
    <row r="8549" spans="11:12" x14ac:dyDescent="0.3">
      <c r="K8549" s="53"/>
      <c r="L8549" s="54"/>
    </row>
    <row r="8550" spans="11:12" x14ac:dyDescent="0.3">
      <c r="K8550" s="53"/>
      <c r="L8550" s="54"/>
    </row>
    <row r="8551" spans="11:12" x14ac:dyDescent="0.3">
      <c r="K8551" s="53"/>
      <c r="L8551" s="54"/>
    </row>
    <row r="8552" spans="11:12" x14ac:dyDescent="0.3">
      <c r="K8552" s="53"/>
      <c r="L8552" s="54"/>
    </row>
    <row r="8553" spans="11:12" x14ac:dyDescent="0.3">
      <c r="K8553" s="53"/>
      <c r="L8553" s="54"/>
    </row>
    <row r="8554" spans="11:12" x14ac:dyDescent="0.3">
      <c r="K8554" s="53"/>
      <c r="L8554" s="54"/>
    </row>
    <row r="8555" spans="11:12" x14ac:dyDescent="0.3">
      <c r="K8555" s="53"/>
      <c r="L8555" s="54"/>
    </row>
    <row r="8556" spans="11:12" x14ac:dyDescent="0.3">
      <c r="K8556" s="53"/>
      <c r="L8556" s="54"/>
    </row>
    <row r="8557" spans="11:12" x14ac:dyDescent="0.3">
      <c r="K8557" s="53"/>
      <c r="L8557" s="54"/>
    </row>
    <row r="8558" spans="11:12" x14ac:dyDescent="0.3">
      <c r="K8558" s="53"/>
      <c r="L8558" s="54"/>
    </row>
    <row r="8559" spans="11:12" x14ac:dyDescent="0.3">
      <c r="K8559" s="53"/>
      <c r="L8559" s="54"/>
    </row>
    <row r="8560" spans="11:12" x14ac:dyDescent="0.3">
      <c r="K8560" s="53"/>
      <c r="L8560" s="54"/>
    </row>
    <row r="8561" spans="11:12" x14ac:dyDescent="0.3">
      <c r="K8561" s="53"/>
      <c r="L8561" s="54"/>
    </row>
    <row r="8562" spans="11:12" x14ac:dyDescent="0.3">
      <c r="K8562" s="53"/>
      <c r="L8562" s="54"/>
    </row>
    <row r="8563" spans="11:12" x14ac:dyDescent="0.3">
      <c r="K8563" s="53"/>
      <c r="L8563" s="54"/>
    </row>
    <row r="8564" spans="11:12" x14ac:dyDescent="0.3">
      <c r="K8564" s="53"/>
      <c r="L8564" s="54"/>
    </row>
    <row r="8565" spans="11:12" x14ac:dyDescent="0.3">
      <c r="K8565" s="53"/>
      <c r="L8565" s="54"/>
    </row>
    <row r="8566" spans="11:12" x14ac:dyDescent="0.3">
      <c r="K8566" s="53"/>
      <c r="L8566" s="54"/>
    </row>
    <row r="8567" spans="11:12" x14ac:dyDescent="0.3">
      <c r="K8567" s="53"/>
      <c r="L8567" s="54"/>
    </row>
    <row r="8568" spans="11:12" x14ac:dyDescent="0.3">
      <c r="K8568" s="53"/>
      <c r="L8568" s="54"/>
    </row>
    <row r="8569" spans="11:12" x14ac:dyDescent="0.3">
      <c r="K8569" s="53"/>
      <c r="L8569" s="54"/>
    </row>
    <row r="8570" spans="11:12" x14ac:dyDescent="0.3">
      <c r="K8570" s="53"/>
      <c r="L8570" s="54"/>
    </row>
    <row r="8571" spans="11:12" x14ac:dyDescent="0.3">
      <c r="K8571" s="53"/>
      <c r="L8571" s="54"/>
    </row>
    <row r="8572" spans="11:12" x14ac:dyDescent="0.3">
      <c r="K8572" s="53"/>
      <c r="L8572" s="54"/>
    </row>
    <row r="8573" spans="11:12" x14ac:dyDescent="0.3">
      <c r="K8573" s="53"/>
      <c r="L8573" s="54"/>
    </row>
    <row r="8574" spans="11:12" x14ac:dyDescent="0.3">
      <c r="K8574" s="53"/>
      <c r="L8574" s="54"/>
    </row>
    <row r="8575" spans="11:12" x14ac:dyDescent="0.3">
      <c r="K8575" s="53"/>
      <c r="L8575" s="54"/>
    </row>
    <row r="8576" spans="11:12" x14ac:dyDescent="0.3">
      <c r="K8576" s="53"/>
      <c r="L8576" s="54"/>
    </row>
    <row r="8577" spans="11:12" x14ac:dyDescent="0.3">
      <c r="K8577" s="53"/>
      <c r="L8577" s="54"/>
    </row>
    <row r="8578" spans="11:12" x14ac:dyDescent="0.3">
      <c r="K8578" s="53"/>
      <c r="L8578" s="54"/>
    </row>
    <row r="8579" spans="11:12" x14ac:dyDescent="0.3">
      <c r="K8579" s="53"/>
      <c r="L8579" s="54"/>
    </row>
    <row r="8580" spans="11:12" x14ac:dyDescent="0.3">
      <c r="K8580" s="53"/>
      <c r="L8580" s="54"/>
    </row>
    <row r="8581" spans="11:12" x14ac:dyDescent="0.3">
      <c r="K8581" s="53"/>
      <c r="L8581" s="54"/>
    </row>
    <row r="8582" spans="11:12" x14ac:dyDescent="0.3">
      <c r="K8582" s="53"/>
      <c r="L8582" s="54"/>
    </row>
    <row r="8583" spans="11:12" x14ac:dyDescent="0.3">
      <c r="K8583" s="53"/>
      <c r="L8583" s="54"/>
    </row>
    <row r="8584" spans="11:12" x14ac:dyDescent="0.3">
      <c r="K8584" s="53"/>
      <c r="L8584" s="54"/>
    </row>
    <row r="8585" spans="11:12" x14ac:dyDescent="0.3">
      <c r="K8585" s="53"/>
      <c r="L8585" s="54"/>
    </row>
    <row r="8586" spans="11:12" x14ac:dyDescent="0.3">
      <c r="K8586" s="53"/>
      <c r="L8586" s="54"/>
    </row>
    <row r="8587" spans="11:12" x14ac:dyDescent="0.3">
      <c r="K8587" s="53"/>
      <c r="L8587" s="54"/>
    </row>
    <row r="8588" spans="11:12" x14ac:dyDescent="0.3">
      <c r="K8588" s="53"/>
      <c r="L8588" s="54"/>
    </row>
    <row r="8589" spans="11:12" x14ac:dyDescent="0.3">
      <c r="K8589" s="53"/>
      <c r="L8589" s="54"/>
    </row>
    <row r="8590" spans="11:12" x14ac:dyDescent="0.3">
      <c r="K8590" s="53"/>
      <c r="L8590" s="54"/>
    </row>
    <row r="8591" spans="11:12" x14ac:dyDescent="0.3">
      <c r="K8591" s="53"/>
      <c r="L8591" s="54"/>
    </row>
    <row r="8592" spans="11:12" x14ac:dyDescent="0.3">
      <c r="K8592" s="53"/>
      <c r="L8592" s="54"/>
    </row>
    <row r="8593" spans="11:12" x14ac:dyDescent="0.3">
      <c r="K8593" s="53"/>
      <c r="L8593" s="54"/>
    </row>
    <row r="8594" spans="11:12" x14ac:dyDescent="0.3">
      <c r="K8594" s="53"/>
      <c r="L8594" s="54"/>
    </row>
    <row r="8595" spans="11:12" x14ac:dyDescent="0.3">
      <c r="K8595" s="53"/>
      <c r="L8595" s="54"/>
    </row>
    <row r="8596" spans="11:12" x14ac:dyDescent="0.3">
      <c r="K8596" s="53"/>
      <c r="L8596" s="54"/>
    </row>
    <row r="8597" spans="11:12" x14ac:dyDescent="0.3">
      <c r="K8597" s="53"/>
      <c r="L8597" s="54"/>
    </row>
    <row r="8598" spans="11:12" x14ac:dyDescent="0.3">
      <c r="K8598" s="53"/>
      <c r="L8598" s="54"/>
    </row>
    <row r="8599" spans="11:12" x14ac:dyDescent="0.3">
      <c r="K8599" s="53"/>
      <c r="L8599" s="54"/>
    </row>
    <row r="8600" spans="11:12" x14ac:dyDescent="0.3">
      <c r="K8600" s="53"/>
      <c r="L8600" s="54"/>
    </row>
    <row r="8601" spans="11:12" x14ac:dyDescent="0.3">
      <c r="K8601" s="53"/>
      <c r="L8601" s="54"/>
    </row>
    <row r="8602" spans="11:12" x14ac:dyDescent="0.3">
      <c r="K8602" s="53"/>
      <c r="L8602" s="54"/>
    </row>
    <row r="8603" spans="11:12" x14ac:dyDescent="0.3">
      <c r="K8603" s="53"/>
      <c r="L8603" s="54"/>
    </row>
    <row r="8604" spans="11:12" x14ac:dyDescent="0.3">
      <c r="K8604" s="53"/>
      <c r="L8604" s="54"/>
    </row>
    <row r="8605" spans="11:12" x14ac:dyDescent="0.3">
      <c r="K8605" s="53"/>
      <c r="L8605" s="54"/>
    </row>
    <row r="8606" spans="11:12" x14ac:dyDescent="0.3">
      <c r="K8606" s="53"/>
      <c r="L8606" s="54"/>
    </row>
    <row r="8607" spans="11:12" x14ac:dyDescent="0.3">
      <c r="K8607" s="53"/>
      <c r="L8607" s="54"/>
    </row>
    <row r="8608" spans="11:12" x14ac:dyDescent="0.3">
      <c r="K8608" s="53"/>
      <c r="L8608" s="54"/>
    </row>
    <row r="8609" spans="11:12" x14ac:dyDescent="0.3">
      <c r="K8609" s="53"/>
      <c r="L8609" s="54"/>
    </row>
    <row r="8610" spans="11:12" x14ac:dyDescent="0.3">
      <c r="K8610" s="53"/>
      <c r="L8610" s="54"/>
    </row>
    <row r="8611" spans="11:12" x14ac:dyDescent="0.3">
      <c r="K8611" s="53"/>
      <c r="L8611" s="54"/>
    </row>
    <row r="8612" spans="11:12" x14ac:dyDescent="0.3">
      <c r="K8612" s="53"/>
      <c r="L8612" s="54"/>
    </row>
    <row r="8613" spans="11:12" x14ac:dyDescent="0.3">
      <c r="K8613" s="53"/>
      <c r="L8613" s="54"/>
    </row>
    <row r="8614" spans="11:12" x14ac:dyDescent="0.3">
      <c r="K8614" s="53"/>
      <c r="L8614" s="54"/>
    </row>
    <row r="8615" spans="11:12" x14ac:dyDescent="0.3">
      <c r="K8615" s="53"/>
      <c r="L8615" s="54"/>
    </row>
    <row r="8616" spans="11:12" x14ac:dyDescent="0.3">
      <c r="K8616" s="53"/>
      <c r="L8616" s="54"/>
    </row>
    <row r="8617" spans="11:12" x14ac:dyDescent="0.3">
      <c r="K8617" s="53"/>
      <c r="L8617" s="54"/>
    </row>
    <row r="8618" spans="11:12" x14ac:dyDescent="0.3">
      <c r="K8618" s="53"/>
      <c r="L8618" s="54"/>
    </row>
    <row r="8619" spans="11:12" x14ac:dyDescent="0.3">
      <c r="K8619" s="53"/>
      <c r="L8619" s="54"/>
    </row>
    <row r="8620" spans="11:12" x14ac:dyDescent="0.3">
      <c r="K8620" s="53"/>
      <c r="L8620" s="54"/>
    </row>
    <row r="8621" spans="11:12" x14ac:dyDescent="0.3">
      <c r="K8621" s="53"/>
      <c r="L8621" s="54"/>
    </row>
    <row r="8622" spans="11:12" x14ac:dyDescent="0.3">
      <c r="K8622" s="53"/>
      <c r="L8622" s="54"/>
    </row>
    <row r="8623" spans="11:12" x14ac:dyDescent="0.3">
      <c r="K8623" s="53"/>
      <c r="L8623" s="54"/>
    </row>
    <row r="8624" spans="11:12" x14ac:dyDescent="0.3">
      <c r="K8624" s="53"/>
      <c r="L8624" s="54"/>
    </row>
    <row r="8625" spans="11:12" x14ac:dyDescent="0.3">
      <c r="K8625" s="53"/>
      <c r="L8625" s="54"/>
    </row>
    <row r="8626" spans="11:12" x14ac:dyDescent="0.3">
      <c r="K8626" s="53"/>
      <c r="L8626" s="54"/>
    </row>
    <row r="8627" spans="11:12" x14ac:dyDescent="0.3">
      <c r="K8627" s="53"/>
      <c r="L8627" s="54"/>
    </row>
    <row r="8628" spans="11:12" x14ac:dyDescent="0.3">
      <c r="K8628" s="53"/>
      <c r="L8628" s="54"/>
    </row>
    <row r="8629" spans="11:12" x14ac:dyDescent="0.3">
      <c r="K8629" s="53"/>
      <c r="L8629" s="54"/>
    </row>
    <row r="8630" spans="11:12" x14ac:dyDescent="0.3">
      <c r="K8630" s="53"/>
      <c r="L8630" s="54"/>
    </row>
    <row r="8631" spans="11:12" x14ac:dyDescent="0.3">
      <c r="K8631" s="53"/>
      <c r="L8631" s="54"/>
    </row>
    <row r="8632" spans="11:12" x14ac:dyDescent="0.3">
      <c r="K8632" s="53"/>
      <c r="L8632" s="54"/>
    </row>
    <row r="8633" spans="11:12" x14ac:dyDescent="0.3">
      <c r="K8633" s="53"/>
      <c r="L8633" s="54"/>
    </row>
    <row r="8634" spans="11:12" x14ac:dyDescent="0.3">
      <c r="K8634" s="53"/>
      <c r="L8634" s="54"/>
    </row>
    <row r="8635" spans="11:12" x14ac:dyDescent="0.3">
      <c r="K8635" s="53"/>
      <c r="L8635" s="54"/>
    </row>
    <row r="8636" spans="11:12" x14ac:dyDescent="0.3">
      <c r="K8636" s="53"/>
      <c r="L8636" s="54"/>
    </row>
    <row r="8637" spans="11:12" x14ac:dyDescent="0.3">
      <c r="K8637" s="53"/>
      <c r="L8637" s="54"/>
    </row>
    <row r="8638" spans="11:12" x14ac:dyDescent="0.3">
      <c r="K8638" s="53"/>
      <c r="L8638" s="54"/>
    </row>
    <row r="8639" spans="11:12" x14ac:dyDescent="0.3">
      <c r="K8639" s="53"/>
      <c r="L8639" s="54"/>
    </row>
    <row r="8640" spans="11:12" x14ac:dyDescent="0.3">
      <c r="K8640" s="53"/>
      <c r="L8640" s="54"/>
    </row>
    <row r="8641" spans="11:12" x14ac:dyDescent="0.3">
      <c r="K8641" s="53"/>
      <c r="L8641" s="54"/>
    </row>
    <row r="8642" spans="11:12" x14ac:dyDescent="0.3">
      <c r="K8642" s="53"/>
      <c r="L8642" s="54"/>
    </row>
    <row r="8643" spans="11:12" x14ac:dyDescent="0.3">
      <c r="K8643" s="53"/>
      <c r="L8643" s="54"/>
    </row>
    <row r="8644" spans="11:12" x14ac:dyDescent="0.3">
      <c r="K8644" s="53"/>
      <c r="L8644" s="54"/>
    </row>
    <row r="8645" spans="11:12" x14ac:dyDescent="0.3">
      <c r="K8645" s="53"/>
      <c r="L8645" s="54"/>
    </row>
    <row r="8646" spans="11:12" x14ac:dyDescent="0.3">
      <c r="K8646" s="53"/>
      <c r="L8646" s="54"/>
    </row>
    <row r="8647" spans="11:12" x14ac:dyDescent="0.3">
      <c r="K8647" s="53"/>
      <c r="L8647" s="54"/>
    </row>
    <row r="8648" spans="11:12" x14ac:dyDescent="0.3">
      <c r="K8648" s="53"/>
      <c r="L8648" s="54"/>
    </row>
    <row r="8649" spans="11:12" x14ac:dyDescent="0.3">
      <c r="K8649" s="53"/>
      <c r="L8649" s="54"/>
    </row>
    <row r="8650" spans="11:12" x14ac:dyDescent="0.3">
      <c r="K8650" s="53"/>
      <c r="L8650" s="54"/>
    </row>
    <row r="8651" spans="11:12" x14ac:dyDescent="0.3">
      <c r="K8651" s="53"/>
      <c r="L8651" s="54"/>
    </row>
    <row r="8652" spans="11:12" x14ac:dyDescent="0.3">
      <c r="K8652" s="53"/>
      <c r="L8652" s="54"/>
    </row>
    <row r="8653" spans="11:12" x14ac:dyDescent="0.3">
      <c r="K8653" s="53"/>
      <c r="L8653" s="54"/>
    </row>
    <row r="8654" spans="11:12" x14ac:dyDescent="0.3">
      <c r="K8654" s="53"/>
      <c r="L8654" s="54"/>
    </row>
    <row r="8655" spans="11:12" x14ac:dyDescent="0.3">
      <c r="K8655" s="53"/>
      <c r="L8655" s="54"/>
    </row>
    <row r="8656" spans="11:12" x14ac:dyDescent="0.3">
      <c r="K8656" s="53"/>
      <c r="L8656" s="54"/>
    </row>
    <row r="8657" spans="11:12" x14ac:dyDescent="0.3">
      <c r="K8657" s="53"/>
      <c r="L8657" s="54"/>
    </row>
    <row r="8658" spans="11:12" x14ac:dyDescent="0.3">
      <c r="K8658" s="53"/>
      <c r="L8658" s="54"/>
    </row>
    <row r="8659" spans="11:12" x14ac:dyDescent="0.3">
      <c r="K8659" s="53"/>
      <c r="L8659" s="54"/>
    </row>
    <row r="8660" spans="11:12" x14ac:dyDescent="0.3">
      <c r="K8660" s="53"/>
      <c r="L8660" s="54"/>
    </row>
    <row r="8661" spans="11:12" x14ac:dyDescent="0.3">
      <c r="K8661" s="53"/>
      <c r="L8661" s="54"/>
    </row>
    <row r="8662" spans="11:12" x14ac:dyDescent="0.3">
      <c r="K8662" s="53"/>
      <c r="L8662" s="54"/>
    </row>
    <row r="8663" spans="11:12" x14ac:dyDescent="0.3">
      <c r="K8663" s="53"/>
      <c r="L8663" s="54"/>
    </row>
    <row r="8664" spans="11:12" x14ac:dyDescent="0.3">
      <c r="K8664" s="53"/>
      <c r="L8664" s="54"/>
    </row>
    <row r="8665" spans="11:12" x14ac:dyDescent="0.3">
      <c r="K8665" s="53"/>
      <c r="L8665" s="54"/>
    </row>
    <row r="8666" spans="11:12" x14ac:dyDescent="0.3">
      <c r="K8666" s="53"/>
      <c r="L8666" s="54"/>
    </row>
    <row r="8667" spans="11:12" x14ac:dyDescent="0.3">
      <c r="K8667" s="53"/>
      <c r="L8667" s="54"/>
    </row>
    <row r="8668" spans="11:12" x14ac:dyDescent="0.3">
      <c r="K8668" s="53"/>
      <c r="L8668" s="54"/>
    </row>
    <row r="8669" spans="11:12" x14ac:dyDescent="0.3">
      <c r="K8669" s="53"/>
      <c r="L8669" s="54"/>
    </row>
    <row r="8670" spans="11:12" x14ac:dyDescent="0.3">
      <c r="K8670" s="53"/>
      <c r="L8670" s="54"/>
    </row>
    <row r="8671" spans="11:12" x14ac:dyDescent="0.3">
      <c r="K8671" s="53"/>
      <c r="L8671" s="54"/>
    </row>
    <row r="8672" spans="11:12" x14ac:dyDescent="0.3">
      <c r="K8672" s="53"/>
      <c r="L8672" s="54"/>
    </row>
    <row r="8673" spans="11:12" x14ac:dyDescent="0.3">
      <c r="K8673" s="53"/>
      <c r="L8673" s="54"/>
    </row>
    <row r="8674" spans="11:12" x14ac:dyDescent="0.3">
      <c r="K8674" s="53"/>
      <c r="L8674" s="54"/>
    </row>
    <row r="8675" spans="11:12" x14ac:dyDescent="0.3">
      <c r="K8675" s="53"/>
      <c r="L8675" s="54"/>
    </row>
    <row r="8676" spans="11:12" x14ac:dyDescent="0.3">
      <c r="K8676" s="53"/>
      <c r="L8676" s="54"/>
    </row>
    <row r="8677" spans="11:12" x14ac:dyDescent="0.3">
      <c r="K8677" s="53"/>
      <c r="L8677" s="54"/>
    </row>
    <row r="8678" spans="11:12" x14ac:dyDescent="0.3">
      <c r="K8678" s="53"/>
      <c r="L8678" s="54"/>
    </row>
    <row r="8679" spans="11:12" x14ac:dyDescent="0.3">
      <c r="K8679" s="53"/>
      <c r="L8679" s="54"/>
    </row>
    <row r="8680" spans="11:12" x14ac:dyDescent="0.3">
      <c r="K8680" s="53"/>
      <c r="L8680" s="54"/>
    </row>
    <row r="8681" spans="11:12" x14ac:dyDescent="0.3">
      <c r="K8681" s="53"/>
      <c r="L8681" s="54"/>
    </row>
    <row r="8682" spans="11:12" x14ac:dyDescent="0.3">
      <c r="K8682" s="53"/>
      <c r="L8682" s="54"/>
    </row>
    <row r="8683" spans="11:12" x14ac:dyDescent="0.3">
      <c r="K8683" s="53"/>
      <c r="L8683" s="54"/>
    </row>
    <row r="8684" spans="11:12" x14ac:dyDescent="0.3">
      <c r="K8684" s="53"/>
      <c r="L8684" s="54"/>
    </row>
    <row r="8685" spans="11:12" x14ac:dyDescent="0.3">
      <c r="K8685" s="53"/>
      <c r="L8685" s="54"/>
    </row>
    <row r="8686" spans="11:12" x14ac:dyDescent="0.3">
      <c r="K8686" s="53"/>
      <c r="L8686" s="54"/>
    </row>
    <row r="8687" spans="11:12" x14ac:dyDescent="0.3">
      <c r="K8687" s="53"/>
      <c r="L8687" s="54"/>
    </row>
    <row r="8688" spans="11:12" x14ac:dyDescent="0.3">
      <c r="K8688" s="53"/>
      <c r="L8688" s="54"/>
    </row>
    <row r="8689" spans="11:12" x14ac:dyDescent="0.3">
      <c r="K8689" s="53"/>
      <c r="L8689" s="54"/>
    </row>
    <row r="8690" spans="11:12" x14ac:dyDescent="0.3">
      <c r="K8690" s="53"/>
      <c r="L8690" s="54"/>
    </row>
    <row r="8691" spans="11:12" x14ac:dyDescent="0.3">
      <c r="K8691" s="53"/>
      <c r="L8691" s="54"/>
    </row>
    <row r="8692" spans="11:12" x14ac:dyDescent="0.3">
      <c r="K8692" s="53"/>
      <c r="L8692" s="54"/>
    </row>
    <row r="8693" spans="11:12" x14ac:dyDescent="0.3">
      <c r="K8693" s="53"/>
      <c r="L8693" s="54"/>
    </row>
    <row r="8694" spans="11:12" x14ac:dyDescent="0.3">
      <c r="K8694" s="53"/>
      <c r="L8694" s="54"/>
    </row>
    <row r="8695" spans="11:12" x14ac:dyDescent="0.3">
      <c r="K8695" s="53"/>
      <c r="L8695" s="54"/>
    </row>
    <row r="8696" spans="11:12" x14ac:dyDescent="0.3">
      <c r="K8696" s="53"/>
      <c r="L8696" s="54"/>
    </row>
    <row r="8697" spans="11:12" x14ac:dyDescent="0.3">
      <c r="K8697" s="53"/>
      <c r="L8697" s="54"/>
    </row>
    <row r="8698" spans="11:12" x14ac:dyDescent="0.3">
      <c r="K8698" s="53"/>
      <c r="L8698" s="54"/>
    </row>
    <row r="8699" spans="11:12" x14ac:dyDescent="0.3">
      <c r="K8699" s="53"/>
      <c r="L8699" s="54"/>
    </row>
    <row r="8700" spans="11:12" x14ac:dyDescent="0.3">
      <c r="K8700" s="53"/>
      <c r="L8700" s="54"/>
    </row>
    <row r="8701" spans="11:12" x14ac:dyDescent="0.3">
      <c r="K8701" s="53"/>
      <c r="L8701" s="54"/>
    </row>
    <row r="8702" spans="11:12" x14ac:dyDescent="0.3">
      <c r="K8702" s="53"/>
      <c r="L8702" s="54"/>
    </row>
    <row r="8703" spans="11:12" x14ac:dyDescent="0.3">
      <c r="K8703" s="53"/>
      <c r="L8703" s="54"/>
    </row>
    <row r="8704" spans="11:12" x14ac:dyDescent="0.3">
      <c r="K8704" s="53"/>
      <c r="L8704" s="54"/>
    </row>
    <row r="8705" spans="11:12" x14ac:dyDescent="0.3">
      <c r="K8705" s="53"/>
      <c r="L8705" s="54"/>
    </row>
    <row r="8706" spans="11:12" x14ac:dyDescent="0.3">
      <c r="K8706" s="53"/>
      <c r="L8706" s="54"/>
    </row>
    <row r="8707" spans="11:12" x14ac:dyDescent="0.3">
      <c r="K8707" s="53"/>
      <c r="L8707" s="54"/>
    </row>
    <row r="8708" spans="11:12" x14ac:dyDescent="0.3">
      <c r="K8708" s="53"/>
      <c r="L8708" s="54"/>
    </row>
    <row r="8709" spans="11:12" x14ac:dyDescent="0.3">
      <c r="K8709" s="53"/>
      <c r="L8709" s="54"/>
    </row>
    <row r="8710" spans="11:12" x14ac:dyDescent="0.3">
      <c r="K8710" s="53"/>
      <c r="L8710" s="54"/>
    </row>
    <row r="8711" spans="11:12" x14ac:dyDescent="0.3">
      <c r="K8711" s="53"/>
      <c r="L8711" s="54"/>
    </row>
    <row r="8712" spans="11:12" x14ac:dyDescent="0.3">
      <c r="K8712" s="53"/>
      <c r="L8712" s="54"/>
    </row>
    <row r="8713" spans="11:12" x14ac:dyDescent="0.3">
      <c r="K8713" s="53"/>
      <c r="L8713" s="54"/>
    </row>
    <row r="8714" spans="11:12" x14ac:dyDescent="0.3">
      <c r="K8714" s="53"/>
      <c r="L8714" s="54"/>
    </row>
    <row r="8715" spans="11:12" x14ac:dyDescent="0.3">
      <c r="K8715" s="53"/>
      <c r="L8715" s="54"/>
    </row>
    <row r="8716" spans="11:12" x14ac:dyDescent="0.3">
      <c r="K8716" s="53"/>
      <c r="L8716" s="54"/>
    </row>
    <row r="8717" spans="11:12" x14ac:dyDescent="0.3">
      <c r="K8717" s="53"/>
      <c r="L8717" s="54"/>
    </row>
    <row r="8718" spans="11:12" x14ac:dyDescent="0.3">
      <c r="K8718" s="53"/>
      <c r="L8718" s="54"/>
    </row>
    <row r="8719" spans="11:12" x14ac:dyDescent="0.3">
      <c r="K8719" s="53"/>
      <c r="L8719" s="54"/>
    </row>
    <row r="8720" spans="11:12" x14ac:dyDescent="0.3">
      <c r="K8720" s="53"/>
      <c r="L8720" s="54"/>
    </row>
    <row r="8721" spans="11:12" x14ac:dyDescent="0.3">
      <c r="K8721" s="53"/>
      <c r="L8721" s="54"/>
    </row>
    <row r="8722" spans="11:12" x14ac:dyDescent="0.3">
      <c r="K8722" s="53"/>
      <c r="L8722" s="54"/>
    </row>
    <row r="8723" spans="11:12" x14ac:dyDescent="0.3">
      <c r="K8723" s="53"/>
      <c r="L8723" s="54"/>
    </row>
    <row r="8724" spans="11:12" x14ac:dyDescent="0.3">
      <c r="K8724" s="53"/>
      <c r="L8724" s="54"/>
    </row>
    <row r="8725" spans="11:12" x14ac:dyDescent="0.3">
      <c r="K8725" s="53"/>
      <c r="L8725" s="54"/>
    </row>
    <row r="8726" spans="11:12" x14ac:dyDescent="0.3">
      <c r="K8726" s="53"/>
      <c r="L8726" s="54"/>
    </row>
    <row r="8727" spans="11:12" x14ac:dyDescent="0.3">
      <c r="K8727" s="53"/>
      <c r="L8727" s="54"/>
    </row>
    <row r="8728" spans="11:12" x14ac:dyDescent="0.3">
      <c r="K8728" s="53"/>
      <c r="L8728" s="54"/>
    </row>
    <row r="8729" spans="11:12" x14ac:dyDescent="0.3">
      <c r="K8729" s="53"/>
      <c r="L8729" s="54"/>
    </row>
    <row r="8730" spans="11:12" x14ac:dyDescent="0.3">
      <c r="K8730" s="53"/>
      <c r="L8730" s="54"/>
    </row>
    <row r="8731" spans="11:12" x14ac:dyDescent="0.3">
      <c r="K8731" s="53"/>
      <c r="L8731" s="54"/>
    </row>
    <row r="8732" spans="11:12" x14ac:dyDescent="0.3">
      <c r="K8732" s="53"/>
      <c r="L8732" s="54"/>
    </row>
    <row r="8733" spans="11:12" x14ac:dyDescent="0.3">
      <c r="K8733" s="53"/>
      <c r="L8733" s="54"/>
    </row>
    <row r="8734" spans="11:12" x14ac:dyDescent="0.3">
      <c r="K8734" s="53"/>
      <c r="L8734" s="54"/>
    </row>
    <row r="8735" spans="11:12" x14ac:dyDescent="0.3">
      <c r="K8735" s="53"/>
      <c r="L8735" s="54"/>
    </row>
    <row r="8736" spans="11:12" x14ac:dyDescent="0.3">
      <c r="K8736" s="53"/>
      <c r="L8736" s="54"/>
    </row>
    <row r="8737" spans="11:12" x14ac:dyDescent="0.3">
      <c r="K8737" s="53"/>
      <c r="L8737" s="54"/>
    </row>
    <row r="8738" spans="11:12" x14ac:dyDescent="0.3">
      <c r="K8738" s="53"/>
      <c r="L8738" s="54"/>
    </row>
    <row r="8739" spans="11:12" x14ac:dyDescent="0.3">
      <c r="K8739" s="53"/>
      <c r="L8739" s="54"/>
    </row>
    <row r="8740" spans="11:12" x14ac:dyDescent="0.3">
      <c r="K8740" s="53"/>
      <c r="L8740" s="54"/>
    </row>
    <row r="8741" spans="11:12" x14ac:dyDescent="0.3">
      <c r="K8741" s="53"/>
      <c r="L8741" s="54"/>
    </row>
    <row r="8742" spans="11:12" x14ac:dyDescent="0.3">
      <c r="K8742" s="53"/>
      <c r="L8742" s="54"/>
    </row>
    <row r="8743" spans="11:12" x14ac:dyDescent="0.3">
      <c r="K8743" s="53"/>
      <c r="L8743" s="54"/>
    </row>
    <row r="8744" spans="11:12" x14ac:dyDescent="0.3">
      <c r="K8744" s="53"/>
      <c r="L8744" s="54"/>
    </row>
    <row r="8745" spans="11:12" x14ac:dyDescent="0.3">
      <c r="K8745" s="53"/>
      <c r="L8745" s="54"/>
    </row>
    <row r="8746" spans="11:12" x14ac:dyDescent="0.3">
      <c r="K8746" s="53"/>
      <c r="L8746" s="54"/>
    </row>
    <row r="8747" spans="11:12" x14ac:dyDescent="0.3">
      <c r="K8747" s="53"/>
      <c r="L8747" s="54"/>
    </row>
    <row r="8748" spans="11:12" x14ac:dyDescent="0.3">
      <c r="K8748" s="53"/>
      <c r="L8748" s="54"/>
    </row>
    <row r="8749" spans="11:12" x14ac:dyDescent="0.3">
      <c r="K8749" s="53"/>
      <c r="L8749" s="54"/>
    </row>
    <row r="8750" spans="11:12" x14ac:dyDescent="0.3">
      <c r="K8750" s="53"/>
      <c r="L8750" s="54"/>
    </row>
    <row r="8751" spans="11:12" x14ac:dyDescent="0.3">
      <c r="K8751" s="53"/>
      <c r="L8751" s="54"/>
    </row>
    <row r="8752" spans="11:12" x14ac:dyDescent="0.3">
      <c r="K8752" s="53"/>
      <c r="L8752" s="54"/>
    </row>
    <row r="8753" spans="11:12" x14ac:dyDescent="0.3">
      <c r="K8753" s="53"/>
      <c r="L8753" s="54"/>
    </row>
    <row r="8754" spans="11:12" x14ac:dyDescent="0.3">
      <c r="K8754" s="53"/>
      <c r="L8754" s="54"/>
    </row>
    <row r="8755" spans="11:12" x14ac:dyDescent="0.3">
      <c r="K8755" s="53"/>
      <c r="L8755" s="54"/>
    </row>
    <row r="8756" spans="11:12" x14ac:dyDescent="0.3">
      <c r="K8756" s="53"/>
      <c r="L8756" s="54"/>
    </row>
    <row r="8757" spans="11:12" x14ac:dyDescent="0.3">
      <c r="K8757" s="53"/>
      <c r="L8757" s="54"/>
    </row>
    <row r="8758" spans="11:12" x14ac:dyDescent="0.3">
      <c r="K8758" s="53"/>
      <c r="L8758" s="54"/>
    </row>
    <row r="8759" spans="11:12" x14ac:dyDescent="0.3">
      <c r="K8759" s="53"/>
      <c r="L8759" s="54"/>
    </row>
    <row r="8760" spans="11:12" x14ac:dyDescent="0.3">
      <c r="K8760" s="53"/>
      <c r="L8760" s="54"/>
    </row>
    <row r="8761" spans="11:12" x14ac:dyDescent="0.3">
      <c r="K8761" s="53"/>
      <c r="L8761" s="54"/>
    </row>
    <row r="8762" spans="11:12" x14ac:dyDescent="0.3">
      <c r="K8762" s="53"/>
      <c r="L8762" s="54"/>
    </row>
    <row r="8763" spans="11:12" x14ac:dyDescent="0.3">
      <c r="K8763" s="53"/>
      <c r="L8763" s="54"/>
    </row>
    <row r="8764" spans="11:12" x14ac:dyDescent="0.3">
      <c r="K8764" s="53"/>
      <c r="L8764" s="54"/>
    </row>
    <row r="8765" spans="11:12" x14ac:dyDescent="0.3">
      <c r="K8765" s="53"/>
      <c r="L8765" s="54"/>
    </row>
    <row r="8766" spans="11:12" x14ac:dyDescent="0.3">
      <c r="K8766" s="53"/>
      <c r="L8766" s="54"/>
    </row>
    <row r="8767" spans="11:12" x14ac:dyDescent="0.3">
      <c r="K8767" s="53"/>
      <c r="L8767" s="54"/>
    </row>
    <row r="8768" spans="11:12" x14ac:dyDescent="0.3">
      <c r="K8768" s="53"/>
      <c r="L8768" s="54"/>
    </row>
    <row r="8769" spans="11:12" x14ac:dyDescent="0.3">
      <c r="K8769" s="53"/>
      <c r="L8769" s="54"/>
    </row>
    <row r="8770" spans="11:12" x14ac:dyDescent="0.3">
      <c r="K8770" s="53"/>
      <c r="L8770" s="54"/>
    </row>
    <row r="8771" spans="11:12" x14ac:dyDescent="0.3">
      <c r="K8771" s="53"/>
      <c r="L8771" s="54"/>
    </row>
    <row r="8772" spans="11:12" x14ac:dyDescent="0.3">
      <c r="K8772" s="53"/>
      <c r="L8772" s="54"/>
    </row>
    <row r="8773" spans="11:12" x14ac:dyDescent="0.3">
      <c r="K8773" s="53"/>
      <c r="L8773" s="54"/>
    </row>
    <row r="8774" spans="11:12" x14ac:dyDescent="0.3">
      <c r="K8774" s="53"/>
      <c r="L8774" s="54"/>
    </row>
    <row r="8775" spans="11:12" x14ac:dyDescent="0.3">
      <c r="K8775" s="53"/>
      <c r="L8775" s="54"/>
    </row>
    <row r="8776" spans="11:12" x14ac:dyDescent="0.3">
      <c r="K8776" s="53"/>
      <c r="L8776" s="54"/>
    </row>
    <row r="8777" spans="11:12" x14ac:dyDescent="0.3">
      <c r="K8777" s="53"/>
      <c r="L8777" s="54"/>
    </row>
    <row r="8778" spans="11:12" x14ac:dyDescent="0.3">
      <c r="K8778" s="53"/>
      <c r="L8778" s="54"/>
    </row>
    <row r="8779" spans="11:12" x14ac:dyDescent="0.3">
      <c r="K8779" s="53"/>
      <c r="L8779" s="54"/>
    </row>
    <row r="8780" spans="11:12" x14ac:dyDescent="0.3">
      <c r="K8780" s="53"/>
      <c r="L8780" s="54"/>
    </row>
    <row r="8781" spans="11:12" x14ac:dyDescent="0.3">
      <c r="K8781" s="53"/>
      <c r="L8781" s="54"/>
    </row>
    <row r="8782" spans="11:12" x14ac:dyDescent="0.3">
      <c r="K8782" s="53"/>
      <c r="L8782" s="54"/>
    </row>
    <row r="8783" spans="11:12" x14ac:dyDescent="0.3">
      <c r="K8783" s="53"/>
      <c r="L8783" s="54"/>
    </row>
    <row r="8784" spans="11:12" x14ac:dyDescent="0.3">
      <c r="K8784" s="53"/>
      <c r="L8784" s="54"/>
    </row>
    <row r="8785" spans="11:12" x14ac:dyDescent="0.3">
      <c r="K8785" s="53"/>
      <c r="L8785" s="54"/>
    </row>
    <row r="8786" spans="11:12" x14ac:dyDescent="0.3">
      <c r="K8786" s="53"/>
      <c r="L8786" s="54"/>
    </row>
    <row r="8787" spans="11:12" x14ac:dyDescent="0.3">
      <c r="K8787" s="53"/>
      <c r="L8787" s="54"/>
    </row>
    <row r="8788" spans="11:12" x14ac:dyDescent="0.3">
      <c r="K8788" s="53"/>
      <c r="L8788" s="54"/>
    </row>
    <row r="8789" spans="11:12" x14ac:dyDescent="0.3">
      <c r="K8789" s="53"/>
      <c r="L8789" s="54"/>
    </row>
    <row r="8790" spans="11:12" x14ac:dyDescent="0.3">
      <c r="K8790" s="53"/>
      <c r="L8790" s="54"/>
    </row>
    <row r="8791" spans="11:12" x14ac:dyDescent="0.3">
      <c r="K8791" s="53"/>
      <c r="L8791" s="54"/>
    </row>
    <row r="8792" spans="11:12" x14ac:dyDescent="0.3">
      <c r="K8792" s="53"/>
      <c r="L8792" s="54"/>
    </row>
    <row r="8793" spans="11:12" x14ac:dyDescent="0.3">
      <c r="K8793" s="53"/>
      <c r="L8793" s="54"/>
    </row>
    <row r="8794" spans="11:12" x14ac:dyDescent="0.3">
      <c r="K8794" s="53"/>
      <c r="L8794" s="54"/>
    </row>
    <row r="8795" spans="11:12" x14ac:dyDescent="0.3">
      <c r="K8795" s="53"/>
      <c r="L8795" s="54"/>
    </row>
    <row r="8796" spans="11:12" x14ac:dyDescent="0.3">
      <c r="K8796" s="53"/>
      <c r="L8796" s="54"/>
    </row>
    <row r="8797" spans="11:12" x14ac:dyDescent="0.3">
      <c r="K8797" s="53"/>
      <c r="L8797" s="54"/>
    </row>
    <row r="8798" spans="11:12" x14ac:dyDescent="0.3">
      <c r="K8798" s="53"/>
      <c r="L8798" s="54"/>
    </row>
    <row r="8799" spans="11:12" x14ac:dyDescent="0.3">
      <c r="K8799" s="53"/>
      <c r="L8799" s="54"/>
    </row>
    <row r="8800" spans="11:12" x14ac:dyDescent="0.3">
      <c r="K8800" s="53"/>
      <c r="L8800" s="54"/>
    </row>
    <row r="8801" spans="11:12" x14ac:dyDescent="0.3">
      <c r="K8801" s="53"/>
      <c r="L8801" s="54"/>
    </row>
    <row r="8802" spans="11:12" x14ac:dyDescent="0.3">
      <c r="K8802" s="53"/>
      <c r="L8802" s="54"/>
    </row>
    <row r="8803" spans="11:12" x14ac:dyDescent="0.3">
      <c r="K8803" s="53"/>
      <c r="L8803" s="54"/>
    </row>
    <row r="8804" spans="11:12" x14ac:dyDescent="0.3">
      <c r="K8804" s="53"/>
      <c r="L8804" s="54"/>
    </row>
    <row r="8805" spans="11:12" x14ac:dyDescent="0.3">
      <c r="K8805" s="53"/>
      <c r="L8805" s="54"/>
    </row>
    <row r="8806" spans="11:12" x14ac:dyDescent="0.3">
      <c r="K8806" s="53"/>
      <c r="L8806" s="54"/>
    </row>
    <row r="8807" spans="11:12" x14ac:dyDescent="0.3">
      <c r="K8807" s="53"/>
      <c r="L8807" s="54"/>
    </row>
    <row r="8808" spans="11:12" x14ac:dyDescent="0.3">
      <c r="K8808" s="53"/>
      <c r="L8808" s="54"/>
    </row>
    <row r="8809" spans="11:12" x14ac:dyDescent="0.3">
      <c r="K8809" s="53"/>
      <c r="L8809" s="54"/>
    </row>
    <row r="8810" spans="11:12" x14ac:dyDescent="0.3">
      <c r="K8810" s="53"/>
      <c r="L8810" s="54"/>
    </row>
    <row r="8811" spans="11:12" x14ac:dyDescent="0.3">
      <c r="K8811" s="53"/>
      <c r="L8811" s="54"/>
    </row>
    <row r="8812" spans="11:12" x14ac:dyDescent="0.3">
      <c r="K8812" s="53"/>
      <c r="L8812" s="54"/>
    </row>
    <row r="8813" spans="11:12" x14ac:dyDescent="0.3">
      <c r="K8813" s="53"/>
      <c r="L8813" s="54"/>
    </row>
    <row r="8814" spans="11:12" x14ac:dyDescent="0.3">
      <c r="K8814" s="53"/>
      <c r="L8814" s="54"/>
    </row>
    <row r="8815" spans="11:12" x14ac:dyDescent="0.3">
      <c r="K8815" s="53"/>
      <c r="L8815" s="54"/>
    </row>
    <row r="8816" spans="11:12" x14ac:dyDescent="0.3">
      <c r="K8816" s="53"/>
      <c r="L8816" s="54"/>
    </row>
    <row r="8817" spans="11:12" x14ac:dyDescent="0.3">
      <c r="K8817" s="53"/>
      <c r="L8817" s="54"/>
    </row>
    <row r="8818" spans="11:12" x14ac:dyDescent="0.3">
      <c r="K8818" s="53"/>
      <c r="L8818" s="54"/>
    </row>
    <row r="8819" spans="11:12" x14ac:dyDescent="0.3">
      <c r="K8819" s="53"/>
      <c r="L8819" s="54"/>
    </row>
    <row r="8820" spans="11:12" x14ac:dyDescent="0.3">
      <c r="K8820" s="53"/>
      <c r="L8820" s="54"/>
    </row>
    <row r="8821" spans="11:12" x14ac:dyDescent="0.3">
      <c r="K8821" s="53"/>
      <c r="L8821" s="54"/>
    </row>
    <row r="8822" spans="11:12" x14ac:dyDescent="0.3">
      <c r="K8822" s="53"/>
      <c r="L8822" s="54"/>
    </row>
    <row r="8823" spans="11:12" x14ac:dyDescent="0.3">
      <c r="K8823" s="53"/>
      <c r="L8823" s="54"/>
    </row>
    <row r="8824" spans="11:12" x14ac:dyDescent="0.3">
      <c r="K8824" s="53"/>
      <c r="L8824" s="54"/>
    </row>
    <row r="8825" spans="11:12" x14ac:dyDescent="0.3">
      <c r="K8825" s="53"/>
      <c r="L8825" s="54"/>
    </row>
    <row r="8826" spans="11:12" x14ac:dyDescent="0.3">
      <c r="K8826" s="53"/>
      <c r="L8826" s="54"/>
    </row>
    <row r="8827" spans="11:12" x14ac:dyDescent="0.3">
      <c r="K8827" s="53"/>
      <c r="L8827" s="54"/>
    </row>
    <row r="8828" spans="11:12" x14ac:dyDescent="0.3">
      <c r="K8828" s="53"/>
      <c r="L8828" s="54"/>
    </row>
    <row r="8829" spans="11:12" x14ac:dyDescent="0.3">
      <c r="K8829" s="53"/>
      <c r="L8829" s="54"/>
    </row>
    <row r="8830" spans="11:12" x14ac:dyDescent="0.3">
      <c r="K8830" s="53"/>
      <c r="L8830" s="54"/>
    </row>
    <row r="8831" spans="11:12" x14ac:dyDescent="0.3">
      <c r="K8831" s="53"/>
      <c r="L8831" s="54"/>
    </row>
    <row r="8832" spans="11:12" x14ac:dyDescent="0.3">
      <c r="K8832" s="53"/>
      <c r="L8832" s="54"/>
    </row>
    <row r="8833" spans="11:12" x14ac:dyDescent="0.3">
      <c r="K8833" s="53"/>
      <c r="L8833" s="54"/>
    </row>
    <row r="8834" spans="11:12" x14ac:dyDescent="0.3">
      <c r="K8834" s="53"/>
      <c r="L8834" s="54"/>
    </row>
    <row r="8835" spans="11:12" x14ac:dyDescent="0.3">
      <c r="K8835" s="53"/>
      <c r="L8835" s="54"/>
    </row>
    <row r="8836" spans="11:12" x14ac:dyDescent="0.3">
      <c r="K8836" s="53"/>
      <c r="L8836" s="54"/>
    </row>
    <row r="8837" spans="11:12" x14ac:dyDescent="0.3">
      <c r="K8837" s="53"/>
      <c r="L8837" s="54"/>
    </row>
    <row r="8838" spans="11:12" x14ac:dyDescent="0.3">
      <c r="K8838" s="53"/>
      <c r="L8838" s="54"/>
    </row>
    <row r="8839" spans="11:12" x14ac:dyDescent="0.3">
      <c r="K8839" s="53"/>
      <c r="L8839" s="54"/>
    </row>
    <row r="8840" spans="11:12" x14ac:dyDescent="0.3">
      <c r="K8840" s="53"/>
      <c r="L8840" s="54"/>
    </row>
    <row r="8841" spans="11:12" x14ac:dyDescent="0.3">
      <c r="K8841" s="53"/>
      <c r="L8841" s="54"/>
    </row>
    <row r="8842" spans="11:12" x14ac:dyDescent="0.3">
      <c r="K8842" s="53"/>
      <c r="L8842" s="54"/>
    </row>
    <row r="8843" spans="11:12" x14ac:dyDescent="0.3">
      <c r="K8843" s="53"/>
      <c r="L8843" s="54"/>
    </row>
    <row r="8844" spans="11:12" x14ac:dyDescent="0.3">
      <c r="K8844" s="53"/>
      <c r="L8844" s="54"/>
    </row>
    <row r="8845" spans="11:12" x14ac:dyDescent="0.3">
      <c r="K8845" s="53"/>
      <c r="L8845" s="54"/>
    </row>
    <row r="8846" spans="11:12" x14ac:dyDescent="0.3">
      <c r="K8846" s="53"/>
      <c r="L8846" s="54"/>
    </row>
    <row r="8847" spans="11:12" x14ac:dyDescent="0.3">
      <c r="K8847" s="53"/>
      <c r="L8847" s="54"/>
    </row>
    <row r="8848" spans="11:12" x14ac:dyDescent="0.3">
      <c r="K8848" s="53"/>
      <c r="L8848" s="54"/>
    </row>
    <row r="8849" spans="11:12" x14ac:dyDescent="0.3">
      <c r="K8849" s="53"/>
      <c r="L8849" s="54"/>
    </row>
    <row r="8850" spans="11:12" x14ac:dyDescent="0.3">
      <c r="K8850" s="53"/>
      <c r="L8850" s="54"/>
    </row>
    <row r="8851" spans="11:12" x14ac:dyDescent="0.3">
      <c r="K8851" s="53"/>
      <c r="L8851" s="54"/>
    </row>
    <row r="8852" spans="11:12" x14ac:dyDescent="0.3">
      <c r="K8852" s="53"/>
      <c r="L8852" s="54"/>
    </row>
    <row r="8853" spans="11:12" x14ac:dyDescent="0.3">
      <c r="K8853" s="53"/>
      <c r="L8853" s="54"/>
    </row>
    <row r="8854" spans="11:12" x14ac:dyDescent="0.3">
      <c r="K8854" s="53"/>
      <c r="L8854" s="54"/>
    </row>
    <row r="8855" spans="11:12" x14ac:dyDescent="0.3">
      <c r="K8855" s="53"/>
      <c r="L8855" s="54"/>
    </row>
    <row r="8856" spans="11:12" x14ac:dyDescent="0.3">
      <c r="K8856" s="53"/>
      <c r="L8856" s="54"/>
    </row>
    <row r="8857" spans="11:12" x14ac:dyDescent="0.3">
      <c r="K8857" s="53"/>
      <c r="L8857" s="54"/>
    </row>
    <row r="8858" spans="11:12" x14ac:dyDescent="0.3">
      <c r="K8858" s="53"/>
      <c r="L8858" s="54"/>
    </row>
    <row r="8859" spans="11:12" x14ac:dyDescent="0.3">
      <c r="K8859" s="53"/>
      <c r="L8859" s="54"/>
    </row>
    <row r="8860" spans="11:12" x14ac:dyDescent="0.3">
      <c r="K8860" s="53"/>
      <c r="L8860" s="54"/>
    </row>
    <row r="8861" spans="11:12" x14ac:dyDescent="0.3">
      <c r="K8861" s="53"/>
      <c r="L8861" s="54"/>
    </row>
    <row r="8862" spans="11:12" x14ac:dyDescent="0.3">
      <c r="K8862" s="53"/>
      <c r="L8862" s="54"/>
    </row>
    <row r="8863" spans="11:12" x14ac:dyDescent="0.3">
      <c r="K8863" s="53"/>
      <c r="L8863" s="54"/>
    </row>
    <row r="8864" spans="11:12" x14ac:dyDescent="0.3">
      <c r="K8864" s="53"/>
      <c r="L8864" s="54"/>
    </row>
    <row r="8865" spans="11:12" x14ac:dyDescent="0.3">
      <c r="K8865" s="53"/>
      <c r="L8865" s="54"/>
    </row>
    <row r="8866" spans="11:12" x14ac:dyDescent="0.3">
      <c r="K8866" s="53"/>
      <c r="L8866" s="54"/>
    </row>
    <row r="8867" spans="11:12" x14ac:dyDescent="0.3">
      <c r="K8867" s="53"/>
      <c r="L8867" s="54"/>
    </row>
    <row r="8868" spans="11:12" x14ac:dyDescent="0.3">
      <c r="K8868" s="53"/>
      <c r="L8868" s="54"/>
    </row>
    <row r="8869" spans="11:12" x14ac:dyDescent="0.3">
      <c r="K8869" s="53"/>
      <c r="L8869" s="54"/>
    </row>
    <row r="8870" spans="11:12" x14ac:dyDescent="0.3">
      <c r="K8870" s="53"/>
      <c r="L8870" s="54"/>
    </row>
    <row r="8871" spans="11:12" x14ac:dyDescent="0.3">
      <c r="K8871" s="53"/>
      <c r="L8871" s="54"/>
    </row>
    <row r="8872" spans="11:12" x14ac:dyDescent="0.3">
      <c r="K8872" s="53"/>
      <c r="L8872" s="54"/>
    </row>
    <row r="8873" spans="11:12" x14ac:dyDescent="0.3">
      <c r="K8873" s="53"/>
      <c r="L8873" s="54"/>
    </row>
    <row r="8874" spans="11:12" x14ac:dyDescent="0.3">
      <c r="K8874" s="53"/>
      <c r="L8874" s="54"/>
    </row>
    <row r="8875" spans="11:12" x14ac:dyDescent="0.3">
      <c r="K8875" s="53"/>
      <c r="L8875" s="54"/>
    </row>
    <row r="8876" spans="11:12" x14ac:dyDescent="0.3">
      <c r="K8876" s="53"/>
      <c r="L8876" s="54"/>
    </row>
    <row r="8877" spans="11:12" x14ac:dyDescent="0.3">
      <c r="K8877" s="53"/>
      <c r="L8877" s="54"/>
    </row>
    <row r="8878" spans="11:12" x14ac:dyDescent="0.3">
      <c r="K8878" s="53"/>
      <c r="L8878" s="54"/>
    </row>
    <row r="8879" spans="11:12" x14ac:dyDescent="0.3">
      <c r="K8879" s="53"/>
      <c r="L8879" s="54"/>
    </row>
    <row r="8880" spans="11:12" x14ac:dyDescent="0.3">
      <c r="K8880" s="53"/>
      <c r="L8880" s="54"/>
    </row>
    <row r="8881" spans="11:12" x14ac:dyDescent="0.3">
      <c r="K8881" s="53"/>
      <c r="L8881" s="54"/>
    </row>
    <row r="8882" spans="11:12" x14ac:dyDescent="0.3">
      <c r="K8882" s="53"/>
      <c r="L8882" s="54"/>
    </row>
    <row r="8883" spans="11:12" x14ac:dyDescent="0.3">
      <c r="K8883" s="53"/>
      <c r="L8883" s="54"/>
    </row>
    <row r="8884" spans="11:12" x14ac:dyDescent="0.3">
      <c r="K8884" s="53"/>
      <c r="L8884" s="54"/>
    </row>
    <row r="8885" spans="11:12" x14ac:dyDescent="0.3">
      <c r="K8885" s="53"/>
      <c r="L8885" s="54"/>
    </row>
    <row r="8886" spans="11:12" x14ac:dyDescent="0.3">
      <c r="K8886" s="53"/>
      <c r="L8886" s="54"/>
    </row>
    <row r="8887" spans="11:12" x14ac:dyDescent="0.3">
      <c r="K8887" s="53"/>
      <c r="L8887" s="54"/>
    </row>
    <row r="8888" spans="11:12" x14ac:dyDescent="0.3">
      <c r="K8888" s="53"/>
      <c r="L8888" s="54"/>
    </row>
    <row r="8889" spans="11:12" x14ac:dyDescent="0.3">
      <c r="K8889" s="53"/>
      <c r="L8889" s="54"/>
    </row>
    <row r="8890" spans="11:12" x14ac:dyDescent="0.3">
      <c r="K8890" s="53"/>
      <c r="L8890" s="54"/>
    </row>
    <row r="8891" spans="11:12" x14ac:dyDescent="0.3">
      <c r="K8891" s="53"/>
      <c r="L8891" s="54"/>
    </row>
    <row r="8892" spans="11:12" x14ac:dyDescent="0.3">
      <c r="K8892" s="53"/>
      <c r="L8892" s="54"/>
    </row>
    <row r="8893" spans="11:12" x14ac:dyDescent="0.3">
      <c r="K8893" s="53"/>
      <c r="L8893" s="54"/>
    </row>
    <row r="8894" spans="11:12" x14ac:dyDescent="0.3">
      <c r="K8894" s="53"/>
      <c r="L8894" s="54"/>
    </row>
    <row r="8895" spans="11:12" x14ac:dyDescent="0.3">
      <c r="K8895" s="53"/>
      <c r="L8895" s="54"/>
    </row>
    <row r="8896" spans="11:12" x14ac:dyDescent="0.3">
      <c r="K8896" s="53"/>
      <c r="L8896" s="54"/>
    </row>
    <row r="8897" spans="11:12" x14ac:dyDescent="0.3">
      <c r="K8897" s="53"/>
      <c r="L8897" s="54"/>
    </row>
    <row r="8898" spans="11:12" x14ac:dyDescent="0.3">
      <c r="K8898" s="53"/>
      <c r="L8898" s="54"/>
    </row>
    <row r="8899" spans="11:12" x14ac:dyDescent="0.3">
      <c r="K8899" s="53"/>
      <c r="L8899" s="54"/>
    </row>
    <row r="8900" spans="11:12" x14ac:dyDescent="0.3">
      <c r="K8900" s="53"/>
      <c r="L8900" s="54"/>
    </row>
    <row r="8901" spans="11:12" x14ac:dyDescent="0.3">
      <c r="K8901" s="53"/>
      <c r="L8901" s="54"/>
    </row>
    <row r="8902" spans="11:12" x14ac:dyDescent="0.3">
      <c r="K8902" s="53"/>
      <c r="L8902" s="54"/>
    </row>
    <row r="8903" spans="11:12" x14ac:dyDescent="0.3">
      <c r="K8903" s="53"/>
      <c r="L8903" s="54"/>
    </row>
    <row r="8904" spans="11:12" x14ac:dyDescent="0.3">
      <c r="K8904" s="53"/>
      <c r="L8904" s="54"/>
    </row>
    <row r="8905" spans="11:12" x14ac:dyDescent="0.3">
      <c r="K8905" s="53"/>
      <c r="L8905" s="54"/>
    </row>
    <row r="8906" spans="11:12" x14ac:dyDescent="0.3">
      <c r="K8906" s="53"/>
      <c r="L8906" s="54"/>
    </row>
    <row r="8907" spans="11:12" x14ac:dyDescent="0.3">
      <c r="K8907" s="53"/>
      <c r="L8907" s="54"/>
    </row>
    <row r="8908" spans="11:12" x14ac:dyDescent="0.3">
      <c r="K8908" s="53"/>
      <c r="L8908" s="54"/>
    </row>
    <row r="8909" spans="11:12" x14ac:dyDescent="0.3">
      <c r="K8909" s="53"/>
      <c r="L8909" s="54"/>
    </row>
    <row r="8910" spans="11:12" x14ac:dyDescent="0.3">
      <c r="K8910" s="53"/>
      <c r="L8910" s="54"/>
    </row>
    <row r="8911" spans="11:12" x14ac:dyDescent="0.3">
      <c r="K8911" s="53"/>
      <c r="L8911" s="54"/>
    </row>
    <row r="8912" spans="11:12" x14ac:dyDescent="0.3">
      <c r="K8912" s="53"/>
      <c r="L8912" s="54"/>
    </row>
    <row r="8913" spans="11:12" x14ac:dyDescent="0.3">
      <c r="K8913" s="53"/>
      <c r="L8913" s="54"/>
    </row>
    <row r="8914" spans="11:12" x14ac:dyDescent="0.3">
      <c r="K8914" s="53"/>
      <c r="L8914" s="54"/>
    </row>
    <row r="8915" spans="11:12" x14ac:dyDescent="0.3">
      <c r="K8915" s="53"/>
      <c r="L8915" s="54"/>
    </row>
    <row r="8916" spans="11:12" x14ac:dyDescent="0.3">
      <c r="K8916" s="53"/>
      <c r="L8916" s="54"/>
    </row>
    <row r="8917" spans="11:12" x14ac:dyDescent="0.3">
      <c r="K8917" s="53"/>
      <c r="L8917" s="54"/>
    </row>
    <row r="8918" spans="11:12" x14ac:dyDescent="0.3">
      <c r="K8918" s="53"/>
      <c r="L8918" s="54"/>
    </row>
    <row r="8919" spans="11:12" x14ac:dyDescent="0.3">
      <c r="K8919" s="53"/>
      <c r="L8919" s="54"/>
    </row>
    <row r="8920" spans="11:12" x14ac:dyDescent="0.3">
      <c r="K8920" s="53"/>
      <c r="L8920" s="54"/>
    </row>
    <row r="8921" spans="11:12" x14ac:dyDescent="0.3">
      <c r="K8921" s="53"/>
      <c r="L8921" s="54"/>
    </row>
    <row r="8922" spans="11:12" x14ac:dyDescent="0.3">
      <c r="K8922" s="53"/>
      <c r="L8922" s="54"/>
    </row>
    <row r="8923" spans="11:12" x14ac:dyDescent="0.3">
      <c r="K8923" s="53"/>
      <c r="L8923" s="54"/>
    </row>
    <row r="8924" spans="11:12" x14ac:dyDescent="0.3">
      <c r="K8924" s="53"/>
      <c r="L8924" s="54"/>
    </row>
    <row r="8925" spans="11:12" x14ac:dyDescent="0.3">
      <c r="K8925" s="53"/>
      <c r="L8925" s="54"/>
    </row>
    <row r="8926" spans="11:12" x14ac:dyDescent="0.3">
      <c r="K8926" s="53"/>
      <c r="L8926" s="54"/>
    </row>
    <row r="8927" spans="11:12" x14ac:dyDescent="0.3">
      <c r="K8927" s="53"/>
      <c r="L8927" s="54"/>
    </row>
    <row r="8928" spans="11:12" x14ac:dyDescent="0.3">
      <c r="K8928" s="53"/>
      <c r="L8928" s="54"/>
    </row>
    <row r="8929" spans="11:12" x14ac:dyDescent="0.3">
      <c r="K8929" s="53"/>
      <c r="L8929" s="54"/>
    </row>
    <row r="8930" spans="11:12" x14ac:dyDescent="0.3">
      <c r="K8930" s="53"/>
      <c r="L8930" s="54"/>
    </row>
    <row r="8931" spans="11:12" x14ac:dyDescent="0.3">
      <c r="K8931" s="53"/>
      <c r="L8931" s="54"/>
    </row>
    <row r="8932" spans="11:12" x14ac:dyDescent="0.3">
      <c r="K8932" s="53"/>
      <c r="L8932" s="54"/>
    </row>
    <row r="8933" spans="11:12" x14ac:dyDescent="0.3">
      <c r="K8933" s="53"/>
      <c r="L8933" s="54"/>
    </row>
    <row r="8934" spans="11:12" x14ac:dyDescent="0.3">
      <c r="K8934" s="53"/>
      <c r="L8934" s="54"/>
    </row>
    <row r="8935" spans="11:12" x14ac:dyDescent="0.3">
      <c r="K8935" s="53"/>
      <c r="L8935" s="54"/>
    </row>
    <row r="8936" spans="11:12" x14ac:dyDescent="0.3">
      <c r="K8936" s="53"/>
      <c r="L8936" s="54"/>
    </row>
    <row r="8937" spans="11:12" x14ac:dyDescent="0.3">
      <c r="K8937" s="53"/>
      <c r="L8937" s="54"/>
    </row>
    <row r="8938" spans="11:12" x14ac:dyDescent="0.3">
      <c r="K8938" s="53"/>
      <c r="L8938" s="54"/>
    </row>
    <row r="8939" spans="11:12" x14ac:dyDescent="0.3">
      <c r="K8939" s="53"/>
      <c r="L8939" s="54"/>
    </row>
    <row r="8940" spans="11:12" x14ac:dyDescent="0.3">
      <c r="K8940" s="53"/>
      <c r="L8940" s="54"/>
    </row>
    <row r="8941" spans="11:12" x14ac:dyDescent="0.3">
      <c r="K8941" s="53"/>
      <c r="L8941" s="54"/>
    </row>
    <row r="8942" spans="11:12" x14ac:dyDescent="0.3">
      <c r="K8942" s="53"/>
      <c r="L8942" s="54"/>
    </row>
    <row r="8943" spans="11:12" x14ac:dyDescent="0.3">
      <c r="K8943" s="53"/>
      <c r="L8943" s="54"/>
    </row>
    <row r="8944" spans="11:12" x14ac:dyDescent="0.3">
      <c r="K8944" s="53"/>
      <c r="L8944" s="54"/>
    </row>
    <row r="8945" spans="11:12" x14ac:dyDescent="0.3">
      <c r="K8945" s="53"/>
      <c r="L8945" s="54"/>
    </row>
    <row r="8946" spans="11:12" x14ac:dyDescent="0.3">
      <c r="K8946" s="53"/>
      <c r="L8946" s="54"/>
    </row>
    <row r="8947" spans="11:12" x14ac:dyDescent="0.3">
      <c r="K8947" s="53"/>
      <c r="L8947" s="54"/>
    </row>
    <row r="8948" spans="11:12" x14ac:dyDescent="0.3">
      <c r="K8948" s="53"/>
      <c r="L8948" s="54"/>
    </row>
    <row r="8949" spans="11:12" x14ac:dyDescent="0.3">
      <c r="K8949" s="53"/>
      <c r="L8949" s="54"/>
    </row>
    <row r="8950" spans="11:12" x14ac:dyDescent="0.3">
      <c r="K8950" s="53"/>
      <c r="L8950" s="54"/>
    </row>
    <row r="8951" spans="11:12" x14ac:dyDescent="0.3">
      <c r="K8951" s="53"/>
      <c r="L8951" s="54"/>
    </row>
    <row r="8952" spans="11:12" x14ac:dyDescent="0.3">
      <c r="K8952" s="53"/>
      <c r="L8952" s="54"/>
    </row>
    <row r="8953" spans="11:12" x14ac:dyDescent="0.3">
      <c r="K8953" s="53"/>
      <c r="L8953" s="54"/>
    </row>
    <row r="8954" spans="11:12" x14ac:dyDescent="0.3">
      <c r="K8954" s="53"/>
      <c r="L8954" s="54"/>
    </row>
    <row r="8955" spans="11:12" x14ac:dyDescent="0.3">
      <c r="K8955" s="53"/>
      <c r="L8955" s="54"/>
    </row>
    <row r="8956" spans="11:12" x14ac:dyDescent="0.3">
      <c r="K8956" s="53"/>
      <c r="L8956" s="54"/>
    </row>
    <row r="8957" spans="11:12" x14ac:dyDescent="0.3">
      <c r="K8957" s="53"/>
      <c r="L8957" s="54"/>
    </row>
    <row r="8958" spans="11:12" x14ac:dyDescent="0.3">
      <c r="K8958" s="53"/>
      <c r="L8958" s="54"/>
    </row>
    <row r="8959" spans="11:12" x14ac:dyDescent="0.3">
      <c r="K8959" s="53"/>
      <c r="L8959" s="54"/>
    </row>
    <row r="8960" spans="11:12" x14ac:dyDescent="0.3">
      <c r="K8960" s="53"/>
      <c r="L8960" s="54"/>
    </row>
    <row r="8961" spans="11:12" x14ac:dyDescent="0.3">
      <c r="K8961" s="53"/>
      <c r="L8961" s="54"/>
    </row>
    <row r="8962" spans="11:12" x14ac:dyDescent="0.3">
      <c r="K8962" s="53"/>
      <c r="L8962" s="54"/>
    </row>
    <row r="8963" spans="11:12" x14ac:dyDescent="0.3">
      <c r="K8963" s="53"/>
      <c r="L8963" s="54"/>
    </row>
    <row r="8964" spans="11:12" x14ac:dyDescent="0.3">
      <c r="K8964" s="53"/>
      <c r="L8964" s="54"/>
    </row>
    <row r="8965" spans="11:12" x14ac:dyDescent="0.3">
      <c r="K8965" s="53"/>
      <c r="L8965" s="54"/>
    </row>
    <row r="8966" spans="11:12" x14ac:dyDescent="0.3">
      <c r="K8966" s="53"/>
      <c r="L8966" s="54"/>
    </row>
    <row r="8967" spans="11:12" x14ac:dyDescent="0.3">
      <c r="K8967" s="53"/>
      <c r="L8967" s="54"/>
    </row>
    <row r="8968" spans="11:12" x14ac:dyDescent="0.3">
      <c r="K8968" s="53"/>
      <c r="L8968" s="54"/>
    </row>
    <row r="8969" spans="11:12" x14ac:dyDescent="0.3">
      <c r="K8969" s="53"/>
      <c r="L8969" s="54"/>
    </row>
    <row r="8970" spans="11:12" x14ac:dyDescent="0.3">
      <c r="K8970" s="53"/>
      <c r="L8970" s="54"/>
    </row>
    <row r="8971" spans="11:12" x14ac:dyDescent="0.3">
      <c r="K8971" s="53"/>
      <c r="L8971" s="54"/>
    </row>
    <row r="8972" spans="11:12" x14ac:dyDescent="0.3">
      <c r="K8972" s="53"/>
      <c r="L8972" s="54"/>
    </row>
    <row r="8973" spans="11:12" x14ac:dyDescent="0.3">
      <c r="K8973" s="53"/>
      <c r="L8973" s="54"/>
    </row>
    <row r="8974" spans="11:12" x14ac:dyDescent="0.3">
      <c r="K8974" s="53"/>
      <c r="L8974" s="54"/>
    </row>
    <row r="8975" spans="11:12" x14ac:dyDescent="0.3">
      <c r="K8975" s="53"/>
      <c r="L8975" s="54"/>
    </row>
    <row r="8976" spans="11:12" x14ac:dyDescent="0.3">
      <c r="K8976" s="53"/>
      <c r="L8976" s="54"/>
    </row>
    <row r="8977" spans="11:12" x14ac:dyDescent="0.3">
      <c r="K8977" s="53"/>
      <c r="L8977" s="54"/>
    </row>
    <row r="8978" spans="11:12" x14ac:dyDescent="0.3">
      <c r="K8978" s="53"/>
      <c r="L8978" s="54"/>
    </row>
    <row r="8979" spans="11:12" x14ac:dyDescent="0.3">
      <c r="K8979" s="53"/>
      <c r="L8979" s="54"/>
    </row>
    <row r="8980" spans="11:12" x14ac:dyDescent="0.3">
      <c r="K8980" s="53"/>
      <c r="L8980" s="54"/>
    </row>
    <row r="8981" spans="11:12" x14ac:dyDescent="0.3">
      <c r="K8981" s="53"/>
      <c r="L8981" s="54"/>
    </row>
    <row r="8982" spans="11:12" x14ac:dyDescent="0.3">
      <c r="K8982" s="53"/>
      <c r="L8982" s="54"/>
    </row>
    <row r="8983" spans="11:12" x14ac:dyDescent="0.3">
      <c r="K8983" s="53"/>
      <c r="L8983" s="54"/>
    </row>
    <row r="8984" spans="11:12" x14ac:dyDescent="0.3">
      <c r="K8984" s="53"/>
      <c r="L8984" s="54"/>
    </row>
    <row r="8985" spans="11:12" x14ac:dyDescent="0.3">
      <c r="K8985" s="53"/>
      <c r="L8985" s="54"/>
    </row>
    <row r="8986" spans="11:12" x14ac:dyDescent="0.3">
      <c r="K8986" s="53"/>
      <c r="L8986" s="54"/>
    </row>
    <row r="8987" spans="11:12" x14ac:dyDescent="0.3">
      <c r="K8987" s="53"/>
      <c r="L8987" s="54"/>
    </row>
    <row r="8988" spans="11:12" x14ac:dyDescent="0.3">
      <c r="K8988" s="53"/>
      <c r="L8988" s="54"/>
    </row>
    <row r="8989" spans="11:12" x14ac:dyDescent="0.3">
      <c r="K8989" s="53"/>
      <c r="L8989" s="54"/>
    </row>
    <row r="8990" spans="11:12" x14ac:dyDescent="0.3">
      <c r="K8990" s="53"/>
      <c r="L8990" s="54"/>
    </row>
    <row r="8991" spans="11:12" x14ac:dyDescent="0.3">
      <c r="K8991" s="53"/>
      <c r="L8991" s="54"/>
    </row>
    <row r="8992" spans="11:12" x14ac:dyDescent="0.3">
      <c r="K8992" s="53"/>
      <c r="L8992" s="54"/>
    </row>
    <row r="8993" spans="11:12" x14ac:dyDescent="0.3">
      <c r="K8993" s="53"/>
      <c r="L8993" s="54"/>
    </row>
    <row r="8994" spans="11:12" x14ac:dyDescent="0.3">
      <c r="K8994" s="53"/>
      <c r="L8994" s="54"/>
    </row>
    <row r="8995" spans="11:12" x14ac:dyDescent="0.3">
      <c r="K8995" s="53"/>
      <c r="L8995" s="54"/>
    </row>
    <row r="8996" spans="11:12" x14ac:dyDescent="0.3">
      <c r="K8996" s="53"/>
      <c r="L8996" s="54"/>
    </row>
    <row r="8997" spans="11:12" x14ac:dyDescent="0.3">
      <c r="K8997" s="53"/>
      <c r="L8997" s="54"/>
    </row>
    <row r="8998" spans="11:12" x14ac:dyDescent="0.3">
      <c r="K8998" s="53"/>
      <c r="L8998" s="54"/>
    </row>
    <row r="8999" spans="11:12" x14ac:dyDescent="0.3">
      <c r="K8999" s="53"/>
      <c r="L8999" s="54"/>
    </row>
    <row r="9000" spans="11:12" x14ac:dyDescent="0.3">
      <c r="K9000" s="53"/>
      <c r="L9000" s="54"/>
    </row>
    <row r="9001" spans="11:12" x14ac:dyDescent="0.3">
      <c r="K9001" s="53"/>
      <c r="L9001" s="54"/>
    </row>
    <row r="9002" spans="11:12" x14ac:dyDescent="0.3">
      <c r="K9002" s="53"/>
      <c r="L9002" s="54"/>
    </row>
    <row r="9003" spans="11:12" x14ac:dyDescent="0.3">
      <c r="K9003" s="53"/>
      <c r="L9003" s="54"/>
    </row>
    <row r="9004" spans="11:12" x14ac:dyDescent="0.3">
      <c r="K9004" s="53"/>
      <c r="L9004" s="54"/>
    </row>
    <row r="9005" spans="11:12" x14ac:dyDescent="0.3">
      <c r="K9005" s="53"/>
      <c r="L9005" s="54"/>
    </row>
    <row r="9006" spans="11:12" x14ac:dyDescent="0.3">
      <c r="K9006" s="53"/>
      <c r="L9006" s="54"/>
    </row>
    <row r="9007" spans="11:12" x14ac:dyDescent="0.3">
      <c r="K9007" s="53"/>
      <c r="L9007" s="54"/>
    </row>
    <row r="9008" spans="11:12" x14ac:dyDescent="0.3">
      <c r="K9008" s="53"/>
      <c r="L9008" s="54"/>
    </row>
    <row r="9009" spans="11:12" x14ac:dyDescent="0.3">
      <c r="K9009" s="53"/>
      <c r="L9009" s="54"/>
    </row>
    <row r="9010" spans="11:12" x14ac:dyDescent="0.3">
      <c r="K9010" s="53"/>
      <c r="L9010" s="54"/>
    </row>
    <row r="9011" spans="11:12" x14ac:dyDescent="0.3">
      <c r="K9011" s="53"/>
      <c r="L9011" s="54"/>
    </row>
    <row r="9012" spans="11:12" x14ac:dyDescent="0.3">
      <c r="K9012" s="53"/>
      <c r="L9012" s="54"/>
    </row>
    <row r="9013" spans="11:12" x14ac:dyDescent="0.3">
      <c r="K9013" s="53"/>
      <c r="L9013" s="54"/>
    </row>
    <row r="9014" spans="11:12" x14ac:dyDescent="0.3">
      <c r="K9014" s="53"/>
      <c r="L9014" s="54"/>
    </row>
    <row r="9015" spans="11:12" x14ac:dyDescent="0.3">
      <c r="K9015" s="53"/>
      <c r="L9015" s="54"/>
    </row>
    <row r="9016" spans="11:12" x14ac:dyDescent="0.3">
      <c r="K9016" s="53"/>
      <c r="L9016" s="54"/>
    </row>
    <row r="9017" spans="11:12" x14ac:dyDescent="0.3">
      <c r="K9017" s="53"/>
      <c r="L9017" s="54"/>
    </row>
    <row r="9018" spans="11:12" x14ac:dyDescent="0.3">
      <c r="K9018" s="53"/>
      <c r="L9018" s="54"/>
    </row>
    <row r="9019" spans="11:12" x14ac:dyDescent="0.3">
      <c r="K9019" s="53"/>
      <c r="L9019" s="54"/>
    </row>
    <row r="9020" spans="11:12" x14ac:dyDescent="0.3">
      <c r="K9020" s="53"/>
      <c r="L9020" s="54"/>
    </row>
    <row r="9021" spans="11:12" x14ac:dyDescent="0.3">
      <c r="K9021" s="53"/>
      <c r="L9021" s="54"/>
    </row>
    <row r="9022" spans="11:12" x14ac:dyDescent="0.3">
      <c r="K9022" s="53"/>
      <c r="L9022" s="54"/>
    </row>
    <row r="9023" spans="11:12" x14ac:dyDescent="0.3">
      <c r="K9023" s="53"/>
      <c r="L9023" s="54"/>
    </row>
    <row r="9024" spans="11:12" x14ac:dyDescent="0.3">
      <c r="K9024" s="53"/>
      <c r="L9024" s="54"/>
    </row>
    <row r="9025" spans="11:12" x14ac:dyDescent="0.3">
      <c r="K9025" s="53"/>
      <c r="L9025" s="54"/>
    </row>
    <row r="9026" spans="11:12" x14ac:dyDescent="0.3">
      <c r="K9026" s="53"/>
      <c r="L9026" s="54"/>
    </row>
    <row r="9027" spans="11:12" x14ac:dyDescent="0.3">
      <c r="K9027" s="53"/>
      <c r="L9027" s="54"/>
    </row>
    <row r="9028" spans="11:12" x14ac:dyDescent="0.3">
      <c r="K9028" s="53"/>
      <c r="L9028" s="54"/>
    </row>
    <row r="9029" spans="11:12" x14ac:dyDescent="0.3">
      <c r="K9029" s="53"/>
      <c r="L9029" s="54"/>
    </row>
    <row r="9030" spans="11:12" x14ac:dyDescent="0.3">
      <c r="K9030" s="53"/>
      <c r="L9030" s="54"/>
    </row>
    <row r="9031" spans="11:12" x14ac:dyDescent="0.3">
      <c r="K9031" s="53"/>
      <c r="L9031" s="54"/>
    </row>
    <row r="9032" spans="11:12" x14ac:dyDescent="0.3">
      <c r="K9032" s="53"/>
      <c r="L9032" s="54"/>
    </row>
    <row r="9033" spans="11:12" x14ac:dyDescent="0.3">
      <c r="K9033" s="53"/>
      <c r="L9033" s="54"/>
    </row>
    <row r="9034" spans="11:12" x14ac:dyDescent="0.3">
      <c r="K9034" s="53"/>
      <c r="L9034" s="54"/>
    </row>
    <row r="9035" spans="11:12" x14ac:dyDescent="0.3">
      <c r="K9035" s="53"/>
      <c r="L9035" s="54"/>
    </row>
    <row r="9036" spans="11:12" x14ac:dyDescent="0.3">
      <c r="K9036" s="53"/>
      <c r="L9036" s="54"/>
    </row>
    <row r="9037" spans="11:12" x14ac:dyDescent="0.3">
      <c r="K9037" s="53"/>
      <c r="L9037" s="54"/>
    </row>
    <row r="9038" spans="11:12" x14ac:dyDescent="0.3">
      <c r="K9038" s="53"/>
      <c r="L9038" s="54"/>
    </row>
    <row r="9039" spans="11:12" x14ac:dyDescent="0.3">
      <c r="K9039" s="53"/>
      <c r="L9039" s="54"/>
    </row>
    <row r="9040" spans="11:12" x14ac:dyDescent="0.3">
      <c r="K9040" s="53"/>
      <c r="L9040" s="54"/>
    </row>
    <row r="9041" spans="11:12" x14ac:dyDescent="0.3">
      <c r="K9041" s="53"/>
      <c r="L9041" s="54"/>
    </row>
    <row r="9042" spans="11:12" x14ac:dyDescent="0.3">
      <c r="K9042" s="53"/>
      <c r="L9042" s="54"/>
    </row>
    <row r="9043" spans="11:12" x14ac:dyDescent="0.3">
      <c r="K9043" s="53"/>
      <c r="L9043" s="54"/>
    </row>
    <row r="9044" spans="11:12" x14ac:dyDescent="0.3">
      <c r="K9044" s="53"/>
      <c r="L9044" s="54"/>
    </row>
    <row r="9045" spans="11:12" x14ac:dyDescent="0.3">
      <c r="K9045" s="53"/>
      <c r="L9045" s="54"/>
    </row>
    <row r="9046" spans="11:12" x14ac:dyDescent="0.3">
      <c r="K9046" s="53"/>
      <c r="L9046" s="54"/>
    </row>
    <row r="9047" spans="11:12" x14ac:dyDescent="0.3">
      <c r="K9047" s="53"/>
      <c r="L9047" s="54"/>
    </row>
    <row r="9048" spans="11:12" x14ac:dyDescent="0.3">
      <c r="K9048" s="53"/>
      <c r="L9048" s="54"/>
    </row>
    <row r="9049" spans="11:12" x14ac:dyDescent="0.3">
      <c r="K9049" s="53"/>
      <c r="L9049" s="54"/>
    </row>
    <row r="9050" spans="11:12" x14ac:dyDescent="0.3">
      <c r="K9050" s="53"/>
      <c r="L9050" s="54"/>
    </row>
    <row r="9051" spans="11:12" x14ac:dyDescent="0.3">
      <c r="K9051" s="53"/>
      <c r="L9051" s="54"/>
    </row>
    <row r="9052" spans="11:12" x14ac:dyDescent="0.3">
      <c r="K9052" s="53"/>
      <c r="L9052" s="54"/>
    </row>
    <row r="9053" spans="11:12" x14ac:dyDescent="0.3">
      <c r="K9053" s="53"/>
      <c r="L9053" s="54"/>
    </row>
    <row r="9054" spans="11:12" x14ac:dyDescent="0.3">
      <c r="K9054" s="53"/>
      <c r="L9054" s="54"/>
    </row>
    <row r="9055" spans="11:12" x14ac:dyDescent="0.3">
      <c r="K9055" s="53"/>
      <c r="L9055" s="54"/>
    </row>
    <row r="9056" spans="11:12" x14ac:dyDescent="0.3">
      <c r="K9056" s="53"/>
      <c r="L9056" s="54"/>
    </row>
    <row r="9057" spans="11:12" x14ac:dyDescent="0.3">
      <c r="K9057" s="53"/>
      <c r="L9057" s="54"/>
    </row>
    <row r="9058" spans="11:12" x14ac:dyDescent="0.3">
      <c r="K9058" s="53"/>
      <c r="L9058" s="54"/>
    </row>
    <row r="9059" spans="11:12" x14ac:dyDescent="0.3">
      <c r="K9059" s="53"/>
      <c r="L9059" s="54"/>
    </row>
    <row r="9060" spans="11:12" x14ac:dyDescent="0.3">
      <c r="K9060" s="53"/>
      <c r="L9060" s="54"/>
    </row>
    <row r="9061" spans="11:12" x14ac:dyDescent="0.3">
      <c r="K9061" s="53"/>
      <c r="L9061" s="54"/>
    </row>
    <row r="9062" spans="11:12" x14ac:dyDescent="0.3">
      <c r="K9062" s="53"/>
      <c r="L9062" s="54"/>
    </row>
    <row r="9063" spans="11:12" x14ac:dyDescent="0.3">
      <c r="K9063" s="53"/>
      <c r="L9063" s="54"/>
    </row>
    <row r="9064" spans="11:12" x14ac:dyDescent="0.3">
      <c r="K9064" s="53"/>
      <c r="L9064" s="54"/>
    </row>
    <row r="9065" spans="11:12" x14ac:dyDescent="0.3">
      <c r="K9065" s="53"/>
      <c r="L9065" s="54"/>
    </row>
    <row r="9066" spans="11:12" x14ac:dyDescent="0.3">
      <c r="K9066" s="53"/>
      <c r="L9066" s="54"/>
    </row>
    <row r="9067" spans="11:12" x14ac:dyDescent="0.3">
      <c r="K9067" s="53"/>
      <c r="L9067" s="54"/>
    </row>
    <row r="9068" spans="11:12" x14ac:dyDescent="0.3">
      <c r="K9068" s="53"/>
      <c r="L9068" s="54"/>
    </row>
    <row r="9069" spans="11:12" x14ac:dyDescent="0.3">
      <c r="K9069" s="53"/>
      <c r="L9069" s="54"/>
    </row>
    <row r="9070" spans="11:12" x14ac:dyDescent="0.3">
      <c r="K9070" s="53"/>
      <c r="L9070" s="54"/>
    </row>
    <row r="9071" spans="11:12" x14ac:dyDescent="0.3">
      <c r="K9071" s="53"/>
      <c r="L9071" s="54"/>
    </row>
    <row r="9072" spans="11:12" x14ac:dyDescent="0.3">
      <c r="K9072" s="53"/>
      <c r="L9072" s="54"/>
    </row>
    <row r="9073" spans="11:12" x14ac:dyDescent="0.3">
      <c r="K9073" s="53"/>
      <c r="L9073" s="54"/>
    </row>
    <row r="9074" spans="11:12" x14ac:dyDescent="0.3">
      <c r="K9074" s="53"/>
      <c r="L9074" s="54"/>
    </row>
    <row r="9075" spans="11:12" x14ac:dyDescent="0.3">
      <c r="K9075" s="53"/>
      <c r="L9075" s="54"/>
    </row>
    <row r="9076" spans="11:12" x14ac:dyDescent="0.3">
      <c r="K9076" s="53"/>
      <c r="L9076" s="54"/>
    </row>
    <row r="9077" spans="11:12" x14ac:dyDescent="0.3">
      <c r="K9077" s="53"/>
      <c r="L9077" s="54"/>
    </row>
    <row r="9078" spans="11:12" x14ac:dyDescent="0.3">
      <c r="K9078" s="53"/>
      <c r="L9078" s="54"/>
    </row>
    <row r="9079" spans="11:12" x14ac:dyDescent="0.3">
      <c r="K9079" s="53"/>
      <c r="L9079" s="54"/>
    </row>
    <row r="9080" spans="11:12" x14ac:dyDescent="0.3">
      <c r="K9080" s="53"/>
      <c r="L9080" s="54"/>
    </row>
    <row r="9081" spans="11:12" x14ac:dyDescent="0.3">
      <c r="K9081" s="53"/>
      <c r="L9081" s="54"/>
    </row>
    <row r="9082" spans="11:12" x14ac:dyDescent="0.3">
      <c r="K9082" s="53"/>
      <c r="L9082" s="54"/>
    </row>
    <row r="9083" spans="11:12" x14ac:dyDescent="0.3">
      <c r="K9083" s="53"/>
      <c r="L9083" s="54"/>
    </row>
    <row r="9084" spans="11:12" x14ac:dyDescent="0.3">
      <c r="K9084" s="53"/>
      <c r="L9084" s="54"/>
    </row>
    <row r="9085" spans="11:12" x14ac:dyDescent="0.3">
      <c r="K9085" s="53"/>
      <c r="L9085" s="54"/>
    </row>
    <row r="9086" spans="11:12" x14ac:dyDescent="0.3">
      <c r="K9086" s="53"/>
      <c r="L9086" s="54"/>
    </row>
    <row r="9087" spans="11:12" x14ac:dyDescent="0.3">
      <c r="K9087" s="53"/>
      <c r="L9087" s="54"/>
    </row>
    <row r="9088" spans="11:12" x14ac:dyDescent="0.3">
      <c r="K9088" s="53"/>
      <c r="L9088" s="54"/>
    </row>
    <row r="9089" spans="11:12" x14ac:dyDescent="0.3">
      <c r="K9089" s="53"/>
      <c r="L9089" s="54"/>
    </row>
    <row r="9090" spans="11:12" x14ac:dyDescent="0.3">
      <c r="K9090" s="53"/>
      <c r="L9090" s="54"/>
    </row>
    <row r="9091" spans="11:12" x14ac:dyDescent="0.3">
      <c r="K9091" s="53"/>
      <c r="L9091" s="54"/>
    </row>
    <row r="9092" spans="11:12" x14ac:dyDescent="0.3">
      <c r="K9092" s="53"/>
      <c r="L9092" s="54"/>
    </row>
    <row r="9093" spans="11:12" x14ac:dyDescent="0.3">
      <c r="K9093" s="53"/>
      <c r="L9093" s="54"/>
    </row>
    <row r="9094" spans="11:12" x14ac:dyDescent="0.3">
      <c r="K9094" s="53"/>
      <c r="L9094" s="54"/>
    </row>
    <row r="9095" spans="11:12" x14ac:dyDescent="0.3">
      <c r="K9095" s="53"/>
      <c r="L9095" s="54"/>
    </row>
    <row r="9096" spans="11:12" x14ac:dyDescent="0.3">
      <c r="K9096" s="53"/>
      <c r="L9096" s="54"/>
    </row>
    <row r="9097" spans="11:12" x14ac:dyDescent="0.3">
      <c r="K9097" s="53"/>
      <c r="L9097" s="54"/>
    </row>
    <row r="9098" spans="11:12" x14ac:dyDescent="0.3">
      <c r="K9098" s="53"/>
      <c r="L9098" s="54"/>
    </row>
    <row r="9099" spans="11:12" x14ac:dyDescent="0.3">
      <c r="K9099" s="53"/>
      <c r="L9099" s="54"/>
    </row>
    <row r="9100" spans="11:12" x14ac:dyDescent="0.3">
      <c r="K9100" s="53"/>
      <c r="L9100" s="54"/>
    </row>
    <row r="9101" spans="11:12" x14ac:dyDescent="0.3">
      <c r="K9101" s="53"/>
      <c r="L9101" s="54"/>
    </row>
    <row r="9102" spans="11:12" x14ac:dyDescent="0.3">
      <c r="K9102" s="53"/>
      <c r="L9102" s="54"/>
    </row>
    <row r="9103" spans="11:12" x14ac:dyDescent="0.3">
      <c r="K9103" s="53"/>
      <c r="L9103" s="54"/>
    </row>
    <row r="9104" spans="11:12" x14ac:dyDescent="0.3">
      <c r="K9104" s="53"/>
      <c r="L9104" s="54"/>
    </row>
    <row r="9105" spans="11:12" x14ac:dyDescent="0.3">
      <c r="K9105" s="53"/>
      <c r="L9105" s="54"/>
    </row>
    <row r="9106" spans="11:12" x14ac:dyDescent="0.3">
      <c r="K9106" s="53"/>
      <c r="L9106" s="54"/>
    </row>
    <row r="9107" spans="11:12" x14ac:dyDescent="0.3">
      <c r="K9107" s="53"/>
      <c r="L9107" s="54"/>
    </row>
    <row r="9108" spans="11:12" x14ac:dyDescent="0.3">
      <c r="K9108" s="53"/>
      <c r="L9108" s="54"/>
    </row>
    <row r="9109" spans="11:12" x14ac:dyDescent="0.3">
      <c r="K9109" s="53"/>
      <c r="L9109" s="54"/>
    </row>
    <row r="9110" spans="11:12" x14ac:dyDescent="0.3">
      <c r="K9110" s="53"/>
      <c r="L9110" s="54"/>
    </row>
    <row r="9111" spans="11:12" x14ac:dyDescent="0.3">
      <c r="K9111" s="53"/>
      <c r="L9111" s="54"/>
    </row>
    <row r="9112" spans="11:12" x14ac:dyDescent="0.3">
      <c r="K9112" s="53"/>
      <c r="L9112" s="54"/>
    </row>
    <row r="9113" spans="11:12" x14ac:dyDescent="0.3">
      <c r="K9113" s="53"/>
      <c r="L9113" s="54"/>
    </row>
    <row r="9114" spans="11:12" x14ac:dyDescent="0.3">
      <c r="K9114" s="53"/>
      <c r="L9114" s="54"/>
    </row>
    <row r="9115" spans="11:12" x14ac:dyDescent="0.3">
      <c r="K9115" s="53"/>
      <c r="L9115" s="54"/>
    </row>
    <row r="9116" spans="11:12" x14ac:dyDescent="0.3">
      <c r="K9116" s="53"/>
      <c r="L9116" s="54"/>
    </row>
    <row r="9117" spans="11:12" x14ac:dyDescent="0.3">
      <c r="K9117" s="53"/>
      <c r="L9117" s="54"/>
    </row>
    <row r="9118" spans="11:12" x14ac:dyDescent="0.3">
      <c r="K9118" s="53"/>
      <c r="L9118" s="54"/>
    </row>
    <row r="9119" spans="11:12" x14ac:dyDescent="0.3">
      <c r="K9119" s="53"/>
      <c r="L9119" s="54"/>
    </row>
    <row r="9120" spans="11:12" x14ac:dyDescent="0.3">
      <c r="K9120" s="53"/>
      <c r="L9120" s="54"/>
    </row>
    <row r="9121" spans="11:12" x14ac:dyDescent="0.3">
      <c r="K9121" s="53"/>
      <c r="L9121" s="54"/>
    </row>
    <row r="9122" spans="11:12" x14ac:dyDescent="0.3">
      <c r="K9122" s="53"/>
      <c r="L9122" s="54"/>
    </row>
    <row r="9123" spans="11:12" x14ac:dyDescent="0.3">
      <c r="K9123" s="53"/>
      <c r="L9123" s="54"/>
    </row>
    <row r="9124" spans="11:12" x14ac:dyDescent="0.3">
      <c r="K9124" s="53"/>
      <c r="L9124" s="54"/>
    </row>
    <row r="9125" spans="11:12" x14ac:dyDescent="0.3">
      <c r="K9125" s="53"/>
      <c r="L9125" s="54"/>
    </row>
    <row r="9126" spans="11:12" x14ac:dyDescent="0.3">
      <c r="K9126" s="53"/>
      <c r="L9126" s="54"/>
    </row>
    <row r="9127" spans="11:12" x14ac:dyDescent="0.3">
      <c r="K9127" s="53"/>
      <c r="L9127" s="54"/>
    </row>
    <row r="9128" spans="11:12" x14ac:dyDescent="0.3">
      <c r="K9128" s="53"/>
      <c r="L9128" s="54"/>
    </row>
    <row r="9129" spans="11:12" x14ac:dyDescent="0.3">
      <c r="K9129" s="53"/>
      <c r="L9129" s="54"/>
    </row>
    <row r="9130" spans="11:12" x14ac:dyDescent="0.3">
      <c r="K9130" s="53"/>
      <c r="L9130" s="54"/>
    </row>
    <row r="9131" spans="11:12" x14ac:dyDescent="0.3">
      <c r="K9131" s="53"/>
      <c r="L9131" s="54"/>
    </row>
    <row r="9132" spans="11:12" x14ac:dyDescent="0.3">
      <c r="K9132" s="53"/>
      <c r="L9132" s="54"/>
    </row>
    <row r="9133" spans="11:12" x14ac:dyDescent="0.3">
      <c r="K9133" s="53"/>
      <c r="L9133" s="54"/>
    </row>
    <row r="9134" spans="11:12" x14ac:dyDescent="0.3">
      <c r="K9134" s="53"/>
      <c r="L9134" s="54"/>
    </row>
    <row r="9135" spans="11:12" x14ac:dyDescent="0.3">
      <c r="K9135" s="53"/>
      <c r="L9135" s="54"/>
    </row>
    <row r="9136" spans="11:12" x14ac:dyDescent="0.3">
      <c r="K9136" s="53"/>
      <c r="L9136" s="54"/>
    </row>
    <row r="9137" spans="11:12" x14ac:dyDescent="0.3">
      <c r="K9137" s="53"/>
      <c r="L9137" s="54"/>
    </row>
    <row r="9138" spans="11:12" x14ac:dyDescent="0.3">
      <c r="K9138" s="53"/>
      <c r="L9138" s="54"/>
    </row>
    <row r="9139" spans="11:12" x14ac:dyDescent="0.3">
      <c r="K9139" s="53"/>
      <c r="L9139" s="54"/>
    </row>
    <row r="9140" spans="11:12" x14ac:dyDescent="0.3">
      <c r="K9140" s="53"/>
      <c r="L9140" s="54"/>
    </row>
    <row r="9141" spans="11:12" x14ac:dyDescent="0.3">
      <c r="K9141" s="53"/>
      <c r="L9141" s="54"/>
    </row>
    <row r="9142" spans="11:12" x14ac:dyDescent="0.3">
      <c r="K9142" s="53"/>
      <c r="L9142" s="54"/>
    </row>
    <row r="9143" spans="11:12" x14ac:dyDescent="0.3">
      <c r="K9143" s="53"/>
      <c r="L9143" s="54"/>
    </row>
    <row r="9144" spans="11:12" x14ac:dyDescent="0.3">
      <c r="K9144" s="53"/>
      <c r="L9144" s="54"/>
    </row>
    <row r="9145" spans="11:12" x14ac:dyDescent="0.3">
      <c r="K9145" s="53"/>
      <c r="L9145" s="54"/>
    </row>
    <row r="9146" spans="11:12" x14ac:dyDescent="0.3">
      <c r="K9146" s="53"/>
      <c r="L9146" s="54"/>
    </row>
    <row r="9147" spans="11:12" x14ac:dyDescent="0.3">
      <c r="K9147" s="53"/>
      <c r="L9147" s="54"/>
    </row>
    <row r="9148" spans="11:12" x14ac:dyDescent="0.3">
      <c r="K9148" s="53"/>
      <c r="L9148" s="54"/>
    </row>
    <row r="9149" spans="11:12" x14ac:dyDescent="0.3">
      <c r="K9149" s="53"/>
      <c r="L9149" s="54"/>
    </row>
    <row r="9150" spans="11:12" x14ac:dyDescent="0.3">
      <c r="K9150" s="53"/>
      <c r="L9150" s="54"/>
    </row>
    <row r="9151" spans="11:12" x14ac:dyDescent="0.3">
      <c r="K9151" s="53"/>
      <c r="L9151" s="54"/>
    </row>
    <row r="9152" spans="11:12" x14ac:dyDescent="0.3">
      <c r="K9152" s="53"/>
      <c r="L9152" s="54"/>
    </row>
    <row r="9153" spans="11:12" x14ac:dyDescent="0.3">
      <c r="K9153" s="53"/>
      <c r="L9153" s="54"/>
    </row>
    <row r="9154" spans="11:12" x14ac:dyDescent="0.3">
      <c r="K9154" s="53"/>
      <c r="L9154" s="54"/>
    </row>
    <row r="9155" spans="11:12" x14ac:dyDescent="0.3">
      <c r="K9155" s="53"/>
      <c r="L9155" s="54"/>
    </row>
    <row r="9156" spans="11:12" x14ac:dyDescent="0.3">
      <c r="K9156" s="53"/>
      <c r="L9156" s="54"/>
    </row>
    <row r="9157" spans="11:12" x14ac:dyDescent="0.3">
      <c r="K9157" s="53"/>
      <c r="L9157" s="54"/>
    </row>
    <row r="9158" spans="11:12" x14ac:dyDescent="0.3">
      <c r="K9158" s="53"/>
      <c r="L9158" s="54"/>
    </row>
    <row r="9159" spans="11:12" x14ac:dyDescent="0.3">
      <c r="K9159" s="53"/>
      <c r="L9159" s="54"/>
    </row>
    <row r="9160" spans="11:12" x14ac:dyDescent="0.3">
      <c r="K9160" s="53"/>
      <c r="L9160" s="54"/>
    </row>
    <row r="9161" spans="11:12" x14ac:dyDescent="0.3">
      <c r="K9161" s="53"/>
      <c r="L9161" s="54"/>
    </row>
    <row r="9162" spans="11:12" x14ac:dyDescent="0.3">
      <c r="K9162" s="53"/>
      <c r="L9162" s="54"/>
    </row>
    <row r="9163" spans="11:12" x14ac:dyDescent="0.3">
      <c r="K9163" s="53"/>
      <c r="L9163" s="54"/>
    </row>
    <row r="9164" spans="11:12" x14ac:dyDescent="0.3">
      <c r="K9164" s="53"/>
      <c r="L9164" s="54"/>
    </row>
    <row r="9165" spans="11:12" x14ac:dyDescent="0.3">
      <c r="K9165" s="53"/>
      <c r="L9165" s="54"/>
    </row>
    <row r="9166" spans="11:12" x14ac:dyDescent="0.3">
      <c r="K9166" s="53"/>
      <c r="L9166" s="54"/>
    </row>
    <row r="9167" spans="11:12" x14ac:dyDescent="0.3">
      <c r="K9167" s="53"/>
      <c r="L9167" s="54"/>
    </row>
    <row r="9168" spans="11:12" x14ac:dyDescent="0.3">
      <c r="K9168" s="53"/>
      <c r="L9168" s="54"/>
    </row>
    <row r="9169" spans="11:12" x14ac:dyDescent="0.3">
      <c r="K9169" s="53"/>
      <c r="L9169" s="54"/>
    </row>
    <row r="9170" spans="11:12" x14ac:dyDescent="0.3">
      <c r="K9170" s="53"/>
      <c r="L9170" s="54"/>
    </row>
    <row r="9171" spans="11:12" x14ac:dyDescent="0.3">
      <c r="K9171" s="53"/>
      <c r="L9171" s="54"/>
    </row>
    <row r="9172" spans="11:12" x14ac:dyDescent="0.3">
      <c r="K9172" s="53"/>
      <c r="L9172" s="54"/>
    </row>
    <row r="9173" spans="11:12" x14ac:dyDescent="0.3">
      <c r="K9173" s="53"/>
      <c r="L9173" s="54"/>
    </row>
    <row r="9174" spans="11:12" x14ac:dyDescent="0.3">
      <c r="K9174" s="53"/>
      <c r="L9174" s="54"/>
    </row>
    <row r="9175" spans="11:12" x14ac:dyDescent="0.3">
      <c r="K9175" s="53"/>
      <c r="L9175" s="54"/>
    </row>
    <row r="9176" spans="11:12" x14ac:dyDescent="0.3">
      <c r="K9176" s="53"/>
      <c r="L9176" s="54"/>
    </row>
    <row r="9177" spans="11:12" x14ac:dyDescent="0.3">
      <c r="K9177" s="53"/>
      <c r="L9177" s="54"/>
    </row>
    <row r="9178" spans="11:12" x14ac:dyDescent="0.3">
      <c r="K9178" s="53"/>
      <c r="L9178" s="54"/>
    </row>
    <row r="9179" spans="11:12" x14ac:dyDescent="0.3">
      <c r="K9179" s="53"/>
      <c r="L9179" s="54"/>
    </row>
    <row r="9180" spans="11:12" x14ac:dyDescent="0.3">
      <c r="K9180" s="53"/>
      <c r="L9180" s="54"/>
    </row>
    <row r="9181" spans="11:12" x14ac:dyDescent="0.3">
      <c r="K9181" s="53"/>
      <c r="L9181" s="54"/>
    </row>
    <row r="9182" spans="11:12" x14ac:dyDescent="0.3">
      <c r="K9182" s="53"/>
      <c r="L9182" s="54"/>
    </row>
    <row r="9183" spans="11:12" x14ac:dyDescent="0.3">
      <c r="K9183" s="53"/>
      <c r="L9183" s="54"/>
    </row>
    <row r="9184" spans="11:12" x14ac:dyDescent="0.3">
      <c r="K9184" s="53"/>
      <c r="L9184" s="54"/>
    </row>
    <row r="9185" spans="11:12" x14ac:dyDescent="0.3">
      <c r="K9185" s="53"/>
      <c r="L9185" s="54"/>
    </row>
    <row r="9186" spans="11:12" x14ac:dyDescent="0.3">
      <c r="K9186" s="53"/>
      <c r="L9186" s="54"/>
    </row>
    <row r="9187" spans="11:12" x14ac:dyDescent="0.3">
      <c r="K9187" s="53"/>
      <c r="L9187" s="54"/>
    </row>
    <row r="9188" spans="11:12" x14ac:dyDescent="0.3">
      <c r="K9188" s="53"/>
      <c r="L9188" s="54"/>
    </row>
    <row r="9189" spans="11:12" x14ac:dyDescent="0.3">
      <c r="K9189" s="53"/>
      <c r="L9189" s="54"/>
    </row>
    <row r="9190" spans="11:12" x14ac:dyDescent="0.3">
      <c r="K9190" s="53"/>
      <c r="L9190" s="54"/>
    </row>
    <row r="9191" spans="11:12" x14ac:dyDescent="0.3">
      <c r="K9191" s="53"/>
      <c r="L9191" s="54"/>
    </row>
    <row r="9192" spans="11:12" x14ac:dyDescent="0.3">
      <c r="K9192" s="53"/>
      <c r="L9192" s="54"/>
    </row>
    <row r="9193" spans="11:12" x14ac:dyDescent="0.3">
      <c r="K9193" s="53"/>
      <c r="L9193" s="54"/>
    </row>
    <row r="9194" spans="11:12" x14ac:dyDescent="0.3">
      <c r="K9194" s="53"/>
      <c r="L9194" s="54"/>
    </row>
    <row r="9195" spans="11:12" x14ac:dyDescent="0.3">
      <c r="K9195" s="53"/>
      <c r="L9195" s="54"/>
    </row>
    <row r="9196" spans="11:12" x14ac:dyDescent="0.3">
      <c r="K9196" s="53"/>
      <c r="L9196" s="54"/>
    </row>
    <row r="9197" spans="11:12" x14ac:dyDescent="0.3">
      <c r="K9197" s="53"/>
      <c r="L9197" s="54"/>
    </row>
    <row r="9198" spans="11:12" x14ac:dyDescent="0.3">
      <c r="K9198" s="53"/>
      <c r="L9198" s="54"/>
    </row>
    <row r="9199" spans="11:12" x14ac:dyDescent="0.3">
      <c r="K9199" s="53"/>
      <c r="L9199" s="54"/>
    </row>
    <row r="9200" spans="11:12" x14ac:dyDescent="0.3">
      <c r="K9200" s="53"/>
      <c r="L9200" s="54"/>
    </row>
    <row r="9201" spans="11:12" x14ac:dyDescent="0.3">
      <c r="K9201" s="53"/>
      <c r="L9201" s="54"/>
    </row>
    <row r="9202" spans="11:12" x14ac:dyDescent="0.3">
      <c r="K9202" s="53"/>
      <c r="L9202" s="54"/>
    </row>
    <row r="9203" spans="11:12" x14ac:dyDescent="0.3">
      <c r="K9203" s="53"/>
      <c r="L9203" s="54"/>
    </row>
    <row r="9204" spans="11:12" x14ac:dyDescent="0.3">
      <c r="K9204" s="53"/>
      <c r="L9204" s="54"/>
    </row>
    <row r="9205" spans="11:12" x14ac:dyDescent="0.3">
      <c r="K9205" s="53"/>
      <c r="L9205" s="54"/>
    </row>
    <row r="9206" spans="11:12" x14ac:dyDescent="0.3">
      <c r="K9206" s="53"/>
      <c r="L9206" s="54"/>
    </row>
    <row r="9207" spans="11:12" x14ac:dyDescent="0.3">
      <c r="K9207" s="53"/>
      <c r="L9207" s="54"/>
    </row>
    <row r="9208" spans="11:12" x14ac:dyDescent="0.3">
      <c r="K9208" s="53"/>
      <c r="L9208" s="54"/>
    </row>
    <row r="9209" spans="11:12" x14ac:dyDescent="0.3">
      <c r="K9209" s="53"/>
      <c r="L9209" s="54"/>
    </row>
    <row r="9210" spans="11:12" x14ac:dyDescent="0.3">
      <c r="K9210" s="53"/>
      <c r="L9210" s="54"/>
    </row>
    <row r="9211" spans="11:12" x14ac:dyDescent="0.3">
      <c r="K9211" s="53"/>
      <c r="L9211" s="54"/>
    </row>
    <row r="9212" spans="11:12" x14ac:dyDescent="0.3">
      <c r="K9212" s="53"/>
      <c r="L9212" s="54"/>
    </row>
    <row r="9213" spans="11:12" x14ac:dyDescent="0.3">
      <c r="K9213" s="53"/>
      <c r="L9213" s="54"/>
    </row>
    <row r="9214" spans="11:12" x14ac:dyDescent="0.3">
      <c r="K9214" s="53"/>
      <c r="L9214" s="54"/>
    </row>
    <row r="9215" spans="11:12" x14ac:dyDescent="0.3">
      <c r="K9215" s="53"/>
      <c r="L9215" s="54"/>
    </row>
    <row r="9216" spans="11:12" x14ac:dyDescent="0.3">
      <c r="K9216" s="53"/>
      <c r="L9216" s="54"/>
    </row>
    <row r="9217" spans="11:12" x14ac:dyDescent="0.3">
      <c r="K9217" s="53"/>
      <c r="L9217" s="54"/>
    </row>
    <row r="9218" spans="11:12" x14ac:dyDescent="0.3">
      <c r="K9218" s="53"/>
      <c r="L9218" s="54"/>
    </row>
    <row r="9219" spans="11:12" x14ac:dyDescent="0.3">
      <c r="K9219" s="53"/>
      <c r="L9219" s="54"/>
    </row>
    <row r="9220" spans="11:12" x14ac:dyDescent="0.3">
      <c r="K9220" s="53"/>
      <c r="L9220" s="54"/>
    </row>
    <row r="9221" spans="11:12" x14ac:dyDescent="0.3">
      <c r="K9221" s="53"/>
      <c r="L9221" s="54"/>
    </row>
    <row r="9222" spans="11:12" x14ac:dyDescent="0.3">
      <c r="K9222" s="53"/>
      <c r="L9222" s="54"/>
    </row>
    <row r="9223" spans="11:12" x14ac:dyDescent="0.3">
      <c r="K9223" s="53"/>
      <c r="L9223" s="54"/>
    </row>
    <row r="9224" spans="11:12" x14ac:dyDescent="0.3">
      <c r="K9224" s="53"/>
      <c r="L9224" s="54"/>
    </row>
    <row r="9225" spans="11:12" x14ac:dyDescent="0.3">
      <c r="K9225" s="53"/>
      <c r="L9225" s="54"/>
    </row>
    <row r="9226" spans="11:12" x14ac:dyDescent="0.3">
      <c r="K9226" s="53"/>
      <c r="L9226" s="54"/>
    </row>
    <row r="9227" spans="11:12" x14ac:dyDescent="0.3">
      <c r="K9227" s="53"/>
      <c r="L9227" s="54"/>
    </row>
    <row r="9228" spans="11:12" x14ac:dyDescent="0.3">
      <c r="K9228" s="53"/>
      <c r="L9228" s="54"/>
    </row>
    <row r="9229" spans="11:12" x14ac:dyDescent="0.3">
      <c r="K9229" s="53"/>
      <c r="L9229" s="54"/>
    </row>
    <row r="9230" spans="11:12" x14ac:dyDescent="0.3">
      <c r="K9230" s="53"/>
      <c r="L9230" s="54"/>
    </row>
    <row r="9231" spans="11:12" x14ac:dyDescent="0.3">
      <c r="K9231" s="53"/>
      <c r="L9231" s="54"/>
    </row>
    <row r="9232" spans="11:12" x14ac:dyDescent="0.3">
      <c r="K9232" s="53"/>
      <c r="L9232" s="54"/>
    </row>
    <row r="9233" spans="11:12" x14ac:dyDescent="0.3">
      <c r="K9233" s="53"/>
      <c r="L9233" s="54"/>
    </row>
    <row r="9234" spans="11:12" x14ac:dyDescent="0.3">
      <c r="K9234" s="53"/>
      <c r="L9234" s="54"/>
    </row>
    <row r="9235" spans="11:12" x14ac:dyDescent="0.3">
      <c r="K9235" s="53"/>
      <c r="L9235" s="54"/>
    </row>
    <row r="9236" spans="11:12" x14ac:dyDescent="0.3">
      <c r="K9236" s="53"/>
      <c r="L9236" s="54"/>
    </row>
    <row r="9237" spans="11:12" x14ac:dyDescent="0.3">
      <c r="K9237" s="53"/>
      <c r="L9237" s="54"/>
    </row>
    <row r="9238" spans="11:12" x14ac:dyDescent="0.3">
      <c r="K9238" s="53"/>
      <c r="L9238" s="54"/>
    </row>
    <row r="9239" spans="11:12" x14ac:dyDescent="0.3">
      <c r="K9239" s="53"/>
      <c r="L9239" s="54"/>
    </row>
    <row r="9240" spans="11:12" x14ac:dyDescent="0.3">
      <c r="K9240" s="53"/>
      <c r="L9240" s="54"/>
    </row>
    <row r="9241" spans="11:12" x14ac:dyDescent="0.3">
      <c r="K9241" s="53"/>
      <c r="L9241" s="54"/>
    </row>
    <row r="9242" spans="11:12" x14ac:dyDescent="0.3">
      <c r="K9242" s="53"/>
      <c r="L9242" s="54"/>
    </row>
    <row r="9243" spans="11:12" x14ac:dyDescent="0.3">
      <c r="K9243" s="53"/>
      <c r="L9243" s="54"/>
    </row>
    <row r="9244" spans="11:12" x14ac:dyDescent="0.3">
      <c r="K9244" s="53"/>
      <c r="L9244" s="54"/>
    </row>
    <row r="9245" spans="11:12" x14ac:dyDescent="0.3">
      <c r="K9245" s="53"/>
      <c r="L9245" s="54"/>
    </row>
    <row r="9246" spans="11:12" x14ac:dyDescent="0.3">
      <c r="K9246" s="53"/>
      <c r="L9246" s="54"/>
    </row>
    <row r="9247" spans="11:12" x14ac:dyDescent="0.3">
      <c r="K9247" s="53"/>
      <c r="L9247" s="54"/>
    </row>
    <row r="9248" spans="11:12" x14ac:dyDescent="0.3">
      <c r="K9248" s="53"/>
      <c r="L9248" s="54"/>
    </row>
    <row r="9249" spans="11:12" x14ac:dyDescent="0.3">
      <c r="K9249" s="53"/>
      <c r="L9249" s="54"/>
    </row>
    <row r="9250" spans="11:12" x14ac:dyDescent="0.3">
      <c r="K9250" s="53"/>
      <c r="L9250" s="54"/>
    </row>
    <row r="9251" spans="11:12" x14ac:dyDescent="0.3">
      <c r="K9251" s="53"/>
      <c r="L9251" s="54"/>
    </row>
    <row r="9252" spans="11:12" x14ac:dyDescent="0.3">
      <c r="K9252" s="53"/>
      <c r="L9252" s="54"/>
    </row>
    <row r="9253" spans="11:12" x14ac:dyDescent="0.3">
      <c r="K9253" s="53"/>
      <c r="L9253" s="54"/>
    </row>
    <row r="9254" spans="11:12" x14ac:dyDescent="0.3">
      <c r="K9254" s="53"/>
      <c r="L9254" s="54"/>
    </row>
    <row r="9255" spans="11:12" x14ac:dyDescent="0.3">
      <c r="K9255" s="53"/>
      <c r="L9255" s="54"/>
    </row>
    <row r="9256" spans="11:12" x14ac:dyDescent="0.3">
      <c r="K9256" s="53"/>
      <c r="L9256" s="54"/>
    </row>
    <row r="9257" spans="11:12" x14ac:dyDescent="0.3">
      <c r="K9257" s="53"/>
      <c r="L9257" s="54"/>
    </row>
    <row r="9258" spans="11:12" x14ac:dyDescent="0.3">
      <c r="K9258" s="53"/>
      <c r="L9258" s="54"/>
    </row>
    <row r="9259" spans="11:12" x14ac:dyDescent="0.3">
      <c r="K9259" s="53"/>
      <c r="L9259" s="54"/>
    </row>
    <row r="9260" spans="11:12" x14ac:dyDescent="0.3">
      <c r="K9260" s="53"/>
      <c r="L9260" s="54"/>
    </row>
    <row r="9261" spans="11:12" x14ac:dyDescent="0.3">
      <c r="K9261" s="53"/>
      <c r="L9261" s="54"/>
    </row>
    <row r="9262" spans="11:12" x14ac:dyDescent="0.3">
      <c r="K9262" s="53"/>
      <c r="L9262" s="54"/>
    </row>
    <row r="9263" spans="11:12" x14ac:dyDescent="0.3">
      <c r="K9263" s="53"/>
      <c r="L9263" s="54"/>
    </row>
    <row r="9264" spans="11:12" x14ac:dyDescent="0.3">
      <c r="K9264" s="53"/>
      <c r="L9264" s="54"/>
    </row>
    <row r="9265" spans="11:12" x14ac:dyDescent="0.3">
      <c r="K9265" s="53"/>
      <c r="L9265" s="54"/>
    </row>
    <row r="9266" spans="11:12" x14ac:dyDescent="0.3">
      <c r="K9266" s="53"/>
      <c r="L9266" s="54"/>
    </row>
    <row r="9267" spans="11:12" x14ac:dyDescent="0.3">
      <c r="K9267" s="53"/>
      <c r="L9267" s="54"/>
    </row>
    <row r="9268" spans="11:12" x14ac:dyDescent="0.3">
      <c r="K9268" s="53"/>
      <c r="L9268" s="54"/>
    </row>
    <row r="9269" spans="11:12" x14ac:dyDescent="0.3">
      <c r="K9269" s="53"/>
      <c r="L9269" s="54"/>
    </row>
    <row r="9270" spans="11:12" x14ac:dyDescent="0.3">
      <c r="K9270" s="53"/>
      <c r="L9270" s="54"/>
    </row>
    <row r="9271" spans="11:12" x14ac:dyDescent="0.3">
      <c r="K9271" s="53"/>
      <c r="L9271" s="54"/>
    </row>
    <row r="9272" spans="11:12" x14ac:dyDescent="0.3">
      <c r="K9272" s="53"/>
      <c r="L9272" s="54"/>
    </row>
    <row r="9273" spans="11:12" x14ac:dyDescent="0.3">
      <c r="K9273" s="53"/>
      <c r="L9273" s="54"/>
    </row>
    <row r="9274" spans="11:12" x14ac:dyDescent="0.3">
      <c r="K9274" s="53"/>
      <c r="L9274" s="54"/>
    </row>
    <row r="9275" spans="11:12" x14ac:dyDescent="0.3">
      <c r="K9275" s="53"/>
      <c r="L9275" s="54"/>
    </row>
    <row r="9276" spans="11:12" x14ac:dyDescent="0.3">
      <c r="K9276" s="53"/>
      <c r="L9276" s="54"/>
    </row>
    <row r="9277" spans="11:12" x14ac:dyDescent="0.3">
      <c r="K9277" s="53"/>
      <c r="L9277" s="54"/>
    </row>
    <row r="9278" spans="11:12" x14ac:dyDescent="0.3">
      <c r="K9278" s="53"/>
      <c r="L9278" s="54"/>
    </row>
    <row r="9279" spans="11:12" x14ac:dyDescent="0.3">
      <c r="K9279" s="53"/>
      <c r="L9279" s="54"/>
    </row>
    <row r="9280" spans="11:12" x14ac:dyDescent="0.3">
      <c r="K9280" s="53"/>
      <c r="L9280" s="54"/>
    </row>
    <row r="9281" spans="11:12" x14ac:dyDescent="0.3">
      <c r="K9281" s="53"/>
      <c r="L9281" s="54"/>
    </row>
    <row r="9282" spans="11:12" x14ac:dyDescent="0.3">
      <c r="K9282" s="53"/>
      <c r="L9282" s="54"/>
    </row>
    <row r="9283" spans="11:12" x14ac:dyDescent="0.3">
      <c r="K9283" s="53"/>
      <c r="L9283" s="54"/>
    </row>
    <row r="9284" spans="11:12" x14ac:dyDescent="0.3">
      <c r="K9284" s="53"/>
      <c r="L9284" s="54"/>
    </row>
    <row r="9285" spans="11:12" x14ac:dyDescent="0.3">
      <c r="K9285" s="53"/>
      <c r="L9285" s="54"/>
    </row>
    <row r="9286" spans="11:12" x14ac:dyDescent="0.3">
      <c r="K9286" s="53"/>
      <c r="L9286" s="54"/>
    </row>
    <row r="9287" spans="11:12" x14ac:dyDescent="0.3">
      <c r="K9287" s="53"/>
      <c r="L9287" s="54"/>
    </row>
    <row r="9288" spans="11:12" x14ac:dyDescent="0.3">
      <c r="K9288" s="53"/>
      <c r="L9288" s="54"/>
    </row>
    <row r="9289" spans="11:12" x14ac:dyDescent="0.3">
      <c r="K9289" s="53"/>
      <c r="L9289" s="54"/>
    </row>
    <row r="9290" spans="11:12" x14ac:dyDescent="0.3">
      <c r="K9290" s="53"/>
      <c r="L9290" s="54"/>
    </row>
    <row r="9291" spans="11:12" x14ac:dyDescent="0.3">
      <c r="K9291" s="53"/>
      <c r="L9291" s="54"/>
    </row>
    <row r="9292" spans="11:12" x14ac:dyDescent="0.3">
      <c r="K9292" s="53"/>
      <c r="L9292" s="54"/>
    </row>
    <row r="9293" spans="11:12" x14ac:dyDescent="0.3">
      <c r="K9293" s="53"/>
      <c r="L9293" s="54"/>
    </row>
    <row r="9294" spans="11:12" x14ac:dyDescent="0.3">
      <c r="K9294" s="53"/>
      <c r="L9294" s="54"/>
    </row>
    <row r="9295" spans="11:12" x14ac:dyDescent="0.3">
      <c r="K9295" s="53"/>
      <c r="L9295" s="54"/>
    </row>
    <row r="9296" spans="11:12" x14ac:dyDescent="0.3">
      <c r="K9296" s="53"/>
      <c r="L9296" s="54"/>
    </row>
    <row r="9297" spans="11:12" x14ac:dyDescent="0.3">
      <c r="K9297" s="53"/>
      <c r="L9297" s="54"/>
    </row>
    <row r="9298" spans="11:12" x14ac:dyDescent="0.3">
      <c r="K9298" s="53"/>
      <c r="L9298" s="54"/>
    </row>
    <row r="9299" spans="11:12" x14ac:dyDescent="0.3">
      <c r="K9299" s="53"/>
      <c r="L9299" s="54"/>
    </row>
    <row r="9300" spans="11:12" x14ac:dyDescent="0.3">
      <c r="K9300" s="53"/>
      <c r="L9300" s="54"/>
    </row>
    <row r="9301" spans="11:12" x14ac:dyDescent="0.3">
      <c r="K9301" s="53"/>
      <c r="L9301" s="54"/>
    </row>
    <row r="9302" spans="11:12" x14ac:dyDescent="0.3">
      <c r="K9302" s="53"/>
      <c r="L9302" s="54"/>
    </row>
    <row r="9303" spans="11:12" x14ac:dyDescent="0.3">
      <c r="K9303" s="53"/>
      <c r="L9303" s="54"/>
    </row>
    <row r="9304" spans="11:12" x14ac:dyDescent="0.3">
      <c r="K9304" s="53"/>
      <c r="L9304" s="54"/>
    </row>
    <row r="9305" spans="11:12" x14ac:dyDescent="0.3">
      <c r="K9305" s="53"/>
      <c r="L9305" s="54"/>
    </row>
    <row r="9306" spans="11:12" x14ac:dyDescent="0.3">
      <c r="K9306" s="53"/>
      <c r="L9306" s="54"/>
    </row>
    <row r="9307" spans="11:12" x14ac:dyDescent="0.3">
      <c r="K9307" s="53"/>
      <c r="L9307" s="54"/>
    </row>
    <row r="9308" spans="11:12" x14ac:dyDescent="0.3">
      <c r="K9308" s="53"/>
      <c r="L9308" s="54"/>
    </row>
    <row r="9309" spans="11:12" x14ac:dyDescent="0.3">
      <c r="K9309" s="53"/>
      <c r="L9309" s="54"/>
    </row>
    <row r="9310" spans="11:12" x14ac:dyDescent="0.3">
      <c r="K9310" s="53"/>
      <c r="L9310" s="54"/>
    </row>
    <row r="9311" spans="11:12" x14ac:dyDescent="0.3">
      <c r="K9311" s="53"/>
      <c r="L9311" s="54"/>
    </row>
    <row r="9312" spans="11:12" x14ac:dyDescent="0.3">
      <c r="K9312" s="53"/>
      <c r="L9312" s="54"/>
    </row>
    <row r="9313" spans="11:12" x14ac:dyDescent="0.3">
      <c r="K9313" s="53"/>
      <c r="L9313" s="54"/>
    </row>
    <row r="9314" spans="11:12" x14ac:dyDescent="0.3">
      <c r="K9314" s="53"/>
      <c r="L9314" s="54"/>
    </row>
    <row r="9315" spans="11:12" x14ac:dyDescent="0.3">
      <c r="K9315" s="53"/>
      <c r="L9315" s="54"/>
    </row>
    <row r="9316" spans="11:12" x14ac:dyDescent="0.3">
      <c r="K9316" s="53"/>
      <c r="L9316" s="54"/>
    </row>
    <row r="9317" spans="11:12" x14ac:dyDescent="0.3">
      <c r="K9317" s="53"/>
      <c r="L9317" s="54"/>
    </row>
    <row r="9318" spans="11:12" x14ac:dyDescent="0.3">
      <c r="K9318" s="53"/>
      <c r="L9318" s="54"/>
    </row>
    <row r="9319" spans="11:12" x14ac:dyDescent="0.3">
      <c r="K9319" s="53"/>
      <c r="L9319" s="54"/>
    </row>
    <row r="9320" spans="11:12" x14ac:dyDescent="0.3">
      <c r="K9320" s="53"/>
      <c r="L9320" s="54"/>
    </row>
    <row r="9321" spans="11:12" x14ac:dyDescent="0.3">
      <c r="K9321" s="53"/>
      <c r="L9321" s="54"/>
    </row>
    <row r="9322" spans="11:12" x14ac:dyDescent="0.3">
      <c r="K9322" s="53"/>
      <c r="L9322" s="54"/>
    </row>
    <row r="9323" spans="11:12" x14ac:dyDescent="0.3">
      <c r="K9323" s="53"/>
      <c r="L9323" s="54"/>
    </row>
    <row r="9324" spans="11:12" x14ac:dyDescent="0.3">
      <c r="K9324" s="53"/>
      <c r="L9324" s="54"/>
    </row>
    <row r="9325" spans="11:12" x14ac:dyDescent="0.3">
      <c r="K9325" s="53"/>
      <c r="L9325" s="54"/>
    </row>
    <row r="9326" spans="11:12" x14ac:dyDescent="0.3">
      <c r="K9326" s="53"/>
      <c r="L9326" s="54"/>
    </row>
    <row r="9327" spans="11:12" x14ac:dyDescent="0.3">
      <c r="K9327" s="53"/>
      <c r="L9327" s="54"/>
    </row>
    <row r="9328" spans="11:12" x14ac:dyDescent="0.3">
      <c r="K9328" s="53"/>
      <c r="L9328" s="54"/>
    </row>
    <row r="9329" spans="11:12" x14ac:dyDescent="0.3">
      <c r="K9329" s="53"/>
      <c r="L9329" s="54"/>
    </row>
    <row r="9330" spans="11:12" x14ac:dyDescent="0.3">
      <c r="K9330" s="53"/>
      <c r="L9330" s="54"/>
    </row>
    <row r="9331" spans="11:12" x14ac:dyDescent="0.3">
      <c r="K9331" s="53"/>
      <c r="L9331" s="54"/>
    </row>
    <row r="9332" spans="11:12" x14ac:dyDescent="0.3">
      <c r="K9332" s="53"/>
      <c r="L9332" s="54"/>
    </row>
    <row r="9333" spans="11:12" x14ac:dyDescent="0.3">
      <c r="K9333" s="53"/>
      <c r="L9333" s="54"/>
    </row>
    <row r="9334" spans="11:12" x14ac:dyDescent="0.3">
      <c r="K9334" s="53"/>
      <c r="L9334" s="54"/>
    </row>
    <row r="9335" spans="11:12" x14ac:dyDescent="0.3">
      <c r="K9335" s="53"/>
      <c r="L9335" s="54"/>
    </row>
    <row r="9336" spans="11:12" x14ac:dyDescent="0.3">
      <c r="K9336" s="53"/>
      <c r="L9336" s="54"/>
    </row>
    <row r="9337" spans="11:12" x14ac:dyDescent="0.3">
      <c r="K9337" s="53"/>
      <c r="L9337" s="54"/>
    </row>
    <row r="9338" spans="11:12" x14ac:dyDescent="0.3">
      <c r="K9338" s="53"/>
      <c r="L9338" s="54"/>
    </row>
    <row r="9339" spans="11:12" x14ac:dyDescent="0.3">
      <c r="K9339" s="53"/>
      <c r="L9339" s="54"/>
    </row>
    <row r="9340" spans="11:12" x14ac:dyDescent="0.3">
      <c r="K9340" s="53"/>
      <c r="L9340" s="54"/>
    </row>
    <row r="9341" spans="11:12" x14ac:dyDescent="0.3">
      <c r="K9341" s="53"/>
      <c r="L9341" s="54"/>
    </row>
    <row r="9342" spans="11:12" x14ac:dyDescent="0.3">
      <c r="K9342" s="53"/>
      <c r="L9342" s="54"/>
    </row>
    <row r="9343" spans="11:12" x14ac:dyDescent="0.3">
      <c r="K9343" s="53"/>
      <c r="L9343" s="54"/>
    </row>
    <row r="9344" spans="11:12" x14ac:dyDescent="0.3">
      <c r="K9344" s="53"/>
      <c r="L9344" s="54"/>
    </row>
    <row r="9345" spans="11:12" x14ac:dyDescent="0.3">
      <c r="K9345" s="53"/>
      <c r="L9345" s="54"/>
    </row>
    <row r="9346" spans="11:12" x14ac:dyDescent="0.3">
      <c r="K9346" s="53"/>
      <c r="L9346" s="54"/>
    </row>
    <row r="9347" spans="11:12" x14ac:dyDescent="0.3">
      <c r="K9347" s="53"/>
      <c r="L9347" s="54"/>
    </row>
    <row r="9348" spans="11:12" x14ac:dyDescent="0.3">
      <c r="K9348" s="53"/>
      <c r="L9348" s="54"/>
    </row>
    <row r="9349" spans="11:12" x14ac:dyDescent="0.3">
      <c r="K9349" s="53"/>
      <c r="L9349" s="54"/>
    </row>
    <row r="9350" spans="11:12" x14ac:dyDescent="0.3">
      <c r="K9350" s="53"/>
      <c r="L9350" s="54"/>
    </row>
    <row r="9351" spans="11:12" x14ac:dyDescent="0.3">
      <c r="K9351" s="53"/>
      <c r="L9351" s="54"/>
    </row>
    <row r="9352" spans="11:12" x14ac:dyDescent="0.3">
      <c r="K9352" s="53"/>
      <c r="L9352" s="54"/>
    </row>
    <row r="9353" spans="11:12" x14ac:dyDescent="0.3">
      <c r="K9353" s="53"/>
      <c r="L9353" s="54"/>
    </row>
    <row r="9354" spans="11:12" x14ac:dyDescent="0.3">
      <c r="K9354" s="53"/>
      <c r="L9354" s="54"/>
    </row>
    <row r="9355" spans="11:12" x14ac:dyDescent="0.3">
      <c r="K9355" s="53"/>
      <c r="L9355" s="54"/>
    </row>
    <row r="9356" spans="11:12" x14ac:dyDescent="0.3">
      <c r="K9356" s="53"/>
      <c r="L9356" s="54"/>
    </row>
    <row r="9357" spans="11:12" x14ac:dyDescent="0.3">
      <c r="K9357" s="53"/>
      <c r="L9357" s="54"/>
    </row>
    <row r="9358" spans="11:12" x14ac:dyDescent="0.3">
      <c r="K9358" s="53"/>
      <c r="L9358" s="54"/>
    </row>
    <row r="9359" spans="11:12" x14ac:dyDescent="0.3">
      <c r="K9359" s="53"/>
      <c r="L9359" s="54"/>
    </row>
    <row r="9360" spans="11:12" x14ac:dyDescent="0.3">
      <c r="K9360" s="53"/>
      <c r="L9360" s="54"/>
    </row>
    <row r="9361" spans="11:12" x14ac:dyDescent="0.3">
      <c r="K9361" s="53"/>
      <c r="L9361" s="54"/>
    </row>
    <row r="9362" spans="11:12" x14ac:dyDescent="0.3">
      <c r="K9362" s="53"/>
      <c r="L9362" s="54"/>
    </row>
    <row r="9363" spans="11:12" x14ac:dyDescent="0.3">
      <c r="K9363" s="53"/>
      <c r="L9363" s="54"/>
    </row>
    <row r="9364" spans="11:12" x14ac:dyDescent="0.3">
      <c r="K9364" s="53"/>
      <c r="L9364" s="54"/>
    </row>
    <row r="9365" spans="11:12" x14ac:dyDescent="0.3">
      <c r="K9365" s="53"/>
      <c r="L9365" s="54"/>
    </row>
    <row r="9366" spans="11:12" x14ac:dyDescent="0.3">
      <c r="K9366" s="53"/>
      <c r="L9366" s="54"/>
    </row>
    <row r="9367" spans="11:12" x14ac:dyDescent="0.3">
      <c r="K9367" s="53"/>
      <c r="L9367" s="54"/>
    </row>
    <row r="9368" spans="11:12" x14ac:dyDescent="0.3">
      <c r="K9368" s="53"/>
      <c r="L9368" s="54"/>
    </row>
    <row r="9369" spans="11:12" x14ac:dyDescent="0.3">
      <c r="K9369" s="53"/>
      <c r="L9369" s="54"/>
    </row>
    <row r="9370" spans="11:12" x14ac:dyDescent="0.3">
      <c r="K9370" s="53"/>
      <c r="L9370" s="54"/>
    </row>
    <row r="9371" spans="11:12" x14ac:dyDescent="0.3">
      <c r="K9371" s="53"/>
      <c r="L9371" s="54"/>
    </row>
    <row r="9372" spans="11:12" x14ac:dyDescent="0.3">
      <c r="K9372" s="53"/>
      <c r="L9372" s="54"/>
    </row>
    <row r="9373" spans="11:12" x14ac:dyDescent="0.3">
      <c r="K9373" s="53"/>
      <c r="L9373" s="54"/>
    </row>
    <row r="9374" spans="11:12" x14ac:dyDescent="0.3">
      <c r="K9374" s="53"/>
      <c r="L9374" s="54"/>
    </row>
    <row r="9375" spans="11:12" x14ac:dyDescent="0.3">
      <c r="K9375" s="53"/>
      <c r="L9375" s="54"/>
    </row>
    <row r="9376" spans="11:12" x14ac:dyDescent="0.3">
      <c r="K9376" s="53"/>
      <c r="L9376" s="54"/>
    </row>
    <row r="9377" spans="11:12" x14ac:dyDescent="0.3">
      <c r="K9377" s="53"/>
      <c r="L9377" s="54"/>
    </row>
    <row r="9378" spans="11:12" x14ac:dyDescent="0.3">
      <c r="K9378" s="53"/>
      <c r="L9378" s="54"/>
    </row>
    <row r="9379" spans="11:12" x14ac:dyDescent="0.3">
      <c r="K9379" s="53"/>
      <c r="L9379" s="54"/>
    </row>
    <row r="9380" spans="11:12" x14ac:dyDescent="0.3">
      <c r="K9380" s="53"/>
      <c r="L9380" s="54"/>
    </row>
    <row r="9381" spans="11:12" x14ac:dyDescent="0.3">
      <c r="K9381" s="53"/>
      <c r="L9381" s="54"/>
    </row>
    <row r="9382" spans="11:12" x14ac:dyDescent="0.3">
      <c r="K9382" s="53"/>
      <c r="L9382" s="54"/>
    </row>
    <row r="9383" spans="11:12" x14ac:dyDescent="0.3">
      <c r="K9383" s="53"/>
      <c r="L9383" s="54"/>
    </row>
    <row r="9384" spans="11:12" x14ac:dyDescent="0.3">
      <c r="K9384" s="53"/>
      <c r="L9384" s="54"/>
    </row>
    <row r="9385" spans="11:12" x14ac:dyDescent="0.3">
      <c r="K9385" s="53"/>
      <c r="L9385" s="54"/>
    </row>
    <row r="9386" spans="11:12" x14ac:dyDescent="0.3">
      <c r="K9386" s="53"/>
      <c r="L9386" s="54"/>
    </row>
    <row r="9387" spans="11:12" x14ac:dyDescent="0.3">
      <c r="K9387" s="53"/>
      <c r="L9387" s="54"/>
    </row>
    <row r="9388" spans="11:12" x14ac:dyDescent="0.3">
      <c r="K9388" s="53"/>
      <c r="L9388" s="54"/>
    </row>
    <row r="9389" spans="11:12" x14ac:dyDescent="0.3">
      <c r="K9389" s="53"/>
      <c r="L9389" s="54"/>
    </row>
    <row r="9390" spans="11:12" x14ac:dyDescent="0.3">
      <c r="K9390" s="53"/>
      <c r="L9390" s="54"/>
    </row>
    <row r="9391" spans="11:12" x14ac:dyDescent="0.3">
      <c r="K9391" s="53"/>
      <c r="L9391" s="54"/>
    </row>
    <row r="9392" spans="11:12" x14ac:dyDescent="0.3">
      <c r="K9392" s="53"/>
      <c r="L9392" s="54"/>
    </row>
    <row r="9393" spans="11:12" x14ac:dyDescent="0.3">
      <c r="K9393" s="53"/>
      <c r="L9393" s="54"/>
    </row>
    <row r="9394" spans="11:12" x14ac:dyDescent="0.3">
      <c r="K9394" s="53"/>
      <c r="L9394" s="54"/>
    </row>
    <row r="9395" spans="11:12" x14ac:dyDescent="0.3">
      <c r="K9395" s="53"/>
      <c r="L9395" s="54"/>
    </row>
    <row r="9396" spans="11:12" x14ac:dyDescent="0.3">
      <c r="K9396" s="53"/>
      <c r="L9396" s="54"/>
    </row>
    <row r="9397" spans="11:12" x14ac:dyDescent="0.3">
      <c r="K9397" s="53"/>
      <c r="L9397" s="54"/>
    </row>
    <row r="9398" spans="11:12" x14ac:dyDescent="0.3">
      <c r="K9398" s="53"/>
      <c r="L9398" s="54"/>
    </row>
    <row r="9399" spans="11:12" x14ac:dyDescent="0.3">
      <c r="K9399" s="53"/>
      <c r="L9399" s="54"/>
    </row>
    <row r="9400" spans="11:12" x14ac:dyDescent="0.3">
      <c r="K9400" s="53"/>
      <c r="L9400" s="54"/>
    </row>
    <row r="9401" spans="11:12" x14ac:dyDescent="0.3">
      <c r="K9401" s="53"/>
      <c r="L9401" s="54"/>
    </row>
    <row r="9402" spans="11:12" x14ac:dyDescent="0.3">
      <c r="K9402" s="53"/>
      <c r="L9402" s="54"/>
    </row>
    <row r="9403" spans="11:12" x14ac:dyDescent="0.3">
      <c r="K9403" s="53"/>
      <c r="L9403" s="54"/>
    </row>
    <row r="9404" spans="11:12" x14ac:dyDescent="0.3">
      <c r="K9404" s="53"/>
      <c r="L9404" s="54"/>
    </row>
    <row r="9405" spans="11:12" x14ac:dyDescent="0.3">
      <c r="K9405" s="53"/>
      <c r="L9405" s="54"/>
    </row>
    <row r="9406" spans="11:12" x14ac:dyDescent="0.3">
      <c r="K9406" s="53"/>
      <c r="L9406" s="54"/>
    </row>
    <row r="9407" spans="11:12" x14ac:dyDescent="0.3">
      <c r="K9407" s="53"/>
      <c r="L9407" s="54"/>
    </row>
    <row r="9408" spans="11:12" x14ac:dyDescent="0.3">
      <c r="K9408" s="53"/>
      <c r="L9408" s="54"/>
    </row>
    <row r="9409" spans="11:12" x14ac:dyDescent="0.3">
      <c r="K9409" s="53"/>
      <c r="L9409" s="54"/>
    </row>
    <row r="9410" spans="11:12" x14ac:dyDescent="0.3">
      <c r="K9410" s="53"/>
      <c r="L9410" s="54"/>
    </row>
    <row r="9411" spans="11:12" x14ac:dyDescent="0.3">
      <c r="K9411" s="53"/>
      <c r="L9411" s="54"/>
    </row>
    <row r="9412" spans="11:12" x14ac:dyDescent="0.3">
      <c r="K9412" s="53"/>
      <c r="L9412" s="54"/>
    </row>
    <row r="9413" spans="11:12" x14ac:dyDescent="0.3">
      <c r="K9413" s="53"/>
      <c r="L9413" s="54"/>
    </row>
    <row r="9414" spans="11:12" x14ac:dyDescent="0.3">
      <c r="K9414" s="53"/>
      <c r="L9414" s="54"/>
    </row>
    <row r="9415" spans="11:12" x14ac:dyDescent="0.3">
      <c r="K9415" s="53"/>
      <c r="L9415" s="54"/>
    </row>
    <row r="9416" spans="11:12" x14ac:dyDescent="0.3">
      <c r="K9416" s="53"/>
      <c r="L9416" s="54"/>
    </row>
    <row r="9417" spans="11:12" x14ac:dyDescent="0.3">
      <c r="K9417" s="53"/>
      <c r="L9417" s="54"/>
    </row>
    <row r="9418" spans="11:12" x14ac:dyDescent="0.3">
      <c r="K9418" s="53"/>
      <c r="L9418" s="54"/>
    </row>
    <row r="9419" spans="11:12" x14ac:dyDescent="0.3">
      <c r="K9419" s="53"/>
      <c r="L9419" s="54"/>
    </row>
    <row r="9420" spans="11:12" x14ac:dyDescent="0.3">
      <c r="K9420" s="53"/>
      <c r="L9420" s="54"/>
    </row>
    <row r="9421" spans="11:12" x14ac:dyDescent="0.3">
      <c r="K9421" s="53"/>
      <c r="L9421" s="54"/>
    </row>
    <row r="9422" spans="11:12" x14ac:dyDescent="0.3">
      <c r="K9422" s="53"/>
      <c r="L9422" s="54"/>
    </row>
    <row r="9423" spans="11:12" x14ac:dyDescent="0.3">
      <c r="K9423" s="53"/>
      <c r="L9423" s="54"/>
    </row>
    <row r="9424" spans="11:12" x14ac:dyDescent="0.3">
      <c r="K9424" s="53"/>
      <c r="L9424" s="54"/>
    </row>
    <row r="9425" spans="11:12" x14ac:dyDescent="0.3">
      <c r="K9425" s="53"/>
      <c r="L9425" s="54"/>
    </row>
    <row r="9426" spans="11:12" x14ac:dyDescent="0.3">
      <c r="K9426" s="53"/>
      <c r="L9426" s="54"/>
    </row>
    <row r="9427" spans="11:12" x14ac:dyDescent="0.3">
      <c r="K9427" s="53"/>
      <c r="L9427" s="54"/>
    </row>
    <row r="9428" spans="11:12" x14ac:dyDescent="0.3">
      <c r="K9428" s="53"/>
      <c r="L9428" s="54"/>
    </row>
    <row r="9429" spans="11:12" x14ac:dyDescent="0.3">
      <c r="K9429" s="53"/>
      <c r="L9429" s="54"/>
    </row>
    <row r="9430" spans="11:12" x14ac:dyDescent="0.3">
      <c r="K9430" s="53"/>
      <c r="L9430" s="54"/>
    </row>
    <row r="9431" spans="11:12" x14ac:dyDescent="0.3">
      <c r="K9431" s="53"/>
      <c r="L9431" s="54"/>
    </row>
    <row r="9432" spans="11:12" x14ac:dyDescent="0.3">
      <c r="K9432" s="53"/>
      <c r="L9432" s="54"/>
    </row>
    <row r="9433" spans="11:12" x14ac:dyDescent="0.3">
      <c r="K9433" s="53"/>
      <c r="L9433" s="54"/>
    </row>
    <row r="9434" spans="11:12" x14ac:dyDescent="0.3">
      <c r="K9434" s="53"/>
      <c r="L9434" s="54"/>
    </row>
    <row r="9435" spans="11:12" x14ac:dyDescent="0.3">
      <c r="K9435" s="53"/>
      <c r="L9435" s="54"/>
    </row>
    <row r="9436" spans="11:12" x14ac:dyDescent="0.3">
      <c r="K9436" s="53"/>
      <c r="L9436" s="54"/>
    </row>
    <row r="9437" spans="11:12" x14ac:dyDescent="0.3">
      <c r="K9437" s="53"/>
      <c r="L9437" s="54"/>
    </row>
    <row r="9438" spans="11:12" x14ac:dyDescent="0.3">
      <c r="K9438" s="53"/>
      <c r="L9438" s="54"/>
    </row>
    <row r="9439" spans="11:12" x14ac:dyDescent="0.3">
      <c r="K9439" s="53"/>
      <c r="L9439" s="54"/>
    </row>
    <row r="9440" spans="11:12" x14ac:dyDescent="0.3">
      <c r="K9440" s="53"/>
      <c r="L9440" s="54"/>
    </row>
    <row r="9441" spans="11:12" x14ac:dyDescent="0.3">
      <c r="K9441" s="53"/>
      <c r="L9441" s="54"/>
    </row>
    <row r="9442" spans="11:12" x14ac:dyDescent="0.3">
      <c r="K9442" s="53"/>
      <c r="L9442" s="54"/>
    </row>
    <row r="9443" spans="11:12" x14ac:dyDescent="0.3">
      <c r="K9443" s="53"/>
      <c r="L9443" s="54"/>
    </row>
    <row r="9444" spans="11:12" x14ac:dyDescent="0.3">
      <c r="K9444" s="53"/>
      <c r="L9444" s="54"/>
    </row>
    <row r="9445" spans="11:12" x14ac:dyDescent="0.3">
      <c r="K9445" s="53"/>
      <c r="L9445" s="54"/>
    </row>
    <row r="9446" spans="11:12" x14ac:dyDescent="0.3">
      <c r="K9446" s="53"/>
      <c r="L9446" s="54"/>
    </row>
    <row r="9447" spans="11:12" x14ac:dyDescent="0.3">
      <c r="K9447" s="53"/>
      <c r="L9447" s="54"/>
    </row>
    <row r="9448" spans="11:12" x14ac:dyDescent="0.3">
      <c r="K9448" s="53"/>
      <c r="L9448" s="54"/>
    </row>
    <row r="9449" spans="11:12" x14ac:dyDescent="0.3">
      <c r="K9449" s="53"/>
      <c r="L9449" s="54"/>
    </row>
    <row r="9450" spans="11:12" x14ac:dyDescent="0.3">
      <c r="K9450" s="53"/>
      <c r="L9450" s="54"/>
    </row>
    <row r="9451" spans="11:12" x14ac:dyDescent="0.3">
      <c r="K9451" s="53"/>
      <c r="L9451" s="54"/>
    </row>
    <row r="9452" spans="11:12" x14ac:dyDescent="0.3">
      <c r="K9452" s="53"/>
      <c r="L9452" s="54"/>
    </row>
    <row r="9453" spans="11:12" x14ac:dyDescent="0.3">
      <c r="K9453" s="53"/>
      <c r="L9453" s="54"/>
    </row>
    <row r="9454" spans="11:12" x14ac:dyDescent="0.3">
      <c r="K9454" s="53"/>
      <c r="L9454" s="54"/>
    </row>
    <row r="9455" spans="11:12" x14ac:dyDescent="0.3">
      <c r="K9455" s="53"/>
      <c r="L9455" s="54"/>
    </row>
    <row r="9456" spans="11:12" x14ac:dyDescent="0.3">
      <c r="K9456" s="53"/>
      <c r="L9456" s="54"/>
    </row>
    <row r="9457" spans="11:12" x14ac:dyDescent="0.3">
      <c r="K9457" s="53"/>
      <c r="L9457" s="54"/>
    </row>
    <row r="9458" spans="11:12" x14ac:dyDescent="0.3">
      <c r="K9458" s="53"/>
      <c r="L9458" s="54"/>
    </row>
    <row r="9459" spans="11:12" x14ac:dyDescent="0.3">
      <c r="K9459" s="53"/>
      <c r="L9459" s="54"/>
    </row>
    <row r="9460" spans="11:12" x14ac:dyDescent="0.3">
      <c r="K9460" s="53"/>
      <c r="L9460" s="54"/>
    </row>
    <row r="9461" spans="11:12" x14ac:dyDescent="0.3">
      <c r="K9461" s="53"/>
      <c r="L9461" s="54"/>
    </row>
    <row r="9462" spans="11:12" x14ac:dyDescent="0.3">
      <c r="K9462" s="53"/>
      <c r="L9462" s="54"/>
    </row>
    <row r="9463" spans="11:12" x14ac:dyDescent="0.3">
      <c r="K9463" s="53"/>
      <c r="L9463" s="54"/>
    </row>
    <row r="9464" spans="11:12" x14ac:dyDescent="0.3">
      <c r="K9464" s="53"/>
      <c r="L9464" s="54"/>
    </row>
    <row r="9465" spans="11:12" x14ac:dyDescent="0.3">
      <c r="K9465" s="53"/>
      <c r="L9465" s="54"/>
    </row>
    <row r="9466" spans="11:12" x14ac:dyDescent="0.3">
      <c r="K9466" s="53"/>
      <c r="L9466" s="54"/>
    </row>
    <row r="9467" spans="11:12" x14ac:dyDescent="0.3">
      <c r="K9467" s="53"/>
      <c r="L9467" s="54"/>
    </row>
    <row r="9468" spans="11:12" x14ac:dyDescent="0.3">
      <c r="K9468" s="53"/>
      <c r="L9468" s="54"/>
    </row>
    <row r="9469" spans="11:12" x14ac:dyDescent="0.3">
      <c r="K9469" s="53"/>
      <c r="L9469" s="54"/>
    </row>
    <row r="9470" spans="11:12" x14ac:dyDescent="0.3">
      <c r="K9470" s="53"/>
      <c r="L9470" s="54"/>
    </row>
    <row r="9471" spans="11:12" x14ac:dyDescent="0.3">
      <c r="K9471" s="53"/>
      <c r="L9471" s="54"/>
    </row>
    <row r="9472" spans="11:12" x14ac:dyDescent="0.3">
      <c r="K9472" s="53"/>
      <c r="L9472" s="54"/>
    </row>
    <row r="9473" spans="11:12" x14ac:dyDescent="0.3">
      <c r="K9473" s="53"/>
      <c r="L9473" s="54"/>
    </row>
    <row r="9474" spans="11:12" x14ac:dyDescent="0.3">
      <c r="K9474" s="53"/>
      <c r="L9474" s="54"/>
    </row>
    <row r="9475" spans="11:12" x14ac:dyDescent="0.3">
      <c r="K9475" s="53"/>
      <c r="L9475" s="54"/>
    </row>
    <row r="9476" spans="11:12" x14ac:dyDescent="0.3">
      <c r="K9476" s="53"/>
      <c r="L9476" s="54"/>
    </row>
    <row r="9477" spans="11:12" x14ac:dyDescent="0.3">
      <c r="K9477" s="53"/>
      <c r="L9477" s="54"/>
    </row>
    <row r="9478" spans="11:12" x14ac:dyDescent="0.3">
      <c r="K9478" s="53"/>
      <c r="L9478" s="54"/>
    </row>
    <row r="9479" spans="11:12" x14ac:dyDescent="0.3">
      <c r="K9479" s="53"/>
      <c r="L9479" s="54"/>
    </row>
    <row r="9480" spans="11:12" x14ac:dyDescent="0.3">
      <c r="K9480" s="53"/>
      <c r="L9480" s="54"/>
    </row>
    <row r="9481" spans="11:12" x14ac:dyDescent="0.3">
      <c r="K9481" s="53"/>
      <c r="L9481" s="54"/>
    </row>
    <row r="9482" spans="11:12" x14ac:dyDescent="0.3">
      <c r="K9482" s="53"/>
      <c r="L9482" s="54"/>
    </row>
    <row r="9483" spans="11:12" x14ac:dyDescent="0.3">
      <c r="K9483" s="53"/>
      <c r="L9483" s="54"/>
    </row>
    <row r="9484" spans="11:12" x14ac:dyDescent="0.3">
      <c r="K9484" s="53"/>
      <c r="L9484" s="54"/>
    </row>
    <row r="9485" spans="11:12" x14ac:dyDescent="0.3">
      <c r="K9485" s="53"/>
      <c r="L9485" s="54"/>
    </row>
    <row r="9486" spans="11:12" x14ac:dyDescent="0.3">
      <c r="K9486" s="53"/>
      <c r="L9486" s="54"/>
    </row>
    <row r="9487" spans="11:12" x14ac:dyDescent="0.3">
      <c r="K9487" s="53"/>
      <c r="L9487" s="54"/>
    </row>
    <row r="9488" spans="11:12" x14ac:dyDescent="0.3">
      <c r="K9488" s="53"/>
      <c r="L9488" s="54"/>
    </row>
    <row r="9489" spans="11:12" x14ac:dyDescent="0.3">
      <c r="K9489" s="53"/>
      <c r="L9489" s="54"/>
    </row>
    <row r="9490" spans="11:12" x14ac:dyDescent="0.3">
      <c r="K9490" s="53"/>
      <c r="L9490" s="54"/>
    </row>
    <row r="9491" spans="11:12" x14ac:dyDescent="0.3">
      <c r="K9491" s="53"/>
      <c r="L9491" s="54"/>
    </row>
    <row r="9492" spans="11:12" x14ac:dyDescent="0.3">
      <c r="K9492" s="53"/>
      <c r="L9492" s="54"/>
    </row>
    <row r="9493" spans="11:12" x14ac:dyDescent="0.3">
      <c r="K9493" s="53"/>
      <c r="L9493" s="54"/>
    </row>
    <row r="9494" spans="11:12" x14ac:dyDescent="0.3">
      <c r="K9494" s="53"/>
      <c r="L9494" s="54"/>
    </row>
    <row r="9495" spans="11:12" x14ac:dyDescent="0.3">
      <c r="K9495" s="53"/>
      <c r="L9495" s="54"/>
    </row>
    <row r="9496" spans="11:12" x14ac:dyDescent="0.3">
      <c r="K9496" s="53"/>
      <c r="L9496" s="54"/>
    </row>
    <row r="9497" spans="11:12" x14ac:dyDescent="0.3">
      <c r="K9497" s="53"/>
      <c r="L9497" s="54"/>
    </row>
    <row r="9498" spans="11:12" x14ac:dyDescent="0.3">
      <c r="K9498" s="53"/>
      <c r="L9498" s="54"/>
    </row>
    <row r="9499" spans="11:12" x14ac:dyDescent="0.3">
      <c r="K9499" s="53"/>
      <c r="L9499" s="54"/>
    </row>
    <row r="9500" spans="11:12" x14ac:dyDescent="0.3">
      <c r="K9500" s="53"/>
      <c r="L9500" s="54"/>
    </row>
    <row r="9501" spans="11:12" x14ac:dyDescent="0.3">
      <c r="K9501" s="53"/>
      <c r="L9501" s="54"/>
    </row>
    <row r="9502" spans="11:12" x14ac:dyDescent="0.3">
      <c r="K9502" s="53"/>
      <c r="L9502" s="54"/>
    </row>
    <row r="9503" spans="11:12" x14ac:dyDescent="0.3">
      <c r="K9503" s="53"/>
      <c r="L9503" s="54"/>
    </row>
    <row r="9504" spans="11:12" x14ac:dyDescent="0.3">
      <c r="K9504" s="53"/>
      <c r="L9504" s="54"/>
    </row>
    <row r="9505" spans="11:12" x14ac:dyDescent="0.3">
      <c r="K9505" s="53"/>
      <c r="L9505" s="54"/>
    </row>
    <row r="9506" spans="11:12" x14ac:dyDescent="0.3">
      <c r="K9506" s="53"/>
      <c r="L9506" s="54"/>
    </row>
    <row r="9507" spans="11:12" x14ac:dyDescent="0.3">
      <c r="K9507" s="53"/>
      <c r="L9507" s="54"/>
    </row>
    <row r="9508" spans="11:12" x14ac:dyDescent="0.3">
      <c r="K9508" s="53"/>
      <c r="L9508" s="54"/>
    </row>
    <row r="9509" spans="11:12" x14ac:dyDescent="0.3">
      <c r="K9509" s="53"/>
      <c r="L9509" s="54"/>
    </row>
    <row r="9510" spans="11:12" x14ac:dyDescent="0.3">
      <c r="K9510" s="53"/>
      <c r="L9510" s="54"/>
    </row>
    <row r="9511" spans="11:12" x14ac:dyDescent="0.3">
      <c r="K9511" s="53"/>
      <c r="L9511" s="54"/>
    </row>
    <row r="9512" spans="11:12" x14ac:dyDescent="0.3">
      <c r="K9512" s="53"/>
      <c r="L9512" s="54"/>
    </row>
    <row r="9513" spans="11:12" x14ac:dyDescent="0.3">
      <c r="K9513" s="53"/>
      <c r="L9513" s="54"/>
    </row>
    <row r="9514" spans="11:12" x14ac:dyDescent="0.3">
      <c r="K9514" s="53"/>
      <c r="L9514" s="54"/>
    </row>
    <row r="9515" spans="11:12" x14ac:dyDescent="0.3">
      <c r="K9515" s="53"/>
      <c r="L9515" s="54"/>
    </row>
    <row r="9516" spans="11:12" x14ac:dyDescent="0.3">
      <c r="K9516" s="53"/>
      <c r="L9516" s="54"/>
    </row>
    <row r="9517" spans="11:12" x14ac:dyDescent="0.3">
      <c r="K9517" s="53"/>
      <c r="L9517" s="54"/>
    </row>
    <row r="9518" spans="11:12" x14ac:dyDescent="0.3">
      <c r="K9518" s="53"/>
      <c r="L9518" s="54"/>
    </row>
    <row r="9519" spans="11:12" x14ac:dyDescent="0.3">
      <c r="K9519" s="53"/>
      <c r="L9519" s="54"/>
    </row>
    <row r="9520" spans="11:12" x14ac:dyDescent="0.3">
      <c r="K9520" s="53"/>
      <c r="L9520" s="54"/>
    </row>
    <row r="9521" spans="11:12" x14ac:dyDescent="0.3">
      <c r="K9521" s="53"/>
      <c r="L9521" s="54"/>
    </row>
    <row r="9522" spans="11:12" x14ac:dyDescent="0.3">
      <c r="K9522" s="53"/>
      <c r="L9522" s="54"/>
    </row>
    <row r="9523" spans="11:12" x14ac:dyDescent="0.3">
      <c r="K9523" s="53"/>
      <c r="L9523" s="54"/>
    </row>
    <row r="9524" spans="11:12" x14ac:dyDescent="0.3">
      <c r="K9524" s="53"/>
      <c r="L9524" s="54"/>
    </row>
    <row r="9525" spans="11:12" x14ac:dyDescent="0.3">
      <c r="K9525" s="53"/>
      <c r="L9525" s="54"/>
    </row>
    <row r="9526" spans="11:12" x14ac:dyDescent="0.3">
      <c r="K9526" s="53"/>
      <c r="L9526" s="54"/>
    </row>
    <row r="9527" spans="11:12" x14ac:dyDescent="0.3">
      <c r="K9527" s="53"/>
      <c r="L9527" s="54"/>
    </row>
    <row r="9528" spans="11:12" x14ac:dyDescent="0.3">
      <c r="K9528" s="53"/>
      <c r="L9528" s="54"/>
    </row>
    <row r="9529" spans="11:12" x14ac:dyDescent="0.3">
      <c r="K9529" s="53"/>
      <c r="L9529" s="54"/>
    </row>
    <row r="9530" spans="11:12" x14ac:dyDescent="0.3">
      <c r="K9530" s="53"/>
      <c r="L9530" s="54"/>
    </row>
    <row r="9531" spans="11:12" x14ac:dyDescent="0.3">
      <c r="K9531" s="53"/>
      <c r="L9531" s="54"/>
    </row>
    <row r="9532" spans="11:12" x14ac:dyDescent="0.3">
      <c r="K9532" s="53"/>
      <c r="L9532" s="54"/>
    </row>
    <row r="9533" spans="11:12" x14ac:dyDescent="0.3">
      <c r="K9533" s="53"/>
      <c r="L9533" s="54"/>
    </row>
    <row r="9534" spans="11:12" x14ac:dyDescent="0.3">
      <c r="K9534" s="53"/>
      <c r="L9534" s="54"/>
    </row>
    <row r="9535" spans="11:12" x14ac:dyDescent="0.3">
      <c r="K9535" s="53"/>
      <c r="L9535" s="54"/>
    </row>
    <row r="9536" spans="11:12" x14ac:dyDescent="0.3">
      <c r="K9536" s="53"/>
      <c r="L9536" s="54"/>
    </row>
    <row r="9537" spans="11:12" x14ac:dyDescent="0.3">
      <c r="K9537" s="53"/>
      <c r="L9537" s="54"/>
    </row>
    <row r="9538" spans="11:12" x14ac:dyDescent="0.3">
      <c r="K9538" s="53"/>
      <c r="L9538" s="54"/>
    </row>
    <row r="9539" spans="11:12" x14ac:dyDescent="0.3">
      <c r="K9539" s="53"/>
      <c r="L9539" s="54"/>
    </row>
    <row r="9540" spans="11:12" x14ac:dyDescent="0.3">
      <c r="K9540" s="53"/>
      <c r="L9540" s="54"/>
    </row>
    <row r="9541" spans="11:12" x14ac:dyDescent="0.3">
      <c r="K9541" s="53"/>
      <c r="L9541" s="54"/>
    </row>
    <row r="9542" spans="11:12" x14ac:dyDescent="0.3">
      <c r="K9542" s="53"/>
      <c r="L9542" s="54"/>
    </row>
    <row r="9543" spans="11:12" x14ac:dyDescent="0.3">
      <c r="K9543" s="53"/>
      <c r="L9543" s="54"/>
    </row>
    <row r="9544" spans="11:12" x14ac:dyDescent="0.3">
      <c r="K9544" s="53"/>
      <c r="L9544" s="54"/>
    </row>
    <row r="9545" spans="11:12" x14ac:dyDescent="0.3">
      <c r="K9545" s="53"/>
      <c r="L9545" s="54"/>
    </row>
    <row r="9546" spans="11:12" x14ac:dyDescent="0.3">
      <c r="K9546" s="53"/>
      <c r="L9546" s="54"/>
    </row>
    <row r="9547" spans="11:12" x14ac:dyDescent="0.3">
      <c r="K9547" s="53"/>
      <c r="L9547" s="54"/>
    </row>
    <row r="9548" spans="11:12" x14ac:dyDescent="0.3">
      <c r="K9548" s="53"/>
      <c r="L9548" s="54"/>
    </row>
    <row r="9549" spans="11:12" x14ac:dyDescent="0.3">
      <c r="K9549" s="53"/>
      <c r="L9549" s="54"/>
    </row>
    <row r="9550" spans="11:12" x14ac:dyDescent="0.3">
      <c r="K9550" s="53"/>
      <c r="L9550" s="54"/>
    </row>
    <row r="9551" spans="11:12" x14ac:dyDescent="0.3">
      <c r="K9551" s="53"/>
      <c r="L9551" s="54"/>
    </row>
    <row r="9552" spans="11:12" x14ac:dyDescent="0.3">
      <c r="K9552" s="53"/>
      <c r="L9552" s="54"/>
    </row>
    <row r="9553" spans="11:12" x14ac:dyDescent="0.3">
      <c r="K9553" s="53"/>
      <c r="L9553" s="54"/>
    </row>
    <row r="9554" spans="11:12" x14ac:dyDescent="0.3">
      <c r="K9554" s="53"/>
      <c r="L9554" s="54"/>
    </row>
    <row r="9555" spans="11:12" x14ac:dyDescent="0.3">
      <c r="K9555" s="53"/>
      <c r="L9555" s="54"/>
    </row>
    <row r="9556" spans="11:12" x14ac:dyDescent="0.3">
      <c r="K9556" s="53"/>
      <c r="L9556" s="54"/>
    </row>
    <row r="9557" spans="11:12" x14ac:dyDescent="0.3">
      <c r="K9557" s="53"/>
      <c r="L9557" s="54"/>
    </row>
    <row r="9558" spans="11:12" x14ac:dyDescent="0.3">
      <c r="K9558" s="53"/>
      <c r="L9558" s="54"/>
    </row>
    <row r="9559" spans="11:12" x14ac:dyDescent="0.3">
      <c r="K9559" s="53"/>
      <c r="L9559" s="54"/>
    </row>
    <row r="9560" spans="11:12" x14ac:dyDescent="0.3">
      <c r="K9560" s="53"/>
      <c r="L9560" s="54"/>
    </row>
    <row r="9561" spans="11:12" x14ac:dyDescent="0.3">
      <c r="K9561" s="53"/>
      <c r="L9561" s="54"/>
    </row>
    <row r="9562" spans="11:12" x14ac:dyDescent="0.3">
      <c r="K9562" s="53"/>
      <c r="L9562" s="54"/>
    </row>
    <row r="9563" spans="11:12" x14ac:dyDescent="0.3">
      <c r="K9563" s="53"/>
      <c r="L9563" s="54"/>
    </row>
    <row r="9564" spans="11:12" x14ac:dyDescent="0.3">
      <c r="K9564" s="53"/>
      <c r="L9564" s="54"/>
    </row>
    <row r="9565" spans="11:12" x14ac:dyDescent="0.3">
      <c r="K9565" s="53"/>
      <c r="L9565" s="54"/>
    </row>
    <row r="9566" spans="11:12" x14ac:dyDescent="0.3">
      <c r="K9566" s="53"/>
      <c r="L9566" s="54"/>
    </row>
    <row r="9567" spans="11:12" x14ac:dyDescent="0.3">
      <c r="K9567" s="53"/>
      <c r="L9567" s="54"/>
    </row>
    <row r="9568" spans="11:12" x14ac:dyDescent="0.3">
      <c r="K9568" s="53"/>
      <c r="L9568" s="54"/>
    </row>
    <row r="9569" spans="11:12" x14ac:dyDescent="0.3">
      <c r="K9569" s="53"/>
      <c r="L9569" s="54"/>
    </row>
    <row r="9570" spans="11:12" x14ac:dyDescent="0.3">
      <c r="K9570" s="53"/>
      <c r="L9570" s="54"/>
    </row>
    <row r="9571" spans="11:12" x14ac:dyDescent="0.3">
      <c r="K9571" s="53"/>
      <c r="L9571" s="54"/>
    </row>
    <row r="9572" spans="11:12" x14ac:dyDescent="0.3">
      <c r="K9572" s="53"/>
      <c r="L9572" s="54"/>
    </row>
    <row r="9573" spans="11:12" x14ac:dyDescent="0.3">
      <c r="K9573" s="53"/>
      <c r="L9573" s="54"/>
    </row>
    <row r="9574" spans="11:12" x14ac:dyDescent="0.3">
      <c r="K9574" s="53"/>
      <c r="L9574" s="54"/>
    </row>
    <row r="9575" spans="11:12" x14ac:dyDescent="0.3">
      <c r="K9575" s="53"/>
      <c r="L9575" s="54"/>
    </row>
    <row r="9576" spans="11:12" x14ac:dyDescent="0.3">
      <c r="K9576" s="53"/>
      <c r="L9576" s="54"/>
    </row>
    <row r="9577" spans="11:12" x14ac:dyDescent="0.3">
      <c r="K9577" s="53"/>
      <c r="L9577" s="54"/>
    </row>
    <row r="9578" spans="11:12" x14ac:dyDescent="0.3">
      <c r="K9578" s="53"/>
      <c r="L9578" s="54"/>
    </row>
    <row r="9579" spans="11:12" x14ac:dyDescent="0.3">
      <c r="K9579" s="53"/>
      <c r="L9579" s="54"/>
    </row>
    <row r="9580" spans="11:12" x14ac:dyDescent="0.3">
      <c r="K9580" s="53"/>
      <c r="L9580" s="54"/>
    </row>
    <row r="9581" spans="11:12" x14ac:dyDescent="0.3">
      <c r="K9581" s="53"/>
      <c r="L9581" s="54"/>
    </row>
    <row r="9582" spans="11:12" x14ac:dyDescent="0.3">
      <c r="K9582" s="53"/>
      <c r="L9582" s="54"/>
    </row>
    <row r="9583" spans="11:12" x14ac:dyDescent="0.3">
      <c r="K9583" s="53"/>
      <c r="L9583" s="54"/>
    </row>
    <row r="9584" spans="11:12" x14ac:dyDescent="0.3">
      <c r="K9584" s="53"/>
      <c r="L9584" s="54"/>
    </row>
    <row r="9585" spans="11:12" x14ac:dyDescent="0.3">
      <c r="K9585" s="53"/>
      <c r="L9585" s="54"/>
    </row>
    <row r="9586" spans="11:12" x14ac:dyDescent="0.3">
      <c r="K9586" s="53"/>
      <c r="L9586" s="54"/>
    </row>
    <row r="9587" spans="11:12" x14ac:dyDescent="0.3">
      <c r="K9587" s="53"/>
      <c r="L9587" s="54"/>
    </row>
    <row r="9588" spans="11:12" x14ac:dyDescent="0.3">
      <c r="K9588" s="53"/>
      <c r="L9588" s="54"/>
    </row>
    <row r="9589" spans="11:12" x14ac:dyDescent="0.3">
      <c r="K9589" s="53"/>
      <c r="L9589" s="54"/>
    </row>
    <row r="9590" spans="11:12" x14ac:dyDescent="0.3">
      <c r="K9590" s="53"/>
      <c r="L9590" s="54"/>
    </row>
    <row r="9591" spans="11:12" x14ac:dyDescent="0.3">
      <c r="K9591" s="53"/>
      <c r="L9591" s="54"/>
    </row>
    <row r="9592" spans="11:12" x14ac:dyDescent="0.3">
      <c r="K9592" s="53"/>
      <c r="L9592" s="54"/>
    </row>
    <row r="9593" spans="11:12" x14ac:dyDescent="0.3">
      <c r="K9593" s="53"/>
      <c r="L9593" s="54"/>
    </row>
    <row r="9594" spans="11:12" x14ac:dyDescent="0.3">
      <c r="K9594" s="53"/>
      <c r="L9594" s="54"/>
    </row>
    <row r="9595" spans="11:12" x14ac:dyDescent="0.3">
      <c r="K9595" s="53"/>
      <c r="L9595" s="54"/>
    </row>
    <row r="9596" spans="11:12" x14ac:dyDescent="0.3">
      <c r="K9596" s="53"/>
      <c r="L9596" s="54"/>
    </row>
    <row r="9597" spans="11:12" x14ac:dyDescent="0.3">
      <c r="K9597" s="53"/>
      <c r="L9597" s="54"/>
    </row>
    <row r="9598" spans="11:12" x14ac:dyDescent="0.3">
      <c r="K9598" s="53"/>
      <c r="L9598" s="54"/>
    </row>
    <row r="9599" spans="11:12" x14ac:dyDescent="0.3">
      <c r="K9599" s="53"/>
      <c r="L9599" s="54"/>
    </row>
    <row r="9600" spans="11:12" x14ac:dyDescent="0.3">
      <c r="K9600" s="53"/>
      <c r="L9600" s="54"/>
    </row>
    <row r="9601" spans="11:12" x14ac:dyDescent="0.3">
      <c r="K9601" s="53"/>
      <c r="L9601" s="54"/>
    </row>
    <row r="9602" spans="11:12" x14ac:dyDescent="0.3">
      <c r="K9602" s="53"/>
      <c r="L9602" s="54"/>
    </row>
    <row r="9603" spans="11:12" x14ac:dyDescent="0.3">
      <c r="K9603" s="53"/>
      <c r="L9603" s="54"/>
    </row>
    <row r="9604" spans="11:12" x14ac:dyDescent="0.3">
      <c r="K9604" s="53"/>
      <c r="L9604" s="54"/>
    </row>
    <row r="9605" spans="11:12" x14ac:dyDescent="0.3">
      <c r="K9605" s="53"/>
      <c r="L9605" s="54"/>
    </row>
    <row r="9606" spans="11:12" x14ac:dyDescent="0.3">
      <c r="K9606" s="53"/>
      <c r="L9606" s="54"/>
    </row>
    <row r="9607" spans="11:12" x14ac:dyDescent="0.3">
      <c r="K9607" s="53"/>
      <c r="L9607" s="54"/>
    </row>
    <row r="9608" spans="11:12" x14ac:dyDescent="0.3">
      <c r="K9608" s="53"/>
      <c r="L9608" s="54"/>
    </row>
    <row r="9609" spans="11:12" x14ac:dyDescent="0.3">
      <c r="K9609" s="53"/>
      <c r="L9609" s="54"/>
    </row>
    <row r="9610" spans="11:12" x14ac:dyDescent="0.3">
      <c r="K9610" s="53"/>
      <c r="L9610" s="54"/>
    </row>
    <row r="9611" spans="11:12" x14ac:dyDescent="0.3">
      <c r="K9611" s="53"/>
      <c r="L9611" s="54"/>
    </row>
    <row r="9612" spans="11:12" x14ac:dyDescent="0.3">
      <c r="K9612" s="53"/>
      <c r="L9612" s="54"/>
    </row>
    <row r="9613" spans="11:12" x14ac:dyDescent="0.3">
      <c r="K9613" s="53"/>
      <c r="L9613" s="54"/>
    </row>
    <row r="9614" spans="11:12" x14ac:dyDescent="0.3">
      <c r="K9614" s="53"/>
      <c r="L9614" s="54"/>
    </row>
    <row r="9615" spans="11:12" x14ac:dyDescent="0.3">
      <c r="K9615" s="53"/>
      <c r="L9615" s="54"/>
    </row>
    <row r="9616" spans="11:12" x14ac:dyDescent="0.3">
      <c r="K9616" s="53"/>
      <c r="L9616" s="54"/>
    </row>
    <row r="9617" spans="11:12" x14ac:dyDescent="0.3">
      <c r="K9617" s="53"/>
      <c r="L9617" s="54"/>
    </row>
    <row r="9618" spans="11:12" x14ac:dyDescent="0.3">
      <c r="K9618" s="53"/>
      <c r="L9618" s="54"/>
    </row>
    <row r="9619" spans="11:12" x14ac:dyDescent="0.3">
      <c r="K9619" s="53"/>
      <c r="L9619" s="54"/>
    </row>
    <row r="9620" spans="11:12" x14ac:dyDescent="0.3">
      <c r="K9620" s="53"/>
      <c r="L9620" s="54"/>
    </row>
    <row r="9621" spans="11:12" x14ac:dyDescent="0.3">
      <c r="K9621" s="53"/>
      <c r="L9621" s="54"/>
    </row>
    <row r="9622" spans="11:12" x14ac:dyDescent="0.3">
      <c r="K9622" s="53"/>
      <c r="L9622" s="54"/>
    </row>
    <row r="9623" spans="11:12" x14ac:dyDescent="0.3">
      <c r="K9623" s="53"/>
      <c r="L9623" s="54"/>
    </row>
    <row r="9624" spans="11:12" x14ac:dyDescent="0.3">
      <c r="K9624" s="53"/>
      <c r="L9624" s="54"/>
    </row>
    <row r="9625" spans="11:12" x14ac:dyDescent="0.3">
      <c r="K9625" s="53"/>
      <c r="L9625" s="54"/>
    </row>
    <row r="9626" spans="11:12" x14ac:dyDescent="0.3">
      <c r="K9626" s="53"/>
      <c r="L9626" s="54"/>
    </row>
    <row r="9627" spans="11:12" x14ac:dyDescent="0.3">
      <c r="K9627" s="53"/>
      <c r="L9627" s="54"/>
    </row>
    <row r="9628" spans="11:12" x14ac:dyDescent="0.3">
      <c r="K9628" s="53"/>
      <c r="L9628" s="54"/>
    </row>
    <row r="9629" spans="11:12" x14ac:dyDescent="0.3">
      <c r="K9629" s="53"/>
      <c r="L9629" s="54"/>
    </row>
    <row r="9630" spans="11:12" x14ac:dyDescent="0.3">
      <c r="K9630" s="53"/>
      <c r="L9630" s="54"/>
    </row>
    <row r="9631" spans="11:12" x14ac:dyDescent="0.3">
      <c r="K9631" s="53"/>
      <c r="L9631" s="54"/>
    </row>
    <row r="9632" spans="11:12" x14ac:dyDescent="0.3">
      <c r="K9632" s="53"/>
      <c r="L9632" s="54"/>
    </row>
    <row r="9633" spans="11:12" x14ac:dyDescent="0.3">
      <c r="K9633" s="53"/>
      <c r="L9633" s="54"/>
    </row>
    <row r="9634" spans="11:12" x14ac:dyDescent="0.3">
      <c r="K9634" s="53"/>
      <c r="L9634" s="54"/>
    </row>
    <row r="9635" spans="11:12" x14ac:dyDescent="0.3">
      <c r="K9635" s="53"/>
      <c r="L9635" s="54"/>
    </row>
    <row r="9636" spans="11:12" x14ac:dyDescent="0.3">
      <c r="K9636" s="53"/>
      <c r="L9636" s="54"/>
    </row>
    <row r="9637" spans="11:12" x14ac:dyDescent="0.3">
      <c r="K9637" s="53"/>
      <c r="L9637" s="54"/>
    </row>
    <row r="9638" spans="11:12" x14ac:dyDescent="0.3">
      <c r="K9638" s="53"/>
      <c r="L9638" s="54"/>
    </row>
    <row r="9639" spans="11:12" x14ac:dyDescent="0.3">
      <c r="K9639" s="53"/>
      <c r="L9639" s="54"/>
    </row>
    <row r="9640" spans="11:12" x14ac:dyDescent="0.3">
      <c r="K9640" s="53"/>
      <c r="L9640" s="54"/>
    </row>
    <row r="9641" spans="11:12" x14ac:dyDescent="0.3">
      <c r="K9641" s="53"/>
      <c r="L9641" s="54"/>
    </row>
    <row r="9642" spans="11:12" x14ac:dyDescent="0.3">
      <c r="K9642" s="53"/>
      <c r="L9642" s="54"/>
    </row>
    <row r="9643" spans="11:12" x14ac:dyDescent="0.3">
      <c r="K9643" s="53"/>
      <c r="L9643" s="54"/>
    </row>
    <row r="9644" spans="11:12" x14ac:dyDescent="0.3">
      <c r="K9644" s="53"/>
      <c r="L9644" s="54"/>
    </row>
    <row r="9645" spans="11:12" x14ac:dyDescent="0.3">
      <c r="K9645" s="53"/>
      <c r="L9645" s="54"/>
    </row>
    <row r="9646" spans="11:12" x14ac:dyDescent="0.3">
      <c r="K9646" s="53"/>
      <c r="L9646" s="54"/>
    </row>
    <row r="9647" spans="11:12" x14ac:dyDescent="0.3">
      <c r="K9647" s="53"/>
      <c r="L9647" s="54"/>
    </row>
    <row r="9648" spans="11:12" x14ac:dyDescent="0.3">
      <c r="K9648" s="53"/>
      <c r="L9648" s="54"/>
    </row>
    <row r="9649" spans="11:12" x14ac:dyDescent="0.3">
      <c r="K9649" s="53"/>
      <c r="L9649" s="54"/>
    </row>
    <row r="9650" spans="11:12" x14ac:dyDescent="0.3">
      <c r="K9650" s="53"/>
      <c r="L9650" s="54"/>
    </row>
    <row r="9651" spans="11:12" x14ac:dyDescent="0.3">
      <c r="K9651" s="53"/>
      <c r="L9651" s="54"/>
    </row>
    <row r="9652" spans="11:12" x14ac:dyDescent="0.3">
      <c r="K9652" s="53"/>
      <c r="L9652" s="54"/>
    </row>
    <row r="9653" spans="11:12" x14ac:dyDescent="0.3">
      <c r="K9653" s="53"/>
      <c r="L9653" s="54"/>
    </row>
    <row r="9654" spans="11:12" x14ac:dyDescent="0.3">
      <c r="K9654" s="53"/>
      <c r="L9654" s="54"/>
    </row>
    <row r="9655" spans="11:12" x14ac:dyDescent="0.3">
      <c r="K9655" s="53"/>
      <c r="L9655" s="54"/>
    </row>
    <row r="9656" spans="11:12" x14ac:dyDescent="0.3">
      <c r="K9656" s="53"/>
      <c r="L9656" s="54"/>
    </row>
    <row r="9657" spans="11:12" x14ac:dyDescent="0.3">
      <c r="K9657" s="53"/>
      <c r="L9657" s="54"/>
    </row>
    <row r="9658" spans="11:12" x14ac:dyDescent="0.3">
      <c r="K9658" s="53"/>
      <c r="L9658" s="54"/>
    </row>
    <row r="9659" spans="11:12" x14ac:dyDescent="0.3">
      <c r="K9659" s="53"/>
      <c r="L9659" s="54"/>
    </row>
    <row r="9660" spans="11:12" x14ac:dyDescent="0.3">
      <c r="K9660" s="53"/>
      <c r="L9660" s="54"/>
    </row>
    <row r="9661" spans="11:12" x14ac:dyDescent="0.3">
      <c r="K9661" s="53"/>
      <c r="L9661" s="54"/>
    </row>
    <row r="9662" spans="11:12" x14ac:dyDescent="0.3">
      <c r="K9662" s="53"/>
      <c r="L9662" s="54"/>
    </row>
    <row r="9663" spans="11:12" x14ac:dyDescent="0.3">
      <c r="K9663" s="53"/>
      <c r="L9663" s="54"/>
    </row>
    <row r="9664" spans="11:12" x14ac:dyDescent="0.3">
      <c r="K9664" s="53"/>
      <c r="L9664" s="54"/>
    </row>
    <row r="9665" spans="11:12" x14ac:dyDescent="0.3">
      <c r="K9665" s="53"/>
      <c r="L9665" s="54"/>
    </row>
    <row r="9666" spans="11:12" x14ac:dyDescent="0.3">
      <c r="K9666" s="53"/>
      <c r="L9666" s="54"/>
    </row>
    <row r="9667" spans="11:12" x14ac:dyDescent="0.3">
      <c r="K9667" s="53"/>
      <c r="L9667" s="54"/>
    </row>
    <row r="9668" spans="11:12" x14ac:dyDescent="0.3">
      <c r="K9668" s="53"/>
      <c r="L9668" s="54"/>
    </row>
    <row r="9669" spans="11:12" x14ac:dyDescent="0.3">
      <c r="K9669" s="53"/>
      <c r="L9669" s="54"/>
    </row>
    <row r="9670" spans="11:12" x14ac:dyDescent="0.3">
      <c r="K9670" s="53"/>
      <c r="L9670" s="54"/>
    </row>
    <row r="9671" spans="11:12" x14ac:dyDescent="0.3">
      <c r="K9671" s="53"/>
      <c r="L9671" s="54"/>
    </row>
    <row r="9672" spans="11:12" x14ac:dyDescent="0.3">
      <c r="K9672" s="53"/>
      <c r="L9672" s="54"/>
    </row>
    <row r="9673" spans="11:12" x14ac:dyDescent="0.3">
      <c r="K9673" s="53"/>
      <c r="L9673" s="54"/>
    </row>
    <row r="9674" spans="11:12" x14ac:dyDescent="0.3">
      <c r="K9674" s="53"/>
      <c r="L9674" s="54"/>
    </row>
    <row r="9675" spans="11:12" x14ac:dyDescent="0.3">
      <c r="K9675" s="53"/>
      <c r="L9675" s="54"/>
    </row>
    <row r="9676" spans="11:12" x14ac:dyDescent="0.3">
      <c r="K9676" s="53"/>
      <c r="L9676" s="54"/>
    </row>
    <row r="9677" spans="11:12" x14ac:dyDescent="0.3">
      <c r="K9677" s="53"/>
      <c r="L9677" s="54"/>
    </row>
    <row r="9678" spans="11:12" x14ac:dyDescent="0.3">
      <c r="K9678" s="53"/>
      <c r="L9678" s="54"/>
    </row>
    <row r="9679" spans="11:12" x14ac:dyDescent="0.3">
      <c r="K9679" s="53"/>
      <c r="L9679" s="54"/>
    </row>
    <row r="9680" spans="11:12" x14ac:dyDescent="0.3">
      <c r="K9680" s="53"/>
      <c r="L9680" s="54"/>
    </row>
    <row r="9681" spans="11:12" x14ac:dyDescent="0.3">
      <c r="K9681" s="53"/>
      <c r="L9681" s="54"/>
    </row>
    <row r="9682" spans="11:12" x14ac:dyDescent="0.3">
      <c r="K9682" s="53"/>
      <c r="L9682" s="54"/>
    </row>
    <row r="9683" spans="11:12" x14ac:dyDescent="0.3">
      <c r="K9683" s="53"/>
      <c r="L9683" s="54"/>
    </row>
    <row r="9684" spans="11:12" x14ac:dyDescent="0.3">
      <c r="K9684" s="53"/>
      <c r="L9684" s="54"/>
    </row>
    <row r="9685" spans="11:12" x14ac:dyDescent="0.3">
      <c r="K9685" s="53"/>
      <c r="L9685" s="54"/>
    </row>
    <row r="9686" spans="11:12" x14ac:dyDescent="0.3">
      <c r="K9686" s="53"/>
      <c r="L9686" s="54"/>
    </row>
    <row r="9687" spans="11:12" x14ac:dyDescent="0.3">
      <c r="K9687" s="53"/>
      <c r="L9687" s="54"/>
    </row>
    <row r="9688" spans="11:12" x14ac:dyDescent="0.3">
      <c r="K9688" s="53"/>
      <c r="L9688" s="54"/>
    </row>
    <row r="9689" spans="11:12" x14ac:dyDescent="0.3">
      <c r="K9689" s="53"/>
      <c r="L9689" s="54"/>
    </row>
    <row r="9690" spans="11:12" x14ac:dyDescent="0.3">
      <c r="K9690" s="53"/>
      <c r="L9690" s="54"/>
    </row>
    <row r="9691" spans="11:12" x14ac:dyDescent="0.3">
      <c r="K9691" s="53"/>
      <c r="L9691" s="54"/>
    </row>
    <row r="9692" spans="11:12" x14ac:dyDescent="0.3">
      <c r="K9692" s="53"/>
      <c r="L9692" s="54"/>
    </row>
    <row r="9693" spans="11:12" x14ac:dyDescent="0.3">
      <c r="K9693" s="53"/>
      <c r="L9693" s="54"/>
    </row>
    <row r="9694" spans="11:12" x14ac:dyDescent="0.3">
      <c r="K9694" s="53"/>
      <c r="L9694" s="54"/>
    </row>
    <row r="9695" spans="11:12" x14ac:dyDescent="0.3">
      <c r="K9695" s="53"/>
      <c r="L9695" s="54"/>
    </row>
    <row r="9696" spans="11:12" x14ac:dyDescent="0.3">
      <c r="K9696" s="53"/>
      <c r="L9696" s="54"/>
    </row>
    <row r="9697" spans="11:12" x14ac:dyDescent="0.3">
      <c r="K9697" s="53"/>
      <c r="L9697" s="54"/>
    </row>
    <row r="9698" spans="11:12" x14ac:dyDescent="0.3">
      <c r="K9698" s="53"/>
      <c r="L9698" s="54"/>
    </row>
    <row r="9699" spans="11:12" x14ac:dyDescent="0.3">
      <c r="K9699" s="53"/>
      <c r="L9699" s="54"/>
    </row>
    <row r="9700" spans="11:12" x14ac:dyDescent="0.3">
      <c r="K9700" s="53"/>
      <c r="L9700" s="54"/>
    </row>
    <row r="9701" spans="11:12" x14ac:dyDescent="0.3">
      <c r="K9701" s="53"/>
      <c r="L9701" s="54"/>
    </row>
    <row r="9702" spans="11:12" x14ac:dyDescent="0.3">
      <c r="K9702" s="53"/>
      <c r="L9702" s="54"/>
    </row>
    <row r="9703" spans="11:12" x14ac:dyDescent="0.3">
      <c r="K9703" s="53"/>
      <c r="L9703" s="54"/>
    </row>
    <row r="9704" spans="11:12" x14ac:dyDescent="0.3">
      <c r="K9704" s="53"/>
      <c r="L9704" s="54"/>
    </row>
    <row r="9705" spans="11:12" x14ac:dyDescent="0.3">
      <c r="K9705" s="53"/>
      <c r="L9705" s="54"/>
    </row>
    <row r="9706" spans="11:12" x14ac:dyDescent="0.3">
      <c r="K9706" s="53"/>
      <c r="L9706" s="54"/>
    </row>
    <row r="9707" spans="11:12" x14ac:dyDescent="0.3">
      <c r="K9707" s="53"/>
      <c r="L9707" s="54"/>
    </row>
    <row r="9708" spans="11:12" x14ac:dyDescent="0.3">
      <c r="K9708" s="53"/>
      <c r="L9708" s="54"/>
    </row>
    <row r="9709" spans="11:12" x14ac:dyDescent="0.3">
      <c r="K9709" s="53"/>
      <c r="L9709" s="54"/>
    </row>
    <row r="9710" spans="11:12" x14ac:dyDescent="0.3">
      <c r="K9710" s="53"/>
      <c r="L9710" s="54"/>
    </row>
    <row r="9711" spans="11:12" x14ac:dyDescent="0.3">
      <c r="K9711" s="53"/>
      <c r="L9711" s="54"/>
    </row>
    <row r="9712" spans="11:12" x14ac:dyDescent="0.3">
      <c r="K9712" s="53"/>
      <c r="L9712" s="54"/>
    </row>
    <row r="9713" spans="11:12" x14ac:dyDescent="0.3">
      <c r="K9713" s="53"/>
      <c r="L9713" s="54"/>
    </row>
    <row r="9714" spans="11:12" x14ac:dyDescent="0.3">
      <c r="K9714" s="53"/>
      <c r="L9714" s="54"/>
    </row>
    <row r="9715" spans="11:12" x14ac:dyDescent="0.3">
      <c r="K9715" s="53"/>
      <c r="L9715" s="54"/>
    </row>
    <row r="9716" spans="11:12" x14ac:dyDescent="0.3">
      <c r="K9716" s="53"/>
      <c r="L9716" s="54"/>
    </row>
    <row r="9717" spans="11:12" x14ac:dyDescent="0.3">
      <c r="K9717" s="53"/>
      <c r="L9717" s="54"/>
    </row>
    <row r="9718" spans="11:12" x14ac:dyDescent="0.3">
      <c r="K9718" s="53"/>
      <c r="L9718" s="54"/>
    </row>
    <row r="9719" spans="11:12" x14ac:dyDescent="0.3">
      <c r="K9719" s="53"/>
      <c r="L9719" s="54"/>
    </row>
    <row r="9720" spans="11:12" x14ac:dyDescent="0.3">
      <c r="K9720" s="53"/>
      <c r="L9720" s="54"/>
    </row>
    <row r="9721" spans="11:12" x14ac:dyDescent="0.3">
      <c r="K9721" s="53"/>
      <c r="L9721" s="54"/>
    </row>
    <row r="9722" spans="11:12" x14ac:dyDescent="0.3">
      <c r="K9722" s="53"/>
      <c r="L9722" s="54"/>
    </row>
    <row r="9723" spans="11:12" x14ac:dyDescent="0.3">
      <c r="K9723" s="53"/>
      <c r="L9723" s="54"/>
    </row>
    <row r="9724" spans="11:12" x14ac:dyDescent="0.3">
      <c r="K9724" s="53"/>
      <c r="L9724" s="54"/>
    </row>
    <row r="9725" spans="11:12" x14ac:dyDescent="0.3">
      <c r="K9725" s="53"/>
      <c r="L9725" s="54"/>
    </row>
    <row r="9726" spans="11:12" x14ac:dyDescent="0.3">
      <c r="K9726" s="53"/>
      <c r="L9726" s="54"/>
    </row>
    <row r="9727" spans="11:12" x14ac:dyDescent="0.3">
      <c r="K9727" s="53"/>
      <c r="L9727" s="54"/>
    </row>
    <row r="9728" spans="11:12" x14ac:dyDescent="0.3">
      <c r="K9728" s="53"/>
      <c r="L9728" s="54"/>
    </row>
    <row r="9729" spans="11:12" x14ac:dyDescent="0.3">
      <c r="K9729" s="53"/>
      <c r="L9729" s="54"/>
    </row>
    <row r="9730" spans="11:12" x14ac:dyDescent="0.3">
      <c r="K9730" s="53"/>
      <c r="L9730" s="54"/>
    </row>
    <row r="9731" spans="11:12" x14ac:dyDescent="0.3">
      <c r="K9731" s="53"/>
      <c r="L9731" s="54"/>
    </row>
    <row r="9732" spans="11:12" x14ac:dyDescent="0.3">
      <c r="K9732" s="53"/>
      <c r="L9732" s="54"/>
    </row>
    <row r="9733" spans="11:12" x14ac:dyDescent="0.3">
      <c r="K9733" s="53"/>
      <c r="L9733" s="54"/>
    </row>
    <row r="9734" spans="11:12" x14ac:dyDescent="0.3">
      <c r="K9734" s="53"/>
      <c r="L9734" s="54"/>
    </row>
    <row r="9735" spans="11:12" x14ac:dyDescent="0.3">
      <c r="K9735" s="53"/>
      <c r="L9735" s="54"/>
    </row>
    <row r="9736" spans="11:12" x14ac:dyDescent="0.3">
      <c r="K9736" s="53"/>
      <c r="L9736" s="54"/>
    </row>
    <row r="9737" spans="11:12" x14ac:dyDescent="0.3">
      <c r="K9737" s="53"/>
      <c r="L9737" s="54"/>
    </row>
    <row r="9738" spans="11:12" x14ac:dyDescent="0.3">
      <c r="K9738" s="53"/>
      <c r="L9738" s="54"/>
    </row>
    <row r="9739" spans="11:12" x14ac:dyDescent="0.3">
      <c r="K9739" s="53"/>
      <c r="L9739" s="54"/>
    </row>
    <row r="9740" spans="11:12" x14ac:dyDescent="0.3">
      <c r="K9740" s="53"/>
      <c r="L9740" s="54"/>
    </row>
    <row r="9741" spans="11:12" x14ac:dyDescent="0.3">
      <c r="K9741" s="53"/>
      <c r="L9741" s="54"/>
    </row>
    <row r="9742" spans="11:12" x14ac:dyDescent="0.3">
      <c r="K9742" s="53"/>
      <c r="L9742" s="54"/>
    </row>
    <row r="9743" spans="11:12" x14ac:dyDescent="0.3">
      <c r="K9743" s="53"/>
      <c r="L9743" s="54"/>
    </row>
    <row r="9744" spans="11:12" x14ac:dyDescent="0.3">
      <c r="K9744" s="53"/>
      <c r="L9744" s="54"/>
    </row>
    <row r="9745" spans="11:12" x14ac:dyDescent="0.3">
      <c r="K9745" s="53"/>
      <c r="L9745" s="54"/>
    </row>
    <row r="9746" spans="11:12" x14ac:dyDescent="0.3">
      <c r="K9746" s="53"/>
      <c r="L9746" s="54"/>
    </row>
    <row r="9747" spans="11:12" x14ac:dyDescent="0.3">
      <c r="K9747" s="53"/>
      <c r="L9747" s="54"/>
    </row>
    <row r="9748" spans="11:12" x14ac:dyDescent="0.3">
      <c r="K9748" s="53"/>
      <c r="L9748" s="54"/>
    </row>
    <row r="9749" spans="11:12" x14ac:dyDescent="0.3">
      <c r="K9749" s="53"/>
      <c r="L9749" s="54"/>
    </row>
    <row r="9750" spans="11:12" x14ac:dyDescent="0.3">
      <c r="K9750" s="53"/>
      <c r="L9750" s="54"/>
    </row>
    <row r="9751" spans="11:12" x14ac:dyDescent="0.3">
      <c r="K9751" s="53"/>
      <c r="L9751" s="54"/>
    </row>
    <row r="9752" spans="11:12" x14ac:dyDescent="0.3">
      <c r="K9752" s="53"/>
      <c r="L9752" s="54"/>
    </row>
    <row r="9753" spans="11:12" x14ac:dyDescent="0.3">
      <c r="K9753" s="53"/>
      <c r="L9753" s="54"/>
    </row>
    <row r="9754" spans="11:12" x14ac:dyDescent="0.3">
      <c r="K9754" s="53"/>
      <c r="L9754" s="54"/>
    </row>
    <row r="9755" spans="11:12" x14ac:dyDescent="0.3">
      <c r="K9755" s="53"/>
      <c r="L9755" s="54"/>
    </row>
    <row r="9756" spans="11:12" x14ac:dyDescent="0.3">
      <c r="K9756" s="53"/>
      <c r="L9756" s="54"/>
    </row>
    <row r="9757" spans="11:12" x14ac:dyDescent="0.3">
      <c r="K9757" s="53"/>
      <c r="L9757" s="54"/>
    </row>
    <row r="9758" spans="11:12" x14ac:dyDescent="0.3">
      <c r="K9758" s="53"/>
      <c r="L9758" s="54"/>
    </row>
    <row r="9759" spans="11:12" x14ac:dyDescent="0.3">
      <c r="K9759" s="53"/>
      <c r="L9759" s="54"/>
    </row>
    <row r="9760" spans="11:12" x14ac:dyDescent="0.3">
      <c r="K9760" s="53"/>
      <c r="L9760" s="54"/>
    </row>
    <row r="9761" spans="11:12" x14ac:dyDescent="0.3">
      <c r="K9761" s="53"/>
      <c r="L9761" s="54"/>
    </row>
    <row r="9762" spans="11:12" x14ac:dyDescent="0.3">
      <c r="K9762" s="53"/>
      <c r="L9762" s="54"/>
    </row>
    <row r="9763" spans="11:12" x14ac:dyDescent="0.3">
      <c r="K9763" s="53"/>
      <c r="L9763" s="54"/>
    </row>
    <row r="9764" spans="11:12" x14ac:dyDescent="0.3">
      <c r="K9764" s="53"/>
      <c r="L9764" s="54"/>
    </row>
    <row r="9765" spans="11:12" x14ac:dyDescent="0.3">
      <c r="K9765" s="53"/>
      <c r="L9765" s="54"/>
    </row>
    <row r="9766" spans="11:12" x14ac:dyDescent="0.3">
      <c r="K9766" s="53"/>
      <c r="L9766" s="54"/>
    </row>
    <row r="9767" spans="11:12" x14ac:dyDescent="0.3">
      <c r="K9767" s="53"/>
      <c r="L9767" s="54"/>
    </row>
    <row r="9768" spans="11:12" x14ac:dyDescent="0.3">
      <c r="K9768" s="53"/>
      <c r="L9768" s="54"/>
    </row>
    <row r="9769" spans="11:12" x14ac:dyDescent="0.3">
      <c r="K9769" s="53"/>
      <c r="L9769" s="54"/>
    </row>
    <row r="9770" spans="11:12" x14ac:dyDescent="0.3">
      <c r="K9770" s="53"/>
      <c r="L9770" s="54"/>
    </row>
    <row r="9771" spans="11:12" x14ac:dyDescent="0.3">
      <c r="K9771" s="53"/>
      <c r="L9771" s="54"/>
    </row>
    <row r="9772" spans="11:12" x14ac:dyDescent="0.3">
      <c r="K9772" s="53"/>
      <c r="L9772" s="54"/>
    </row>
    <row r="9773" spans="11:12" x14ac:dyDescent="0.3">
      <c r="K9773" s="53"/>
      <c r="L9773" s="54"/>
    </row>
    <row r="9774" spans="11:12" x14ac:dyDescent="0.3">
      <c r="K9774" s="53"/>
      <c r="L9774" s="54"/>
    </row>
    <row r="9775" spans="11:12" x14ac:dyDescent="0.3">
      <c r="K9775" s="53"/>
      <c r="L9775" s="54"/>
    </row>
    <row r="9776" spans="11:12" x14ac:dyDescent="0.3">
      <c r="K9776" s="53"/>
      <c r="L9776" s="54"/>
    </row>
    <row r="9777" spans="11:12" x14ac:dyDescent="0.3">
      <c r="K9777" s="53"/>
      <c r="L9777" s="54"/>
    </row>
    <row r="9778" spans="11:12" x14ac:dyDescent="0.3">
      <c r="K9778" s="53"/>
      <c r="L9778" s="54"/>
    </row>
    <row r="9779" spans="11:12" x14ac:dyDescent="0.3">
      <c r="K9779" s="53"/>
      <c r="L9779" s="54"/>
    </row>
    <row r="9780" spans="11:12" x14ac:dyDescent="0.3">
      <c r="K9780" s="53"/>
      <c r="L9780" s="54"/>
    </row>
    <row r="9781" spans="11:12" x14ac:dyDescent="0.3">
      <c r="K9781" s="53"/>
      <c r="L9781" s="54"/>
    </row>
    <row r="9782" spans="11:12" x14ac:dyDescent="0.3">
      <c r="K9782" s="53"/>
      <c r="L9782" s="54"/>
    </row>
    <row r="9783" spans="11:12" x14ac:dyDescent="0.3">
      <c r="K9783" s="53"/>
      <c r="L9783" s="54"/>
    </row>
    <row r="9784" spans="11:12" x14ac:dyDescent="0.3">
      <c r="K9784" s="53"/>
      <c r="L9784" s="54"/>
    </row>
    <row r="9785" spans="11:12" x14ac:dyDescent="0.3">
      <c r="K9785" s="53"/>
      <c r="L9785" s="54"/>
    </row>
    <row r="9786" spans="11:12" x14ac:dyDescent="0.3">
      <c r="K9786" s="53"/>
      <c r="L9786" s="54"/>
    </row>
    <row r="9787" spans="11:12" x14ac:dyDescent="0.3">
      <c r="K9787" s="53"/>
      <c r="L9787" s="54"/>
    </row>
    <row r="9788" spans="11:12" x14ac:dyDescent="0.3">
      <c r="K9788" s="53"/>
      <c r="L9788" s="54"/>
    </row>
    <row r="9789" spans="11:12" x14ac:dyDescent="0.3">
      <c r="K9789" s="53"/>
      <c r="L9789" s="54"/>
    </row>
    <row r="9790" spans="11:12" x14ac:dyDescent="0.3">
      <c r="K9790" s="53"/>
      <c r="L9790" s="54"/>
    </row>
    <row r="9791" spans="11:12" x14ac:dyDescent="0.3">
      <c r="K9791" s="53"/>
      <c r="L9791" s="54"/>
    </row>
    <row r="9792" spans="11:12" x14ac:dyDescent="0.3">
      <c r="K9792" s="53"/>
      <c r="L9792" s="54"/>
    </row>
    <row r="9793" spans="11:12" x14ac:dyDescent="0.3">
      <c r="K9793" s="53"/>
      <c r="L9793" s="54"/>
    </row>
    <row r="9794" spans="11:12" x14ac:dyDescent="0.3">
      <c r="K9794" s="53"/>
      <c r="L9794" s="54"/>
    </row>
    <row r="9795" spans="11:12" x14ac:dyDescent="0.3">
      <c r="K9795" s="53"/>
      <c r="L9795" s="54"/>
    </row>
    <row r="9796" spans="11:12" x14ac:dyDescent="0.3">
      <c r="K9796" s="53"/>
      <c r="L9796" s="54"/>
    </row>
    <row r="9797" spans="11:12" x14ac:dyDescent="0.3">
      <c r="K9797" s="53"/>
      <c r="L9797" s="54"/>
    </row>
    <row r="9798" spans="11:12" x14ac:dyDescent="0.3">
      <c r="K9798" s="53"/>
      <c r="L9798" s="54"/>
    </row>
    <row r="9799" spans="11:12" x14ac:dyDescent="0.3">
      <c r="K9799" s="53"/>
      <c r="L9799" s="54"/>
    </row>
    <row r="9800" spans="11:12" x14ac:dyDescent="0.3">
      <c r="K9800" s="53"/>
      <c r="L9800" s="54"/>
    </row>
    <row r="9801" spans="11:12" x14ac:dyDescent="0.3">
      <c r="K9801" s="53"/>
      <c r="L9801" s="54"/>
    </row>
    <row r="9802" spans="11:12" x14ac:dyDescent="0.3">
      <c r="K9802" s="53"/>
      <c r="L9802" s="54"/>
    </row>
    <row r="9803" spans="11:12" x14ac:dyDescent="0.3">
      <c r="K9803" s="53"/>
      <c r="L9803" s="54"/>
    </row>
    <row r="9804" spans="11:12" x14ac:dyDescent="0.3">
      <c r="K9804" s="53"/>
      <c r="L9804" s="54"/>
    </row>
    <row r="9805" spans="11:12" x14ac:dyDescent="0.3">
      <c r="K9805" s="53"/>
      <c r="L9805" s="54"/>
    </row>
    <row r="9806" spans="11:12" x14ac:dyDescent="0.3">
      <c r="K9806" s="53"/>
      <c r="L9806" s="54"/>
    </row>
    <row r="9807" spans="11:12" x14ac:dyDescent="0.3">
      <c r="K9807" s="53"/>
      <c r="L9807" s="54"/>
    </row>
    <row r="9808" spans="11:12" x14ac:dyDescent="0.3">
      <c r="K9808" s="53"/>
      <c r="L9808" s="54"/>
    </row>
    <row r="9809" spans="11:12" x14ac:dyDescent="0.3">
      <c r="K9809" s="53"/>
      <c r="L9809" s="54"/>
    </row>
    <row r="9810" spans="11:12" x14ac:dyDescent="0.3">
      <c r="K9810" s="53"/>
      <c r="L9810" s="54"/>
    </row>
    <row r="9811" spans="11:12" x14ac:dyDescent="0.3">
      <c r="K9811" s="53"/>
      <c r="L9811" s="54"/>
    </row>
    <row r="9812" spans="11:12" x14ac:dyDescent="0.3">
      <c r="K9812" s="53"/>
      <c r="L9812" s="54"/>
    </row>
    <row r="9813" spans="11:12" x14ac:dyDescent="0.3">
      <c r="K9813" s="53"/>
      <c r="L9813" s="54"/>
    </row>
    <row r="9814" spans="11:12" x14ac:dyDescent="0.3">
      <c r="K9814" s="53"/>
      <c r="L9814" s="54"/>
    </row>
    <row r="9815" spans="11:12" x14ac:dyDescent="0.3">
      <c r="K9815" s="53"/>
      <c r="L9815" s="54"/>
    </row>
    <row r="9816" spans="11:12" x14ac:dyDescent="0.3">
      <c r="K9816" s="53"/>
      <c r="L9816" s="54"/>
    </row>
    <row r="9817" spans="11:12" x14ac:dyDescent="0.3">
      <c r="K9817" s="53"/>
      <c r="L9817" s="54"/>
    </row>
    <row r="9818" spans="11:12" x14ac:dyDescent="0.3">
      <c r="K9818" s="53"/>
      <c r="L9818" s="54"/>
    </row>
    <row r="9819" spans="11:12" x14ac:dyDescent="0.3">
      <c r="K9819" s="53"/>
      <c r="L9819" s="54"/>
    </row>
    <row r="9820" spans="11:12" x14ac:dyDescent="0.3">
      <c r="K9820" s="53"/>
      <c r="L9820" s="54"/>
    </row>
    <row r="9821" spans="11:12" x14ac:dyDescent="0.3">
      <c r="K9821" s="53"/>
      <c r="L9821" s="54"/>
    </row>
    <row r="9822" spans="11:12" x14ac:dyDescent="0.3">
      <c r="K9822" s="53"/>
      <c r="L9822" s="54"/>
    </row>
    <row r="9823" spans="11:12" x14ac:dyDescent="0.3">
      <c r="K9823" s="53"/>
      <c r="L9823" s="54"/>
    </row>
    <row r="9824" spans="11:12" x14ac:dyDescent="0.3">
      <c r="K9824" s="53"/>
      <c r="L9824" s="54"/>
    </row>
    <row r="9825" spans="11:12" x14ac:dyDescent="0.3">
      <c r="K9825" s="53"/>
      <c r="L9825" s="54"/>
    </row>
    <row r="9826" spans="11:12" x14ac:dyDescent="0.3">
      <c r="K9826" s="53"/>
      <c r="L9826" s="54"/>
    </row>
    <row r="9827" spans="11:12" x14ac:dyDescent="0.3">
      <c r="K9827" s="53"/>
      <c r="L9827" s="54"/>
    </row>
    <row r="9828" spans="11:12" x14ac:dyDescent="0.3">
      <c r="K9828" s="53"/>
      <c r="L9828" s="54"/>
    </row>
    <row r="9829" spans="11:12" x14ac:dyDescent="0.3">
      <c r="K9829" s="53"/>
      <c r="L9829" s="54"/>
    </row>
    <row r="9830" spans="11:12" x14ac:dyDescent="0.3">
      <c r="K9830" s="53"/>
      <c r="L9830" s="54"/>
    </row>
    <row r="9831" spans="11:12" x14ac:dyDescent="0.3">
      <c r="K9831" s="53"/>
      <c r="L9831" s="54"/>
    </row>
    <row r="9832" spans="11:12" x14ac:dyDescent="0.3">
      <c r="K9832" s="53"/>
      <c r="L9832" s="54"/>
    </row>
    <row r="9833" spans="11:12" x14ac:dyDescent="0.3">
      <c r="K9833" s="53"/>
      <c r="L9833" s="54"/>
    </row>
    <row r="9834" spans="11:12" x14ac:dyDescent="0.3">
      <c r="K9834" s="53"/>
      <c r="L9834" s="54"/>
    </row>
    <row r="9835" spans="11:12" x14ac:dyDescent="0.3">
      <c r="K9835" s="53"/>
      <c r="L9835" s="54"/>
    </row>
    <row r="9836" spans="11:12" x14ac:dyDescent="0.3">
      <c r="K9836" s="53"/>
      <c r="L9836" s="54"/>
    </row>
    <row r="9837" spans="11:12" x14ac:dyDescent="0.3">
      <c r="K9837" s="53"/>
      <c r="L9837" s="54"/>
    </row>
    <row r="9838" spans="11:12" x14ac:dyDescent="0.3">
      <c r="K9838" s="53"/>
      <c r="L9838" s="54"/>
    </row>
    <row r="9839" spans="11:12" x14ac:dyDescent="0.3">
      <c r="K9839" s="53"/>
      <c r="L9839" s="54"/>
    </row>
    <row r="9840" spans="11:12" x14ac:dyDescent="0.3">
      <c r="K9840" s="53"/>
      <c r="L9840" s="54"/>
    </row>
    <row r="9841" spans="11:12" x14ac:dyDescent="0.3">
      <c r="K9841" s="53"/>
      <c r="L9841" s="54"/>
    </row>
    <row r="9842" spans="11:12" x14ac:dyDescent="0.3">
      <c r="K9842" s="53"/>
      <c r="L9842" s="54"/>
    </row>
    <row r="9843" spans="11:12" x14ac:dyDescent="0.3">
      <c r="K9843" s="53"/>
      <c r="L9843" s="54"/>
    </row>
    <row r="9844" spans="11:12" x14ac:dyDescent="0.3">
      <c r="K9844" s="53"/>
      <c r="L9844" s="54"/>
    </row>
    <row r="9845" spans="11:12" x14ac:dyDescent="0.3">
      <c r="K9845" s="53"/>
      <c r="L9845" s="54"/>
    </row>
    <row r="9846" spans="11:12" x14ac:dyDescent="0.3">
      <c r="K9846" s="53"/>
      <c r="L9846" s="54"/>
    </row>
    <row r="9847" spans="11:12" x14ac:dyDescent="0.3">
      <c r="K9847" s="53"/>
      <c r="L9847" s="54"/>
    </row>
    <row r="9848" spans="11:12" x14ac:dyDescent="0.3">
      <c r="K9848" s="53"/>
      <c r="L9848" s="54"/>
    </row>
    <row r="9849" spans="11:12" x14ac:dyDescent="0.3">
      <c r="K9849" s="53"/>
      <c r="L9849" s="54"/>
    </row>
    <row r="9850" spans="11:12" x14ac:dyDescent="0.3">
      <c r="K9850" s="53"/>
      <c r="L9850" s="54"/>
    </row>
    <row r="9851" spans="11:12" x14ac:dyDescent="0.3">
      <c r="K9851" s="53"/>
      <c r="L9851" s="54"/>
    </row>
    <row r="9852" spans="11:12" x14ac:dyDescent="0.3">
      <c r="K9852" s="53"/>
      <c r="L9852" s="54"/>
    </row>
    <row r="9853" spans="11:12" x14ac:dyDescent="0.3">
      <c r="K9853" s="53"/>
      <c r="L9853" s="54"/>
    </row>
    <row r="9854" spans="11:12" x14ac:dyDescent="0.3">
      <c r="K9854" s="53"/>
      <c r="L9854" s="54"/>
    </row>
    <row r="9855" spans="11:12" x14ac:dyDescent="0.3">
      <c r="K9855" s="53"/>
      <c r="L9855" s="54"/>
    </row>
    <row r="9856" spans="11:12" x14ac:dyDescent="0.3">
      <c r="K9856" s="53"/>
      <c r="L9856" s="54"/>
    </row>
    <row r="9857" spans="11:12" x14ac:dyDescent="0.3">
      <c r="K9857" s="53"/>
      <c r="L9857" s="54"/>
    </row>
    <row r="9858" spans="11:12" x14ac:dyDescent="0.3">
      <c r="K9858" s="53"/>
      <c r="L9858" s="54"/>
    </row>
    <row r="9859" spans="11:12" x14ac:dyDescent="0.3">
      <c r="K9859" s="53"/>
      <c r="L9859" s="54"/>
    </row>
    <row r="9860" spans="11:12" x14ac:dyDescent="0.3">
      <c r="K9860" s="53"/>
      <c r="L9860" s="54"/>
    </row>
    <row r="9861" spans="11:12" x14ac:dyDescent="0.3">
      <c r="K9861" s="53"/>
      <c r="L9861" s="54"/>
    </row>
    <row r="9862" spans="11:12" x14ac:dyDescent="0.3">
      <c r="K9862" s="53"/>
      <c r="L9862" s="54"/>
    </row>
    <row r="9863" spans="11:12" x14ac:dyDescent="0.3">
      <c r="K9863" s="53"/>
      <c r="L9863" s="54"/>
    </row>
    <row r="9864" spans="11:12" x14ac:dyDescent="0.3">
      <c r="K9864" s="53"/>
      <c r="L9864" s="54"/>
    </row>
    <row r="9865" spans="11:12" x14ac:dyDescent="0.3">
      <c r="K9865" s="53"/>
      <c r="L9865" s="54"/>
    </row>
    <row r="9866" spans="11:12" x14ac:dyDescent="0.3">
      <c r="K9866" s="53"/>
      <c r="L9866" s="54"/>
    </row>
    <row r="9867" spans="11:12" x14ac:dyDescent="0.3">
      <c r="K9867" s="53"/>
      <c r="L9867" s="54"/>
    </row>
    <row r="9868" spans="11:12" x14ac:dyDescent="0.3">
      <c r="K9868" s="53"/>
      <c r="L9868" s="54"/>
    </row>
    <row r="9869" spans="11:12" x14ac:dyDescent="0.3">
      <c r="K9869" s="53"/>
      <c r="L9869" s="54"/>
    </row>
    <row r="9870" spans="11:12" x14ac:dyDescent="0.3">
      <c r="K9870" s="53"/>
      <c r="L9870" s="54"/>
    </row>
    <row r="9871" spans="11:12" x14ac:dyDescent="0.3">
      <c r="K9871" s="53"/>
      <c r="L9871" s="54"/>
    </row>
    <row r="9872" spans="11:12" x14ac:dyDescent="0.3">
      <c r="K9872" s="53"/>
      <c r="L9872" s="54"/>
    </row>
    <row r="9873" spans="11:12" x14ac:dyDescent="0.3">
      <c r="K9873" s="53"/>
      <c r="L9873" s="54"/>
    </row>
    <row r="9874" spans="11:12" x14ac:dyDescent="0.3">
      <c r="K9874" s="53"/>
      <c r="L9874" s="54"/>
    </row>
    <row r="9875" spans="11:12" x14ac:dyDescent="0.3">
      <c r="K9875" s="53"/>
      <c r="L9875" s="54"/>
    </row>
    <row r="9876" spans="11:12" x14ac:dyDescent="0.3">
      <c r="K9876" s="53"/>
      <c r="L9876" s="54"/>
    </row>
    <row r="9877" spans="11:12" x14ac:dyDescent="0.3">
      <c r="K9877" s="53"/>
      <c r="L9877" s="54"/>
    </row>
    <row r="9878" spans="11:12" x14ac:dyDescent="0.3">
      <c r="K9878" s="53"/>
      <c r="L9878" s="54"/>
    </row>
    <row r="9879" spans="11:12" x14ac:dyDescent="0.3">
      <c r="K9879" s="53"/>
      <c r="L9879" s="54"/>
    </row>
    <row r="9880" spans="11:12" x14ac:dyDescent="0.3">
      <c r="K9880" s="53"/>
      <c r="L9880" s="54"/>
    </row>
    <row r="9881" spans="11:12" x14ac:dyDescent="0.3">
      <c r="K9881" s="53"/>
      <c r="L9881" s="54"/>
    </row>
    <row r="9882" spans="11:12" x14ac:dyDescent="0.3">
      <c r="K9882" s="53"/>
      <c r="L9882" s="54"/>
    </row>
    <row r="9883" spans="11:12" x14ac:dyDescent="0.3">
      <c r="K9883" s="53"/>
      <c r="L9883" s="54"/>
    </row>
    <row r="9884" spans="11:12" x14ac:dyDescent="0.3">
      <c r="K9884" s="53"/>
      <c r="L9884" s="54"/>
    </row>
    <row r="9885" spans="11:12" x14ac:dyDescent="0.3">
      <c r="K9885" s="53"/>
      <c r="L9885" s="54"/>
    </row>
    <row r="9886" spans="11:12" x14ac:dyDescent="0.3">
      <c r="K9886" s="53"/>
      <c r="L9886" s="54"/>
    </row>
    <row r="9887" spans="11:12" x14ac:dyDescent="0.3">
      <c r="K9887" s="53"/>
      <c r="L9887" s="54"/>
    </row>
    <row r="9888" spans="11:12" x14ac:dyDescent="0.3">
      <c r="K9888" s="53"/>
      <c r="L9888" s="54"/>
    </row>
    <row r="9889" spans="11:12" x14ac:dyDescent="0.3">
      <c r="K9889" s="53"/>
      <c r="L9889" s="54"/>
    </row>
    <row r="9890" spans="11:12" x14ac:dyDescent="0.3">
      <c r="K9890" s="53"/>
      <c r="L9890" s="54"/>
    </row>
    <row r="9891" spans="11:12" x14ac:dyDescent="0.3">
      <c r="K9891" s="53"/>
      <c r="L9891" s="54"/>
    </row>
    <row r="9892" spans="11:12" x14ac:dyDescent="0.3">
      <c r="K9892" s="53"/>
      <c r="L9892" s="54"/>
    </row>
    <row r="9893" spans="11:12" x14ac:dyDescent="0.3">
      <c r="K9893" s="53"/>
      <c r="L9893" s="54"/>
    </row>
    <row r="9894" spans="11:12" x14ac:dyDescent="0.3">
      <c r="K9894" s="53"/>
      <c r="L9894" s="54"/>
    </row>
    <row r="9895" spans="11:12" x14ac:dyDescent="0.3">
      <c r="K9895" s="53"/>
      <c r="L9895" s="54"/>
    </row>
    <row r="9896" spans="11:12" x14ac:dyDescent="0.3">
      <c r="K9896" s="53"/>
      <c r="L9896" s="54"/>
    </row>
    <row r="9897" spans="11:12" x14ac:dyDescent="0.3">
      <c r="K9897" s="53"/>
      <c r="L9897" s="54"/>
    </row>
    <row r="9898" spans="11:12" x14ac:dyDescent="0.3">
      <c r="K9898" s="53"/>
      <c r="L9898" s="54"/>
    </row>
    <row r="9899" spans="11:12" x14ac:dyDescent="0.3">
      <c r="K9899" s="53"/>
      <c r="L9899" s="54"/>
    </row>
    <row r="9900" spans="11:12" x14ac:dyDescent="0.3">
      <c r="K9900" s="53"/>
      <c r="L9900" s="54"/>
    </row>
    <row r="9901" spans="11:12" x14ac:dyDescent="0.3">
      <c r="K9901" s="53"/>
      <c r="L9901" s="54"/>
    </row>
    <row r="9902" spans="11:12" x14ac:dyDescent="0.3">
      <c r="K9902" s="53"/>
      <c r="L9902" s="54"/>
    </row>
    <row r="9903" spans="11:12" x14ac:dyDescent="0.3">
      <c r="K9903" s="53"/>
      <c r="L9903" s="54"/>
    </row>
    <row r="9904" spans="11:12" x14ac:dyDescent="0.3">
      <c r="K9904" s="53"/>
      <c r="L9904" s="54"/>
    </row>
    <row r="9905" spans="11:12" x14ac:dyDescent="0.3">
      <c r="K9905" s="53"/>
      <c r="L9905" s="54"/>
    </row>
    <row r="9906" spans="11:12" x14ac:dyDescent="0.3">
      <c r="K9906" s="53"/>
      <c r="L9906" s="54"/>
    </row>
    <row r="9907" spans="11:12" x14ac:dyDescent="0.3">
      <c r="K9907" s="53"/>
      <c r="L9907" s="54"/>
    </row>
    <row r="9908" spans="11:12" x14ac:dyDescent="0.3">
      <c r="K9908" s="53"/>
      <c r="L9908" s="54"/>
    </row>
    <row r="9909" spans="11:12" x14ac:dyDescent="0.3">
      <c r="K9909" s="53"/>
      <c r="L9909" s="54"/>
    </row>
    <row r="9910" spans="11:12" x14ac:dyDescent="0.3">
      <c r="K9910" s="53"/>
      <c r="L9910" s="54"/>
    </row>
    <row r="9911" spans="11:12" x14ac:dyDescent="0.3">
      <c r="K9911" s="53"/>
      <c r="L9911" s="54"/>
    </row>
    <row r="9912" spans="11:12" x14ac:dyDescent="0.3">
      <c r="K9912" s="53"/>
      <c r="L9912" s="54"/>
    </row>
    <row r="9913" spans="11:12" x14ac:dyDescent="0.3">
      <c r="K9913" s="53"/>
      <c r="L9913" s="54"/>
    </row>
    <row r="9914" spans="11:12" x14ac:dyDescent="0.3">
      <c r="K9914" s="53"/>
      <c r="L9914" s="54"/>
    </row>
    <row r="9915" spans="11:12" x14ac:dyDescent="0.3">
      <c r="K9915" s="53"/>
      <c r="L9915" s="54"/>
    </row>
    <row r="9916" spans="11:12" x14ac:dyDescent="0.3">
      <c r="K9916" s="53"/>
      <c r="L9916" s="54"/>
    </row>
    <row r="9917" spans="11:12" x14ac:dyDescent="0.3">
      <c r="K9917" s="53"/>
      <c r="L9917" s="54"/>
    </row>
    <row r="9918" spans="11:12" x14ac:dyDescent="0.3">
      <c r="K9918" s="53"/>
      <c r="L9918" s="54"/>
    </row>
    <row r="9919" spans="11:12" x14ac:dyDescent="0.3">
      <c r="K9919" s="53"/>
      <c r="L9919" s="54"/>
    </row>
    <row r="9920" spans="11:12" x14ac:dyDescent="0.3">
      <c r="K9920" s="53"/>
      <c r="L9920" s="54"/>
    </row>
    <row r="9921" spans="11:12" x14ac:dyDescent="0.3">
      <c r="K9921" s="53"/>
      <c r="L9921" s="54"/>
    </row>
    <row r="9922" spans="11:12" x14ac:dyDescent="0.3">
      <c r="K9922" s="53"/>
      <c r="L9922" s="54"/>
    </row>
    <row r="9923" spans="11:12" x14ac:dyDescent="0.3">
      <c r="K9923" s="53"/>
      <c r="L9923" s="54"/>
    </row>
    <row r="9924" spans="11:12" x14ac:dyDescent="0.3">
      <c r="K9924" s="53"/>
      <c r="L9924" s="54"/>
    </row>
    <row r="9925" spans="11:12" x14ac:dyDescent="0.3">
      <c r="K9925" s="53"/>
      <c r="L9925" s="54"/>
    </row>
    <row r="9926" spans="11:12" x14ac:dyDescent="0.3">
      <c r="K9926" s="53"/>
      <c r="L9926" s="54"/>
    </row>
    <row r="9927" spans="11:12" x14ac:dyDescent="0.3">
      <c r="K9927" s="53"/>
      <c r="L9927" s="54"/>
    </row>
    <row r="9928" spans="11:12" x14ac:dyDescent="0.3">
      <c r="K9928" s="53"/>
      <c r="L9928" s="54"/>
    </row>
    <row r="9929" spans="11:12" x14ac:dyDescent="0.3">
      <c r="K9929" s="53"/>
      <c r="L9929" s="54"/>
    </row>
    <row r="9930" spans="11:12" x14ac:dyDescent="0.3">
      <c r="K9930" s="53"/>
      <c r="L9930" s="54"/>
    </row>
    <row r="9931" spans="11:12" x14ac:dyDescent="0.3">
      <c r="K9931" s="53"/>
      <c r="L9931" s="54"/>
    </row>
    <row r="9932" spans="11:12" x14ac:dyDescent="0.3">
      <c r="K9932" s="53"/>
      <c r="L9932" s="54"/>
    </row>
    <row r="9933" spans="11:12" x14ac:dyDescent="0.3">
      <c r="K9933" s="53"/>
      <c r="L9933" s="54"/>
    </row>
    <row r="9934" spans="11:12" x14ac:dyDescent="0.3">
      <c r="K9934" s="53"/>
      <c r="L9934" s="54"/>
    </row>
    <row r="9935" spans="11:12" x14ac:dyDescent="0.3">
      <c r="K9935" s="53"/>
      <c r="L9935" s="54"/>
    </row>
    <row r="9936" spans="11:12" x14ac:dyDescent="0.3">
      <c r="K9936" s="53"/>
      <c r="L9936" s="54"/>
    </row>
    <row r="9937" spans="11:12" x14ac:dyDescent="0.3">
      <c r="K9937" s="53"/>
      <c r="L9937" s="54"/>
    </row>
    <row r="9938" spans="11:12" x14ac:dyDescent="0.3">
      <c r="K9938" s="53"/>
      <c r="L9938" s="54"/>
    </row>
    <row r="9939" spans="11:12" x14ac:dyDescent="0.3">
      <c r="K9939" s="53"/>
      <c r="L9939" s="54"/>
    </row>
    <row r="9940" spans="11:12" x14ac:dyDescent="0.3">
      <c r="K9940" s="53"/>
      <c r="L9940" s="54"/>
    </row>
    <row r="9941" spans="11:12" x14ac:dyDescent="0.3">
      <c r="K9941" s="53"/>
      <c r="L9941" s="54"/>
    </row>
    <row r="9942" spans="11:12" x14ac:dyDescent="0.3">
      <c r="K9942" s="53"/>
      <c r="L9942" s="54"/>
    </row>
    <row r="9943" spans="11:12" x14ac:dyDescent="0.3">
      <c r="K9943" s="53"/>
      <c r="L9943" s="54"/>
    </row>
    <row r="9944" spans="11:12" x14ac:dyDescent="0.3">
      <c r="K9944" s="53"/>
      <c r="L9944" s="54"/>
    </row>
    <row r="9945" spans="11:12" x14ac:dyDescent="0.3">
      <c r="K9945" s="53"/>
      <c r="L9945" s="54"/>
    </row>
    <row r="9946" spans="11:12" x14ac:dyDescent="0.3">
      <c r="K9946" s="53"/>
      <c r="L9946" s="54"/>
    </row>
    <row r="9947" spans="11:12" x14ac:dyDescent="0.3">
      <c r="K9947" s="53"/>
      <c r="L9947" s="54"/>
    </row>
    <row r="9948" spans="11:12" x14ac:dyDescent="0.3">
      <c r="K9948" s="53"/>
      <c r="L9948" s="54"/>
    </row>
    <row r="9949" spans="11:12" x14ac:dyDescent="0.3">
      <c r="K9949" s="53"/>
      <c r="L9949" s="54"/>
    </row>
    <row r="9950" spans="11:12" x14ac:dyDescent="0.3">
      <c r="K9950" s="53"/>
      <c r="L9950" s="54"/>
    </row>
    <row r="9951" spans="11:12" x14ac:dyDescent="0.3">
      <c r="K9951" s="53"/>
      <c r="L9951" s="54"/>
    </row>
    <row r="9952" spans="11:12" x14ac:dyDescent="0.3">
      <c r="K9952" s="53"/>
      <c r="L9952" s="54"/>
    </row>
    <row r="9953" spans="11:12" x14ac:dyDescent="0.3">
      <c r="K9953" s="53"/>
      <c r="L9953" s="54"/>
    </row>
    <row r="9954" spans="11:12" x14ac:dyDescent="0.3">
      <c r="K9954" s="53"/>
      <c r="L9954" s="54"/>
    </row>
    <row r="9955" spans="11:12" x14ac:dyDescent="0.3">
      <c r="K9955" s="53"/>
      <c r="L9955" s="54"/>
    </row>
    <row r="9956" spans="11:12" x14ac:dyDescent="0.3">
      <c r="K9956" s="53"/>
      <c r="L9956" s="54"/>
    </row>
    <row r="9957" spans="11:12" x14ac:dyDescent="0.3">
      <c r="K9957" s="53"/>
      <c r="L9957" s="54"/>
    </row>
    <row r="9958" spans="11:12" x14ac:dyDescent="0.3">
      <c r="K9958" s="53"/>
      <c r="L9958" s="54"/>
    </row>
    <row r="9959" spans="11:12" x14ac:dyDescent="0.3">
      <c r="K9959" s="53"/>
      <c r="L9959" s="54"/>
    </row>
    <row r="9960" spans="11:12" x14ac:dyDescent="0.3">
      <c r="K9960" s="53"/>
      <c r="L9960" s="54"/>
    </row>
    <row r="9961" spans="11:12" x14ac:dyDescent="0.3">
      <c r="K9961" s="53"/>
      <c r="L9961" s="54"/>
    </row>
    <row r="9962" spans="11:12" x14ac:dyDescent="0.3">
      <c r="K9962" s="53"/>
      <c r="L9962" s="54"/>
    </row>
    <row r="9963" spans="11:12" x14ac:dyDescent="0.3">
      <c r="K9963" s="53"/>
      <c r="L9963" s="54"/>
    </row>
    <row r="9964" spans="11:12" x14ac:dyDescent="0.3">
      <c r="K9964" s="53"/>
      <c r="L9964" s="54"/>
    </row>
    <row r="9965" spans="11:12" x14ac:dyDescent="0.3">
      <c r="K9965" s="53"/>
      <c r="L9965" s="54"/>
    </row>
    <row r="9966" spans="11:12" x14ac:dyDescent="0.3">
      <c r="K9966" s="53"/>
      <c r="L9966" s="54"/>
    </row>
    <row r="9967" spans="11:12" x14ac:dyDescent="0.3">
      <c r="K9967" s="53"/>
      <c r="L9967" s="54"/>
    </row>
    <row r="9968" spans="11:12" x14ac:dyDescent="0.3">
      <c r="K9968" s="53"/>
      <c r="L9968" s="54"/>
    </row>
    <row r="9969" spans="11:12" x14ac:dyDescent="0.3">
      <c r="K9969" s="53"/>
      <c r="L9969" s="54"/>
    </row>
    <row r="9970" spans="11:12" x14ac:dyDescent="0.3">
      <c r="K9970" s="53"/>
      <c r="L9970" s="54"/>
    </row>
    <row r="9971" spans="11:12" x14ac:dyDescent="0.3">
      <c r="K9971" s="53"/>
      <c r="L9971" s="54"/>
    </row>
    <row r="9972" spans="11:12" x14ac:dyDescent="0.3">
      <c r="K9972" s="53"/>
      <c r="L9972" s="54"/>
    </row>
    <row r="9973" spans="11:12" x14ac:dyDescent="0.3">
      <c r="K9973" s="53"/>
      <c r="L9973" s="54"/>
    </row>
    <row r="9974" spans="11:12" x14ac:dyDescent="0.3">
      <c r="K9974" s="53"/>
      <c r="L9974" s="54"/>
    </row>
    <row r="9975" spans="11:12" x14ac:dyDescent="0.3">
      <c r="K9975" s="53"/>
      <c r="L9975" s="54"/>
    </row>
    <row r="9976" spans="11:12" x14ac:dyDescent="0.3">
      <c r="K9976" s="53"/>
      <c r="L9976" s="54"/>
    </row>
    <row r="9977" spans="11:12" x14ac:dyDescent="0.3">
      <c r="K9977" s="53"/>
      <c r="L9977" s="54"/>
    </row>
    <row r="9978" spans="11:12" x14ac:dyDescent="0.3">
      <c r="K9978" s="53"/>
      <c r="L9978" s="54"/>
    </row>
    <row r="9979" spans="11:12" x14ac:dyDescent="0.3">
      <c r="K9979" s="53"/>
      <c r="L9979" s="54"/>
    </row>
    <row r="9980" spans="11:12" x14ac:dyDescent="0.3">
      <c r="K9980" s="53"/>
      <c r="L9980" s="54"/>
    </row>
    <row r="9981" spans="11:12" x14ac:dyDescent="0.3">
      <c r="K9981" s="53"/>
      <c r="L9981" s="54"/>
    </row>
    <row r="9982" spans="11:12" x14ac:dyDescent="0.3">
      <c r="K9982" s="53"/>
      <c r="L9982" s="54"/>
    </row>
    <row r="9983" spans="11:12" x14ac:dyDescent="0.3">
      <c r="K9983" s="53"/>
      <c r="L9983" s="54"/>
    </row>
    <row r="9984" spans="11:12" x14ac:dyDescent="0.3">
      <c r="K9984" s="53"/>
      <c r="L9984" s="54"/>
    </row>
    <row r="9985" spans="11:12" x14ac:dyDescent="0.3">
      <c r="K9985" s="53"/>
      <c r="L9985" s="54"/>
    </row>
    <row r="9986" spans="11:12" x14ac:dyDescent="0.3">
      <c r="K9986" s="53"/>
      <c r="L9986" s="54"/>
    </row>
    <row r="9987" spans="11:12" x14ac:dyDescent="0.3">
      <c r="K9987" s="53"/>
      <c r="L9987" s="54"/>
    </row>
    <row r="9988" spans="11:12" x14ac:dyDescent="0.3">
      <c r="K9988" s="53"/>
      <c r="L9988" s="54"/>
    </row>
    <row r="9989" spans="11:12" x14ac:dyDescent="0.3">
      <c r="K9989" s="53"/>
      <c r="L9989" s="54"/>
    </row>
    <row r="9990" spans="11:12" x14ac:dyDescent="0.3">
      <c r="K9990" s="53"/>
      <c r="L9990" s="54"/>
    </row>
    <row r="9991" spans="11:12" x14ac:dyDescent="0.3">
      <c r="K9991" s="53"/>
      <c r="L9991" s="54"/>
    </row>
    <row r="9992" spans="11:12" x14ac:dyDescent="0.3">
      <c r="K9992" s="53"/>
      <c r="L9992" s="54"/>
    </row>
    <row r="9993" spans="11:12" x14ac:dyDescent="0.3">
      <c r="K9993" s="53"/>
      <c r="L9993" s="54"/>
    </row>
    <row r="9994" spans="11:12" x14ac:dyDescent="0.3">
      <c r="K9994" s="53"/>
      <c r="L9994" s="54"/>
    </row>
    <row r="9995" spans="11:12" x14ac:dyDescent="0.3">
      <c r="K9995" s="53"/>
      <c r="L9995" s="54"/>
    </row>
    <row r="9996" spans="11:12" x14ac:dyDescent="0.3">
      <c r="K9996" s="53"/>
      <c r="L9996" s="54"/>
    </row>
    <row r="9997" spans="11:12" x14ac:dyDescent="0.3">
      <c r="K9997" s="53"/>
      <c r="L9997" s="54"/>
    </row>
    <row r="9998" spans="11:12" x14ac:dyDescent="0.3">
      <c r="K9998" s="53"/>
      <c r="L9998" s="54"/>
    </row>
    <row r="9999" spans="11:12" x14ac:dyDescent="0.3">
      <c r="K9999" s="53"/>
      <c r="L9999" s="54"/>
    </row>
    <row r="10000" spans="11:12" x14ac:dyDescent="0.3">
      <c r="K10000" s="53"/>
      <c r="L10000" s="54"/>
    </row>
    <row r="10001" spans="11:12" x14ac:dyDescent="0.3">
      <c r="K10001" s="53"/>
      <c r="L10001" s="54"/>
    </row>
    <row r="10002" spans="11:12" x14ac:dyDescent="0.3">
      <c r="K10002" s="53"/>
      <c r="L10002" s="54"/>
    </row>
    <row r="10003" spans="11:12" x14ac:dyDescent="0.3">
      <c r="K10003" s="53"/>
      <c r="L10003" s="54"/>
    </row>
    <row r="10004" spans="11:12" x14ac:dyDescent="0.3">
      <c r="K10004" s="53"/>
      <c r="L10004" s="54"/>
    </row>
    <row r="10005" spans="11:12" x14ac:dyDescent="0.3">
      <c r="K10005" s="53"/>
      <c r="L10005" s="54"/>
    </row>
    <row r="10006" spans="11:12" x14ac:dyDescent="0.3">
      <c r="K10006" s="53"/>
      <c r="L10006" s="54"/>
    </row>
    <row r="10007" spans="11:12" x14ac:dyDescent="0.3">
      <c r="K10007" s="53"/>
      <c r="L10007" s="54"/>
    </row>
    <row r="10008" spans="11:12" x14ac:dyDescent="0.3">
      <c r="K10008" s="53"/>
      <c r="L10008" s="54"/>
    </row>
    <row r="10009" spans="11:12" x14ac:dyDescent="0.3">
      <c r="K10009" s="53"/>
      <c r="L10009" s="54"/>
    </row>
    <row r="10010" spans="11:12" x14ac:dyDescent="0.3">
      <c r="K10010" s="53"/>
      <c r="L10010" s="54"/>
    </row>
    <row r="10011" spans="11:12" x14ac:dyDescent="0.3">
      <c r="K10011" s="53"/>
      <c r="L10011" s="54"/>
    </row>
    <row r="10012" spans="11:12" x14ac:dyDescent="0.3">
      <c r="K10012" s="53"/>
      <c r="L10012" s="54"/>
    </row>
    <row r="10013" spans="11:12" x14ac:dyDescent="0.3">
      <c r="K10013" s="53"/>
      <c r="L10013" s="54"/>
    </row>
    <row r="10014" spans="11:12" x14ac:dyDescent="0.3">
      <c r="K10014" s="53"/>
      <c r="L10014" s="54"/>
    </row>
    <row r="10015" spans="11:12" x14ac:dyDescent="0.3">
      <c r="K10015" s="53"/>
      <c r="L10015" s="54"/>
    </row>
    <row r="10016" spans="11:12" x14ac:dyDescent="0.3">
      <c r="K10016" s="53"/>
      <c r="L10016" s="54"/>
    </row>
    <row r="10017" spans="11:12" x14ac:dyDescent="0.3">
      <c r="K10017" s="53"/>
      <c r="L10017" s="54"/>
    </row>
    <row r="10018" spans="11:12" x14ac:dyDescent="0.3">
      <c r="K10018" s="53"/>
      <c r="L10018" s="54"/>
    </row>
    <row r="10019" spans="11:12" x14ac:dyDescent="0.3">
      <c r="K10019" s="53"/>
      <c r="L10019" s="54"/>
    </row>
    <row r="10020" spans="11:12" x14ac:dyDescent="0.3">
      <c r="K10020" s="53"/>
      <c r="L10020" s="54"/>
    </row>
    <row r="10021" spans="11:12" x14ac:dyDescent="0.3">
      <c r="K10021" s="53"/>
      <c r="L10021" s="54"/>
    </row>
    <row r="10022" spans="11:12" x14ac:dyDescent="0.3">
      <c r="K10022" s="53"/>
      <c r="L10022" s="54"/>
    </row>
    <row r="10023" spans="11:12" x14ac:dyDescent="0.3">
      <c r="K10023" s="53"/>
      <c r="L10023" s="54"/>
    </row>
    <row r="10024" spans="11:12" x14ac:dyDescent="0.3">
      <c r="K10024" s="53"/>
      <c r="L10024" s="54"/>
    </row>
    <row r="10025" spans="11:12" x14ac:dyDescent="0.3">
      <c r="K10025" s="53"/>
      <c r="L10025" s="54"/>
    </row>
    <row r="10026" spans="11:12" x14ac:dyDescent="0.3">
      <c r="K10026" s="53"/>
      <c r="L10026" s="54"/>
    </row>
    <row r="10027" spans="11:12" x14ac:dyDescent="0.3">
      <c r="K10027" s="53"/>
      <c r="L10027" s="54"/>
    </row>
    <row r="10028" spans="11:12" x14ac:dyDescent="0.3">
      <c r="K10028" s="53"/>
      <c r="L10028" s="54"/>
    </row>
    <row r="10029" spans="11:12" x14ac:dyDescent="0.3">
      <c r="K10029" s="53"/>
      <c r="L10029" s="54"/>
    </row>
    <row r="10030" spans="11:12" x14ac:dyDescent="0.3">
      <c r="K10030" s="53"/>
      <c r="L10030" s="54"/>
    </row>
    <row r="10031" spans="11:12" x14ac:dyDescent="0.3">
      <c r="K10031" s="53"/>
      <c r="L10031" s="54"/>
    </row>
    <row r="10032" spans="11:12" x14ac:dyDescent="0.3">
      <c r="K10032" s="53"/>
      <c r="L10032" s="54"/>
    </row>
    <row r="10033" spans="11:12" x14ac:dyDescent="0.3">
      <c r="K10033" s="53"/>
      <c r="L10033" s="54"/>
    </row>
    <row r="10034" spans="11:12" x14ac:dyDescent="0.3">
      <c r="K10034" s="53"/>
      <c r="L10034" s="54"/>
    </row>
    <row r="10035" spans="11:12" x14ac:dyDescent="0.3">
      <c r="K10035" s="53"/>
      <c r="L10035" s="54"/>
    </row>
    <row r="10036" spans="11:12" x14ac:dyDescent="0.3">
      <c r="K10036" s="53"/>
      <c r="L10036" s="54"/>
    </row>
    <row r="10037" spans="11:12" x14ac:dyDescent="0.3">
      <c r="K10037" s="53"/>
      <c r="L10037" s="54"/>
    </row>
    <row r="10038" spans="11:12" x14ac:dyDescent="0.3">
      <c r="K10038" s="53"/>
      <c r="L10038" s="54"/>
    </row>
    <row r="10039" spans="11:12" x14ac:dyDescent="0.3">
      <c r="K10039" s="53"/>
      <c r="L10039" s="54"/>
    </row>
    <row r="10040" spans="11:12" x14ac:dyDescent="0.3">
      <c r="K10040" s="53"/>
      <c r="L10040" s="54"/>
    </row>
    <row r="10041" spans="11:12" x14ac:dyDescent="0.3">
      <c r="K10041" s="53"/>
      <c r="L10041" s="54"/>
    </row>
    <row r="10042" spans="11:12" x14ac:dyDescent="0.3">
      <c r="K10042" s="53"/>
      <c r="L10042" s="54"/>
    </row>
    <row r="10043" spans="11:12" x14ac:dyDescent="0.3">
      <c r="K10043" s="53"/>
      <c r="L10043" s="54"/>
    </row>
    <row r="10044" spans="11:12" x14ac:dyDescent="0.3">
      <c r="K10044" s="53"/>
      <c r="L10044" s="54"/>
    </row>
    <row r="10045" spans="11:12" x14ac:dyDescent="0.3">
      <c r="K10045" s="53"/>
      <c r="L10045" s="54"/>
    </row>
    <row r="10046" spans="11:12" x14ac:dyDescent="0.3">
      <c r="K10046" s="53"/>
      <c r="L10046" s="54"/>
    </row>
    <row r="10047" spans="11:12" x14ac:dyDescent="0.3">
      <c r="K10047" s="53"/>
      <c r="L10047" s="54"/>
    </row>
    <row r="10048" spans="11:12" x14ac:dyDescent="0.3">
      <c r="K10048" s="53"/>
      <c r="L10048" s="54"/>
    </row>
    <row r="10049" spans="11:12" x14ac:dyDescent="0.3">
      <c r="K10049" s="53"/>
      <c r="L10049" s="54"/>
    </row>
    <row r="10050" spans="11:12" x14ac:dyDescent="0.3">
      <c r="K10050" s="53"/>
      <c r="L10050" s="54"/>
    </row>
    <row r="10051" spans="11:12" x14ac:dyDescent="0.3">
      <c r="K10051" s="53"/>
      <c r="L10051" s="54"/>
    </row>
    <row r="10052" spans="11:12" x14ac:dyDescent="0.3">
      <c r="K10052" s="53"/>
      <c r="L10052" s="54"/>
    </row>
    <row r="10053" spans="11:12" x14ac:dyDescent="0.3">
      <c r="K10053" s="53"/>
      <c r="L10053" s="54"/>
    </row>
    <row r="10054" spans="11:12" x14ac:dyDescent="0.3">
      <c r="K10054" s="53"/>
      <c r="L10054" s="54"/>
    </row>
    <row r="10055" spans="11:12" x14ac:dyDescent="0.3">
      <c r="K10055" s="53"/>
      <c r="L10055" s="54"/>
    </row>
    <row r="10056" spans="11:12" x14ac:dyDescent="0.3">
      <c r="K10056" s="53"/>
      <c r="L10056" s="54"/>
    </row>
    <row r="10057" spans="11:12" x14ac:dyDescent="0.3">
      <c r="K10057" s="53"/>
      <c r="L10057" s="54"/>
    </row>
    <row r="10058" spans="11:12" x14ac:dyDescent="0.3">
      <c r="K10058" s="53"/>
      <c r="L10058" s="54"/>
    </row>
    <row r="10059" spans="11:12" x14ac:dyDescent="0.3">
      <c r="K10059" s="53"/>
      <c r="L10059" s="54"/>
    </row>
    <row r="10060" spans="11:12" x14ac:dyDescent="0.3">
      <c r="K10060" s="53"/>
      <c r="L10060" s="54"/>
    </row>
    <row r="10061" spans="11:12" x14ac:dyDescent="0.3">
      <c r="K10061" s="53"/>
      <c r="L10061" s="54"/>
    </row>
    <row r="10062" spans="11:12" x14ac:dyDescent="0.3">
      <c r="K10062" s="53"/>
      <c r="L10062" s="54"/>
    </row>
    <row r="10063" spans="11:12" x14ac:dyDescent="0.3">
      <c r="K10063" s="53"/>
      <c r="L10063" s="54"/>
    </row>
    <row r="10064" spans="11:12" x14ac:dyDescent="0.3">
      <c r="K10064" s="53"/>
      <c r="L10064" s="54"/>
    </row>
    <row r="10065" spans="11:12" x14ac:dyDescent="0.3">
      <c r="K10065" s="53"/>
      <c r="L10065" s="54"/>
    </row>
    <row r="10066" spans="11:12" x14ac:dyDescent="0.3">
      <c r="K10066" s="53"/>
      <c r="L10066" s="54"/>
    </row>
    <row r="10067" spans="11:12" x14ac:dyDescent="0.3">
      <c r="K10067" s="53"/>
      <c r="L10067" s="54"/>
    </row>
    <row r="10068" spans="11:12" x14ac:dyDescent="0.3">
      <c r="K10068" s="53"/>
      <c r="L10068" s="54"/>
    </row>
    <row r="10069" spans="11:12" x14ac:dyDescent="0.3">
      <c r="K10069" s="53"/>
      <c r="L10069" s="54"/>
    </row>
    <row r="10070" spans="11:12" x14ac:dyDescent="0.3">
      <c r="K10070" s="53"/>
      <c r="L10070" s="54"/>
    </row>
    <row r="10071" spans="11:12" x14ac:dyDescent="0.3">
      <c r="K10071" s="53"/>
      <c r="L10071" s="54"/>
    </row>
    <row r="10072" spans="11:12" x14ac:dyDescent="0.3">
      <c r="K10072" s="53"/>
      <c r="L10072" s="54"/>
    </row>
    <row r="10073" spans="11:12" x14ac:dyDescent="0.3">
      <c r="K10073" s="53"/>
      <c r="L10073" s="54"/>
    </row>
    <row r="10074" spans="11:12" x14ac:dyDescent="0.3">
      <c r="K10074" s="53"/>
      <c r="L10074" s="54"/>
    </row>
    <row r="10075" spans="11:12" x14ac:dyDescent="0.3">
      <c r="K10075" s="53"/>
      <c r="L10075" s="54"/>
    </row>
    <row r="10076" spans="11:12" x14ac:dyDescent="0.3">
      <c r="K10076" s="53"/>
      <c r="L10076" s="54"/>
    </row>
    <row r="10077" spans="11:12" x14ac:dyDescent="0.3">
      <c r="K10077" s="53"/>
      <c r="L10077" s="54"/>
    </row>
    <row r="10078" spans="11:12" x14ac:dyDescent="0.3">
      <c r="K10078" s="53"/>
      <c r="L10078" s="54"/>
    </row>
    <row r="10079" spans="11:12" x14ac:dyDescent="0.3">
      <c r="K10079" s="53"/>
      <c r="L10079" s="54"/>
    </row>
    <row r="10080" spans="11:12" x14ac:dyDescent="0.3">
      <c r="K10080" s="53"/>
      <c r="L10080" s="54"/>
    </row>
    <row r="10081" spans="11:12" x14ac:dyDescent="0.3">
      <c r="K10081" s="53"/>
      <c r="L10081" s="54"/>
    </row>
    <row r="10082" spans="11:12" x14ac:dyDescent="0.3">
      <c r="K10082" s="53"/>
      <c r="L10082" s="54"/>
    </row>
    <row r="10083" spans="11:12" x14ac:dyDescent="0.3">
      <c r="K10083" s="53"/>
      <c r="L10083" s="54"/>
    </row>
    <row r="10084" spans="11:12" x14ac:dyDescent="0.3">
      <c r="K10084" s="53"/>
      <c r="L10084" s="54"/>
    </row>
    <row r="10085" spans="11:12" x14ac:dyDescent="0.3">
      <c r="K10085" s="53"/>
      <c r="L10085" s="54"/>
    </row>
    <row r="10086" spans="11:12" x14ac:dyDescent="0.3">
      <c r="K10086" s="53"/>
      <c r="L10086" s="54"/>
    </row>
    <row r="10087" spans="11:12" x14ac:dyDescent="0.3">
      <c r="K10087" s="53"/>
      <c r="L10087" s="54"/>
    </row>
    <row r="10088" spans="11:12" x14ac:dyDescent="0.3">
      <c r="K10088" s="53"/>
      <c r="L10088" s="54"/>
    </row>
    <row r="10089" spans="11:12" x14ac:dyDescent="0.3">
      <c r="K10089" s="53"/>
      <c r="L10089" s="54"/>
    </row>
    <row r="10090" spans="11:12" x14ac:dyDescent="0.3">
      <c r="K10090" s="53"/>
      <c r="L10090" s="54"/>
    </row>
    <row r="10091" spans="11:12" x14ac:dyDescent="0.3">
      <c r="K10091" s="53"/>
      <c r="L10091" s="54"/>
    </row>
    <row r="10092" spans="11:12" x14ac:dyDescent="0.3">
      <c r="K10092" s="53"/>
      <c r="L10092" s="54"/>
    </row>
    <row r="10093" spans="11:12" x14ac:dyDescent="0.3">
      <c r="K10093" s="53"/>
      <c r="L10093" s="54"/>
    </row>
    <row r="10094" spans="11:12" x14ac:dyDescent="0.3">
      <c r="K10094" s="53"/>
      <c r="L10094" s="54"/>
    </row>
    <row r="10095" spans="11:12" x14ac:dyDescent="0.3">
      <c r="K10095" s="53"/>
      <c r="L10095" s="54"/>
    </row>
    <row r="10096" spans="11:12" x14ac:dyDescent="0.3">
      <c r="K10096" s="53"/>
      <c r="L10096" s="54"/>
    </row>
    <row r="10097" spans="11:12" x14ac:dyDescent="0.3">
      <c r="K10097" s="53"/>
      <c r="L10097" s="54"/>
    </row>
    <row r="10098" spans="11:12" x14ac:dyDescent="0.3">
      <c r="K10098" s="53"/>
      <c r="L10098" s="54"/>
    </row>
    <row r="10099" spans="11:12" x14ac:dyDescent="0.3">
      <c r="K10099" s="53"/>
      <c r="L10099" s="54"/>
    </row>
    <row r="10100" spans="11:12" x14ac:dyDescent="0.3">
      <c r="K10100" s="53"/>
      <c r="L10100" s="54"/>
    </row>
    <row r="10101" spans="11:12" x14ac:dyDescent="0.3">
      <c r="K10101" s="53"/>
      <c r="L10101" s="54"/>
    </row>
    <row r="10102" spans="11:12" x14ac:dyDescent="0.3">
      <c r="K10102" s="53"/>
      <c r="L10102" s="54"/>
    </row>
    <row r="10103" spans="11:12" x14ac:dyDescent="0.3">
      <c r="K10103" s="53"/>
      <c r="L10103" s="54"/>
    </row>
    <row r="10104" spans="11:12" x14ac:dyDescent="0.3">
      <c r="K10104" s="53"/>
      <c r="L10104" s="54"/>
    </row>
    <row r="10105" spans="11:12" x14ac:dyDescent="0.3">
      <c r="K10105" s="53"/>
      <c r="L10105" s="54"/>
    </row>
    <row r="10106" spans="11:12" x14ac:dyDescent="0.3">
      <c r="K10106" s="53"/>
      <c r="L10106" s="54"/>
    </row>
    <row r="10107" spans="11:12" x14ac:dyDescent="0.3">
      <c r="K10107" s="53"/>
      <c r="L10107" s="54"/>
    </row>
    <row r="10108" spans="11:12" x14ac:dyDescent="0.3">
      <c r="K10108" s="53"/>
      <c r="L10108" s="54"/>
    </row>
    <row r="10109" spans="11:12" x14ac:dyDescent="0.3">
      <c r="K10109" s="53"/>
      <c r="L10109" s="54"/>
    </row>
    <row r="10110" spans="11:12" x14ac:dyDescent="0.3">
      <c r="K10110" s="53"/>
      <c r="L10110" s="54"/>
    </row>
    <row r="10111" spans="11:12" x14ac:dyDescent="0.3">
      <c r="K10111" s="53"/>
      <c r="L10111" s="54"/>
    </row>
    <row r="10112" spans="11:12" x14ac:dyDescent="0.3">
      <c r="K10112" s="53"/>
      <c r="L10112" s="54"/>
    </row>
    <row r="10113" spans="11:12" x14ac:dyDescent="0.3">
      <c r="K10113" s="53"/>
      <c r="L10113" s="54"/>
    </row>
    <row r="10114" spans="11:12" x14ac:dyDescent="0.3">
      <c r="K10114" s="53"/>
      <c r="L10114" s="54"/>
    </row>
    <row r="10115" spans="11:12" x14ac:dyDescent="0.3">
      <c r="K10115" s="53"/>
      <c r="L10115" s="54"/>
    </row>
    <row r="10116" spans="11:12" x14ac:dyDescent="0.3">
      <c r="K10116" s="53"/>
      <c r="L10116" s="54"/>
    </row>
    <row r="10117" spans="11:12" x14ac:dyDescent="0.3">
      <c r="K10117" s="53"/>
      <c r="L10117" s="54"/>
    </row>
    <row r="10118" spans="11:12" x14ac:dyDescent="0.3">
      <c r="K10118" s="53"/>
      <c r="L10118" s="54"/>
    </row>
    <row r="10119" spans="11:12" x14ac:dyDescent="0.3">
      <c r="K10119" s="53"/>
      <c r="L10119" s="54"/>
    </row>
    <row r="10120" spans="11:12" x14ac:dyDescent="0.3">
      <c r="K10120" s="53"/>
      <c r="L10120" s="54"/>
    </row>
    <row r="10121" spans="11:12" x14ac:dyDescent="0.3">
      <c r="K10121" s="53"/>
      <c r="L10121" s="54"/>
    </row>
    <row r="10122" spans="11:12" x14ac:dyDescent="0.3">
      <c r="K10122" s="53"/>
      <c r="L10122" s="54"/>
    </row>
    <row r="10123" spans="11:12" x14ac:dyDescent="0.3">
      <c r="K10123" s="53"/>
      <c r="L10123" s="54"/>
    </row>
    <row r="10124" spans="11:12" x14ac:dyDescent="0.3">
      <c r="K10124" s="53"/>
      <c r="L10124" s="54"/>
    </row>
    <row r="10125" spans="11:12" x14ac:dyDescent="0.3">
      <c r="K10125" s="53"/>
      <c r="L10125" s="54"/>
    </row>
    <row r="10126" spans="11:12" x14ac:dyDescent="0.3">
      <c r="K10126" s="53"/>
      <c r="L10126" s="54"/>
    </row>
    <row r="10127" spans="11:12" x14ac:dyDescent="0.3">
      <c r="K10127" s="53"/>
      <c r="L10127" s="54"/>
    </row>
    <row r="10128" spans="11:12" x14ac:dyDescent="0.3">
      <c r="K10128" s="53"/>
      <c r="L10128" s="54"/>
    </row>
    <row r="10129" spans="11:12" x14ac:dyDescent="0.3">
      <c r="K10129" s="53"/>
      <c r="L10129" s="54"/>
    </row>
    <row r="10130" spans="11:12" x14ac:dyDescent="0.3">
      <c r="K10130" s="53"/>
      <c r="L10130" s="54"/>
    </row>
    <row r="10131" spans="11:12" x14ac:dyDescent="0.3">
      <c r="K10131" s="53"/>
      <c r="L10131" s="54"/>
    </row>
    <row r="10132" spans="11:12" x14ac:dyDescent="0.3">
      <c r="K10132" s="53"/>
      <c r="L10132" s="54"/>
    </row>
    <row r="10133" spans="11:12" x14ac:dyDescent="0.3">
      <c r="K10133" s="53"/>
      <c r="L10133" s="54"/>
    </row>
    <row r="10134" spans="11:12" x14ac:dyDescent="0.3">
      <c r="K10134" s="53"/>
      <c r="L10134" s="54"/>
    </row>
    <row r="10135" spans="11:12" x14ac:dyDescent="0.3">
      <c r="K10135" s="53"/>
      <c r="L10135" s="54"/>
    </row>
    <row r="10136" spans="11:12" x14ac:dyDescent="0.3">
      <c r="K10136" s="53"/>
      <c r="L10136" s="54"/>
    </row>
    <row r="10137" spans="11:12" x14ac:dyDescent="0.3">
      <c r="K10137" s="53"/>
      <c r="L10137" s="54"/>
    </row>
    <row r="10138" spans="11:12" x14ac:dyDescent="0.3">
      <c r="K10138" s="53"/>
      <c r="L10138" s="54"/>
    </row>
    <row r="10139" spans="11:12" x14ac:dyDescent="0.3">
      <c r="K10139" s="53"/>
      <c r="L10139" s="54"/>
    </row>
    <row r="10140" spans="11:12" x14ac:dyDescent="0.3">
      <c r="K10140" s="53"/>
      <c r="L10140" s="54"/>
    </row>
    <row r="10141" spans="11:12" x14ac:dyDescent="0.3">
      <c r="K10141" s="53"/>
      <c r="L10141" s="54"/>
    </row>
    <row r="10142" spans="11:12" x14ac:dyDescent="0.3">
      <c r="K10142" s="53"/>
      <c r="L10142" s="54"/>
    </row>
    <row r="10143" spans="11:12" x14ac:dyDescent="0.3">
      <c r="K10143" s="53"/>
      <c r="L10143" s="54"/>
    </row>
    <row r="10144" spans="11:12" x14ac:dyDescent="0.3">
      <c r="K10144" s="53"/>
      <c r="L10144" s="54"/>
    </row>
    <row r="10145" spans="11:12" x14ac:dyDescent="0.3">
      <c r="K10145" s="53"/>
      <c r="L10145" s="54"/>
    </row>
    <row r="10146" spans="11:12" x14ac:dyDescent="0.3">
      <c r="K10146" s="53"/>
      <c r="L10146" s="54"/>
    </row>
    <row r="10147" spans="11:12" x14ac:dyDescent="0.3">
      <c r="K10147" s="53"/>
      <c r="L10147" s="54"/>
    </row>
    <row r="10148" spans="11:12" x14ac:dyDescent="0.3">
      <c r="K10148" s="53"/>
      <c r="L10148" s="54"/>
    </row>
    <row r="10149" spans="11:12" x14ac:dyDescent="0.3">
      <c r="K10149" s="53"/>
      <c r="L10149" s="54"/>
    </row>
    <row r="10150" spans="11:12" x14ac:dyDescent="0.3">
      <c r="K10150" s="53"/>
      <c r="L10150" s="54"/>
    </row>
    <row r="10151" spans="11:12" x14ac:dyDescent="0.3">
      <c r="K10151" s="53"/>
      <c r="L10151" s="54"/>
    </row>
    <row r="10152" spans="11:12" x14ac:dyDescent="0.3">
      <c r="K10152" s="53"/>
      <c r="L10152" s="54"/>
    </row>
    <row r="10153" spans="11:12" x14ac:dyDescent="0.3">
      <c r="K10153" s="53"/>
      <c r="L10153" s="54"/>
    </row>
    <row r="10154" spans="11:12" x14ac:dyDescent="0.3">
      <c r="K10154" s="53"/>
      <c r="L10154" s="54"/>
    </row>
    <row r="10155" spans="11:12" x14ac:dyDescent="0.3">
      <c r="K10155" s="53"/>
      <c r="L10155" s="54"/>
    </row>
    <row r="10156" spans="11:12" x14ac:dyDescent="0.3">
      <c r="K10156" s="53"/>
      <c r="L10156" s="54"/>
    </row>
    <row r="10157" spans="11:12" x14ac:dyDescent="0.3">
      <c r="K10157" s="53"/>
      <c r="L10157" s="54"/>
    </row>
    <row r="10158" spans="11:12" x14ac:dyDescent="0.3">
      <c r="K10158" s="53"/>
      <c r="L10158" s="54"/>
    </row>
    <row r="10159" spans="11:12" x14ac:dyDescent="0.3">
      <c r="K10159" s="53"/>
      <c r="L10159" s="54"/>
    </row>
    <row r="10160" spans="11:12" x14ac:dyDescent="0.3">
      <c r="K10160" s="53"/>
      <c r="L10160" s="54"/>
    </row>
    <row r="10161" spans="11:12" x14ac:dyDescent="0.3">
      <c r="K10161" s="53"/>
      <c r="L10161" s="54"/>
    </row>
    <row r="10162" spans="11:12" x14ac:dyDescent="0.3">
      <c r="K10162" s="53"/>
      <c r="L10162" s="54"/>
    </row>
    <row r="10163" spans="11:12" x14ac:dyDescent="0.3">
      <c r="K10163" s="53"/>
      <c r="L10163" s="54"/>
    </row>
    <row r="10164" spans="11:12" x14ac:dyDescent="0.3">
      <c r="K10164" s="53"/>
      <c r="L10164" s="54"/>
    </row>
    <row r="10165" spans="11:12" x14ac:dyDescent="0.3">
      <c r="K10165" s="53"/>
      <c r="L10165" s="54"/>
    </row>
    <row r="10166" spans="11:12" x14ac:dyDescent="0.3">
      <c r="K10166" s="53"/>
      <c r="L10166" s="54"/>
    </row>
    <row r="10167" spans="11:12" x14ac:dyDescent="0.3">
      <c r="K10167" s="53"/>
      <c r="L10167" s="54"/>
    </row>
    <row r="10168" spans="11:12" x14ac:dyDescent="0.3">
      <c r="K10168" s="53"/>
      <c r="L10168" s="54"/>
    </row>
    <row r="10169" spans="11:12" x14ac:dyDescent="0.3">
      <c r="K10169" s="53"/>
      <c r="L10169" s="54"/>
    </row>
    <row r="10170" spans="11:12" x14ac:dyDescent="0.3">
      <c r="K10170" s="53"/>
      <c r="L10170" s="54"/>
    </row>
    <row r="10171" spans="11:12" x14ac:dyDescent="0.3">
      <c r="K10171" s="53"/>
      <c r="L10171" s="54"/>
    </row>
    <row r="10172" spans="11:12" x14ac:dyDescent="0.3">
      <c r="K10172" s="53"/>
      <c r="L10172" s="54"/>
    </row>
    <row r="10173" spans="11:12" x14ac:dyDescent="0.3">
      <c r="K10173" s="53"/>
      <c r="L10173" s="54"/>
    </row>
    <row r="10174" spans="11:12" x14ac:dyDescent="0.3">
      <c r="K10174" s="53"/>
      <c r="L10174" s="54"/>
    </row>
    <row r="10175" spans="11:12" x14ac:dyDescent="0.3">
      <c r="K10175" s="53"/>
      <c r="L10175" s="54"/>
    </row>
    <row r="10176" spans="11:12" x14ac:dyDescent="0.3">
      <c r="K10176" s="53"/>
      <c r="L10176" s="54"/>
    </row>
    <row r="10177" spans="11:12" x14ac:dyDescent="0.3">
      <c r="K10177" s="53"/>
      <c r="L10177" s="54"/>
    </row>
    <row r="10178" spans="11:12" x14ac:dyDescent="0.3">
      <c r="K10178" s="53"/>
      <c r="L10178" s="54"/>
    </row>
    <row r="10179" spans="11:12" x14ac:dyDescent="0.3">
      <c r="K10179" s="53"/>
      <c r="L10179" s="54"/>
    </row>
    <row r="10180" spans="11:12" x14ac:dyDescent="0.3">
      <c r="K10180" s="53"/>
      <c r="L10180" s="54"/>
    </row>
    <row r="10181" spans="11:12" x14ac:dyDescent="0.3">
      <c r="K10181" s="53"/>
      <c r="L10181" s="54"/>
    </row>
    <row r="10182" spans="11:12" x14ac:dyDescent="0.3">
      <c r="K10182" s="53"/>
      <c r="L10182" s="54"/>
    </row>
    <row r="10183" spans="11:12" x14ac:dyDescent="0.3">
      <c r="K10183" s="53"/>
      <c r="L10183" s="54"/>
    </row>
    <row r="10184" spans="11:12" x14ac:dyDescent="0.3">
      <c r="K10184" s="53"/>
      <c r="L10184" s="54"/>
    </row>
    <row r="10185" spans="11:12" x14ac:dyDescent="0.3">
      <c r="K10185" s="53"/>
      <c r="L10185" s="54"/>
    </row>
    <row r="10186" spans="11:12" x14ac:dyDescent="0.3">
      <c r="K10186" s="53"/>
      <c r="L10186" s="54"/>
    </row>
    <row r="10187" spans="11:12" x14ac:dyDescent="0.3">
      <c r="K10187" s="53"/>
      <c r="L10187" s="54"/>
    </row>
    <row r="10188" spans="11:12" x14ac:dyDescent="0.3">
      <c r="K10188" s="53"/>
      <c r="L10188" s="54"/>
    </row>
    <row r="10189" spans="11:12" x14ac:dyDescent="0.3">
      <c r="K10189" s="53"/>
      <c r="L10189" s="54"/>
    </row>
    <row r="10190" spans="11:12" x14ac:dyDescent="0.3">
      <c r="K10190" s="53"/>
      <c r="L10190" s="54"/>
    </row>
    <row r="10191" spans="11:12" x14ac:dyDescent="0.3">
      <c r="K10191" s="53"/>
      <c r="L10191" s="54"/>
    </row>
    <row r="10192" spans="11:12" x14ac:dyDescent="0.3">
      <c r="K10192" s="53"/>
      <c r="L10192" s="54"/>
    </row>
    <row r="10193" spans="11:12" x14ac:dyDescent="0.3">
      <c r="K10193" s="53"/>
      <c r="L10193" s="54"/>
    </row>
    <row r="10194" spans="11:12" x14ac:dyDescent="0.3">
      <c r="K10194" s="53"/>
      <c r="L10194" s="54"/>
    </row>
    <row r="10195" spans="11:12" x14ac:dyDescent="0.3">
      <c r="K10195" s="53"/>
      <c r="L10195" s="54"/>
    </row>
    <row r="10196" spans="11:12" x14ac:dyDescent="0.3">
      <c r="K10196" s="53"/>
      <c r="L10196" s="54"/>
    </row>
    <row r="10197" spans="11:12" x14ac:dyDescent="0.3">
      <c r="K10197" s="53"/>
      <c r="L10197" s="54"/>
    </row>
    <row r="10198" spans="11:12" x14ac:dyDescent="0.3">
      <c r="K10198" s="53"/>
      <c r="L10198" s="54"/>
    </row>
    <row r="10199" spans="11:12" x14ac:dyDescent="0.3">
      <c r="K10199" s="53"/>
      <c r="L10199" s="54"/>
    </row>
    <row r="10200" spans="11:12" x14ac:dyDescent="0.3">
      <c r="K10200" s="53"/>
      <c r="L10200" s="54"/>
    </row>
    <row r="10201" spans="11:12" x14ac:dyDescent="0.3">
      <c r="K10201" s="53"/>
      <c r="L10201" s="54"/>
    </row>
    <row r="10202" spans="11:12" x14ac:dyDescent="0.3">
      <c r="K10202" s="53"/>
      <c r="L10202" s="54"/>
    </row>
    <row r="10203" spans="11:12" x14ac:dyDescent="0.3">
      <c r="K10203" s="53"/>
      <c r="L10203" s="54"/>
    </row>
    <row r="10204" spans="11:12" x14ac:dyDescent="0.3">
      <c r="K10204" s="53"/>
      <c r="L10204" s="54"/>
    </row>
    <row r="10205" spans="11:12" x14ac:dyDescent="0.3">
      <c r="K10205" s="53"/>
      <c r="L10205" s="54"/>
    </row>
    <row r="10206" spans="11:12" x14ac:dyDescent="0.3">
      <c r="K10206" s="53"/>
      <c r="L10206" s="54"/>
    </row>
    <row r="10207" spans="11:12" x14ac:dyDescent="0.3">
      <c r="K10207" s="53"/>
      <c r="L10207" s="54"/>
    </row>
    <row r="10208" spans="11:12" x14ac:dyDescent="0.3">
      <c r="K10208" s="53"/>
      <c r="L10208" s="54"/>
    </row>
    <row r="10209" spans="11:12" x14ac:dyDescent="0.3">
      <c r="K10209" s="53"/>
      <c r="L10209" s="54"/>
    </row>
    <row r="10210" spans="11:12" x14ac:dyDescent="0.3">
      <c r="K10210" s="53"/>
      <c r="L10210" s="54"/>
    </row>
    <row r="10211" spans="11:12" x14ac:dyDescent="0.3">
      <c r="K10211" s="53"/>
      <c r="L10211" s="54"/>
    </row>
    <row r="10212" spans="11:12" x14ac:dyDescent="0.3">
      <c r="K10212" s="53"/>
      <c r="L10212" s="54"/>
    </row>
    <row r="10213" spans="11:12" x14ac:dyDescent="0.3">
      <c r="K10213" s="53"/>
      <c r="L10213" s="54"/>
    </row>
    <row r="10214" spans="11:12" x14ac:dyDescent="0.3">
      <c r="K10214" s="53"/>
      <c r="L10214" s="54"/>
    </row>
    <row r="10215" spans="11:12" x14ac:dyDescent="0.3">
      <c r="K10215" s="53"/>
      <c r="L10215" s="54"/>
    </row>
    <row r="10216" spans="11:12" x14ac:dyDescent="0.3">
      <c r="K10216" s="53"/>
      <c r="L10216" s="54"/>
    </row>
    <row r="10217" spans="11:12" x14ac:dyDescent="0.3">
      <c r="K10217" s="53"/>
      <c r="L10217" s="54"/>
    </row>
    <row r="10218" spans="11:12" x14ac:dyDescent="0.3">
      <c r="K10218" s="53"/>
      <c r="L10218" s="54"/>
    </row>
    <row r="10219" spans="11:12" x14ac:dyDescent="0.3">
      <c r="K10219" s="53"/>
      <c r="L10219" s="54"/>
    </row>
    <row r="10220" spans="11:12" x14ac:dyDescent="0.3">
      <c r="K10220" s="53"/>
      <c r="L10220" s="54"/>
    </row>
    <row r="10221" spans="11:12" x14ac:dyDescent="0.3">
      <c r="K10221" s="53"/>
      <c r="L10221" s="54"/>
    </row>
    <row r="10222" spans="11:12" x14ac:dyDescent="0.3">
      <c r="K10222" s="53"/>
      <c r="L10222" s="54"/>
    </row>
    <row r="10223" spans="11:12" x14ac:dyDescent="0.3">
      <c r="K10223" s="53"/>
      <c r="L10223" s="54"/>
    </row>
    <row r="10224" spans="11:12" x14ac:dyDescent="0.3">
      <c r="K10224" s="53"/>
      <c r="L10224" s="54"/>
    </row>
    <row r="10225" spans="11:12" x14ac:dyDescent="0.3">
      <c r="K10225" s="53"/>
      <c r="L10225" s="54"/>
    </row>
    <row r="10226" spans="11:12" x14ac:dyDescent="0.3">
      <c r="K10226" s="53"/>
      <c r="L10226" s="54"/>
    </row>
    <row r="10227" spans="11:12" x14ac:dyDescent="0.3">
      <c r="K10227" s="53"/>
      <c r="L10227" s="54"/>
    </row>
    <row r="10228" spans="11:12" x14ac:dyDescent="0.3">
      <c r="K10228" s="53"/>
      <c r="L10228" s="54"/>
    </row>
    <row r="10229" spans="11:12" x14ac:dyDescent="0.3">
      <c r="K10229" s="53"/>
      <c r="L10229" s="54"/>
    </row>
    <row r="10230" spans="11:12" x14ac:dyDescent="0.3">
      <c r="K10230" s="53"/>
      <c r="L10230" s="54"/>
    </row>
    <row r="10231" spans="11:12" x14ac:dyDescent="0.3">
      <c r="K10231" s="53"/>
      <c r="L10231" s="54"/>
    </row>
    <row r="10232" spans="11:12" x14ac:dyDescent="0.3">
      <c r="K10232" s="53"/>
      <c r="L10232" s="54"/>
    </row>
    <row r="10233" spans="11:12" x14ac:dyDescent="0.3">
      <c r="K10233" s="53"/>
      <c r="L10233" s="54"/>
    </row>
    <row r="10234" spans="11:12" x14ac:dyDescent="0.3">
      <c r="K10234" s="53"/>
      <c r="L10234" s="54"/>
    </row>
    <row r="10235" spans="11:12" x14ac:dyDescent="0.3">
      <c r="K10235" s="53"/>
      <c r="L10235" s="54"/>
    </row>
    <row r="10236" spans="11:12" x14ac:dyDescent="0.3">
      <c r="K10236" s="53"/>
      <c r="L10236" s="54"/>
    </row>
    <row r="10237" spans="11:12" x14ac:dyDescent="0.3">
      <c r="K10237" s="53"/>
      <c r="L10237" s="54"/>
    </row>
    <row r="10238" spans="11:12" x14ac:dyDescent="0.3">
      <c r="K10238" s="53"/>
      <c r="L10238" s="54"/>
    </row>
    <row r="10239" spans="11:12" x14ac:dyDescent="0.3">
      <c r="K10239" s="53"/>
      <c r="L10239" s="54"/>
    </row>
    <row r="10240" spans="11:12" x14ac:dyDescent="0.3">
      <c r="K10240" s="53"/>
      <c r="L10240" s="54"/>
    </row>
    <row r="10241" spans="11:12" x14ac:dyDescent="0.3">
      <c r="K10241" s="53"/>
      <c r="L10241" s="54"/>
    </row>
    <row r="10242" spans="11:12" x14ac:dyDescent="0.3">
      <c r="K10242" s="53"/>
      <c r="L10242" s="54"/>
    </row>
    <row r="10243" spans="11:12" x14ac:dyDescent="0.3">
      <c r="K10243" s="53"/>
      <c r="L10243" s="54"/>
    </row>
    <row r="10244" spans="11:12" x14ac:dyDescent="0.3">
      <c r="K10244" s="53"/>
      <c r="L10244" s="54"/>
    </row>
    <row r="10245" spans="11:12" x14ac:dyDescent="0.3">
      <c r="K10245" s="53"/>
      <c r="L10245" s="54"/>
    </row>
    <row r="10246" spans="11:12" x14ac:dyDescent="0.3">
      <c r="K10246" s="53"/>
      <c r="L10246" s="54"/>
    </row>
    <row r="10247" spans="11:12" x14ac:dyDescent="0.3">
      <c r="K10247" s="53"/>
      <c r="L10247" s="54"/>
    </row>
    <row r="10248" spans="11:12" x14ac:dyDescent="0.3">
      <c r="K10248" s="53"/>
      <c r="L10248" s="54"/>
    </row>
    <row r="10249" spans="11:12" x14ac:dyDescent="0.3">
      <c r="K10249" s="53"/>
      <c r="L10249" s="54"/>
    </row>
    <row r="10250" spans="11:12" x14ac:dyDescent="0.3">
      <c r="K10250" s="53"/>
      <c r="L10250" s="54"/>
    </row>
    <row r="10251" spans="11:12" x14ac:dyDescent="0.3">
      <c r="K10251" s="53"/>
      <c r="L10251" s="54"/>
    </row>
    <row r="10252" spans="11:12" x14ac:dyDescent="0.3">
      <c r="K10252" s="53"/>
      <c r="L10252" s="54"/>
    </row>
    <row r="10253" spans="11:12" x14ac:dyDescent="0.3">
      <c r="K10253" s="53"/>
      <c r="L10253" s="54"/>
    </row>
    <row r="10254" spans="11:12" x14ac:dyDescent="0.3">
      <c r="K10254" s="53"/>
      <c r="L10254" s="54"/>
    </row>
    <row r="10255" spans="11:12" x14ac:dyDescent="0.3">
      <c r="K10255" s="53"/>
      <c r="L10255" s="54"/>
    </row>
    <row r="10256" spans="11:12" x14ac:dyDescent="0.3">
      <c r="K10256" s="53"/>
      <c r="L10256" s="54"/>
    </row>
    <row r="10257" spans="11:12" x14ac:dyDescent="0.3">
      <c r="K10257" s="53"/>
      <c r="L10257" s="54"/>
    </row>
    <row r="10258" spans="11:12" x14ac:dyDescent="0.3">
      <c r="K10258" s="53"/>
      <c r="L10258" s="54"/>
    </row>
    <row r="10259" spans="11:12" x14ac:dyDescent="0.3">
      <c r="K10259" s="53"/>
      <c r="L10259" s="54"/>
    </row>
    <row r="10260" spans="11:12" x14ac:dyDescent="0.3">
      <c r="K10260" s="53"/>
      <c r="L10260" s="54"/>
    </row>
    <row r="10261" spans="11:12" x14ac:dyDescent="0.3">
      <c r="K10261" s="53"/>
      <c r="L10261" s="54"/>
    </row>
    <row r="10262" spans="11:12" x14ac:dyDescent="0.3">
      <c r="K10262" s="53"/>
      <c r="L10262" s="54"/>
    </row>
    <row r="10263" spans="11:12" x14ac:dyDescent="0.3">
      <c r="K10263" s="53"/>
      <c r="L10263" s="54"/>
    </row>
    <row r="10264" spans="11:12" x14ac:dyDescent="0.3">
      <c r="K10264" s="53"/>
      <c r="L10264" s="54"/>
    </row>
    <row r="10265" spans="11:12" x14ac:dyDescent="0.3">
      <c r="K10265" s="53"/>
      <c r="L10265" s="54"/>
    </row>
    <row r="10266" spans="11:12" x14ac:dyDescent="0.3">
      <c r="K10266" s="53"/>
      <c r="L10266" s="54"/>
    </row>
    <row r="10267" spans="11:12" x14ac:dyDescent="0.3">
      <c r="K10267" s="53"/>
      <c r="L10267" s="54"/>
    </row>
    <row r="10268" spans="11:12" x14ac:dyDescent="0.3">
      <c r="K10268" s="53"/>
      <c r="L10268" s="54"/>
    </row>
    <row r="10269" spans="11:12" x14ac:dyDescent="0.3">
      <c r="K10269" s="53"/>
      <c r="L10269" s="54"/>
    </row>
    <row r="10270" spans="11:12" x14ac:dyDescent="0.3">
      <c r="K10270" s="53"/>
      <c r="L10270" s="54"/>
    </row>
    <row r="10271" spans="11:12" x14ac:dyDescent="0.3">
      <c r="K10271" s="53"/>
      <c r="L10271" s="54"/>
    </row>
    <row r="10272" spans="11:12" x14ac:dyDescent="0.3">
      <c r="K10272" s="53"/>
      <c r="L10272" s="54"/>
    </row>
    <row r="10273" spans="11:12" x14ac:dyDescent="0.3">
      <c r="K10273" s="53"/>
      <c r="L10273" s="54"/>
    </row>
    <row r="10274" spans="11:12" x14ac:dyDescent="0.3">
      <c r="K10274" s="53"/>
      <c r="L10274" s="54"/>
    </row>
    <row r="10275" spans="11:12" x14ac:dyDescent="0.3">
      <c r="K10275" s="53"/>
      <c r="L10275" s="54"/>
    </row>
    <row r="10276" spans="11:12" x14ac:dyDescent="0.3">
      <c r="K10276" s="53"/>
      <c r="L10276" s="54"/>
    </row>
    <row r="10277" spans="11:12" x14ac:dyDescent="0.3">
      <c r="K10277" s="53"/>
      <c r="L10277" s="54"/>
    </row>
    <row r="10278" spans="11:12" x14ac:dyDescent="0.3">
      <c r="K10278" s="53"/>
      <c r="L10278" s="54"/>
    </row>
    <row r="10279" spans="11:12" x14ac:dyDescent="0.3">
      <c r="K10279" s="53"/>
      <c r="L10279" s="54"/>
    </row>
    <row r="10280" spans="11:12" x14ac:dyDescent="0.3">
      <c r="K10280" s="53"/>
      <c r="L10280" s="54"/>
    </row>
    <row r="10281" spans="11:12" x14ac:dyDescent="0.3">
      <c r="K10281" s="53"/>
      <c r="L10281" s="54"/>
    </row>
    <row r="10282" spans="11:12" x14ac:dyDescent="0.3">
      <c r="K10282" s="53"/>
      <c r="L10282" s="54"/>
    </row>
    <row r="10283" spans="11:12" x14ac:dyDescent="0.3">
      <c r="K10283" s="53"/>
      <c r="L10283" s="54"/>
    </row>
    <row r="10284" spans="11:12" x14ac:dyDescent="0.3">
      <c r="K10284" s="53"/>
      <c r="L10284" s="54"/>
    </row>
    <row r="10285" spans="11:12" x14ac:dyDescent="0.3">
      <c r="K10285" s="53"/>
      <c r="L10285" s="54"/>
    </row>
    <row r="10286" spans="11:12" x14ac:dyDescent="0.3">
      <c r="K10286" s="53"/>
      <c r="L10286" s="54"/>
    </row>
    <row r="10287" spans="11:12" x14ac:dyDescent="0.3">
      <c r="K10287" s="53"/>
      <c r="L10287" s="54"/>
    </row>
    <row r="10288" spans="11:12" x14ac:dyDescent="0.3">
      <c r="K10288" s="53"/>
      <c r="L10288" s="54"/>
    </row>
    <row r="10289" spans="11:12" x14ac:dyDescent="0.3">
      <c r="K10289" s="53"/>
      <c r="L10289" s="54"/>
    </row>
    <row r="10290" spans="11:12" x14ac:dyDescent="0.3">
      <c r="K10290" s="53"/>
      <c r="L10290" s="54"/>
    </row>
    <row r="10291" spans="11:12" x14ac:dyDescent="0.3">
      <c r="K10291" s="53"/>
      <c r="L10291" s="54"/>
    </row>
    <row r="10292" spans="11:12" x14ac:dyDescent="0.3">
      <c r="K10292" s="53"/>
      <c r="L10292" s="54"/>
    </row>
    <row r="10293" spans="11:12" x14ac:dyDescent="0.3">
      <c r="K10293" s="53"/>
      <c r="L10293" s="54"/>
    </row>
    <row r="10294" spans="11:12" x14ac:dyDescent="0.3">
      <c r="K10294" s="53"/>
      <c r="L10294" s="54"/>
    </row>
    <row r="10295" spans="11:12" x14ac:dyDescent="0.3">
      <c r="K10295" s="53"/>
      <c r="L10295" s="54"/>
    </row>
    <row r="10296" spans="11:12" x14ac:dyDescent="0.3">
      <c r="K10296" s="53"/>
      <c r="L10296" s="54"/>
    </row>
    <row r="10297" spans="11:12" x14ac:dyDescent="0.3">
      <c r="K10297" s="53"/>
      <c r="L10297" s="54"/>
    </row>
    <row r="10298" spans="11:12" x14ac:dyDescent="0.3">
      <c r="K10298" s="53"/>
      <c r="L10298" s="54"/>
    </row>
    <row r="10299" spans="11:12" x14ac:dyDescent="0.3">
      <c r="K10299" s="53"/>
      <c r="L10299" s="54"/>
    </row>
    <row r="10300" spans="11:12" x14ac:dyDescent="0.3">
      <c r="K10300" s="53"/>
      <c r="L10300" s="54"/>
    </row>
    <row r="10301" spans="11:12" x14ac:dyDescent="0.3">
      <c r="K10301" s="53"/>
      <c r="L10301" s="54"/>
    </row>
    <row r="10302" spans="11:12" x14ac:dyDescent="0.3">
      <c r="K10302" s="53"/>
      <c r="L10302" s="54"/>
    </row>
    <row r="10303" spans="11:12" x14ac:dyDescent="0.3">
      <c r="K10303" s="53"/>
      <c r="L10303" s="54"/>
    </row>
    <row r="10304" spans="11:12" x14ac:dyDescent="0.3">
      <c r="K10304" s="53"/>
      <c r="L10304" s="54"/>
    </row>
    <row r="10305" spans="11:12" x14ac:dyDescent="0.3">
      <c r="K10305" s="53"/>
      <c r="L10305" s="54"/>
    </row>
    <row r="10306" spans="11:12" x14ac:dyDescent="0.3">
      <c r="K10306" s="53"/>
      <c r="L10306" s="54"/>
    </row>
    <row r="10307" spans="11:12" x14ac:dyDescent="0.3">
      <c r="K10307" s="53"/>
      <c r="L10307" s="54"/>
    </row>
    <row r="10308" spans="11:12" x14ac:dyDescent="0.3">
      <c r="K10308" s="53"/>
      <c r="L10308" s="54"/>
    </row>
    <row r="10309" spans="11:12" x14ac:dyDescent="0.3">
      <c r="K10309" s="53"/>
      <c r="L10309" s="54"/>
    </row>
    <row r="10310" spans="11:12" x14ac:dyDescent="0.3">
      <c r="K10310" s="53"/>
      <c r="L10310" s="54"/>
    </row>
    <row r="10311" spans="11:12" x14ac:dyDescent="0.3">
      <c r="K10311" s="53"/>
      <c r="L10311" s="54"/>
    </row>
    <row r="10312" spans="11:12" x14ac:dyDescent="0.3">
      <c r="K10312" s="53"/>
      <c r="L10312" s="54"/>
    </row>
    <row r="10313" spans="11:12" x14ac:dyDescent="0.3">
      <c r="K10313" s="53"/>
      <c r="L10313" s="54"/>
    </row>
    <row r="10314" spans="11:12" x14ac:dyDescent="0.3">
      <c r="K10314" s="53"/>
      <c r="L10314" s="54"/>
    </row>
    <row r="10315" spans="11:12" x14ac:dyDescent="0.3">
      <c r="K10315" s="53"/>
      <c r="L10315" s="54"/>
    </row>
    <row r="10316" spans="11:12" x14ac:dyDescent="0.3">
      <c r="K10316" s="53"/>
      <c r="L10316" s="54"/>
    </row>
    <row r="10317" spans="11:12" x14ac:dyDescent="0.3">
      <c r="K10317" s="53"/>
      <c r="L10317" s="54"/>
    </row>
    <row r="10318" spans="11:12" x14ac:dyDescent="0.3">
      <c r="K10318" s="53"/>
      <c r="L10318" s="54"/>
    </row>
    <row r="10319" spans="11:12" x14ac:dyDescent="0.3">
      <c r="K10319" s="53"/>
      <c r="L10319" s="54"/>
    </row>
    <row r="10320" spans="11:12" x14ac:dyDescent="0.3">
      <c r="K10320" s="53"/>
      <c r="L10320" s="54"/>
    </row>
    <row r="10321" spans="11:12" x14ac:dyDescent="0.3">
      <c r="K10321" s="53"/>
      <c r="L10321" s="54"/>
    </row>
    <row r="10322" spans="11:12" x14ac:dyDescent="0.3">
      <c r="K10322" s="53"/>
      <c r="L10322" s="54"/>
    </row>
    <row r="10323" spans="11:12" x14ac:dyDescent="0.3">
      <c r="K10323" s="53"/>
      <c r="L10323" s="54"/>
    </row>
    <row r="10324" spans="11:12" x14ac:dyDescent="0.3">
      <c r="K10324" s="53"/>
      <c r="L10324" s="54"/>
    </row>
    <row r="10325" spans="11:12" x14ac:dyDescent="0.3">
      <c r="K10325" s="53"/>
      <c r="L10325" s="54"/>
    </row>
    <row r="10326" spans="11:12" x14ac:dyDescent="0.3">
      <c r="K10326" s="53"/>
      <c r="L10326" s="54"/>
    </row>
    <row r="10327" spans="11:12" x14ac:dyDescent="0.3">
      <c r="K10327" s="53"/>
      <c r="L10327" s="54"/>
    </row>
    <row r="10328" spans="11:12" x14ac:dyDescent="0.3">
      <c r="K10328" s="53"/>
      <c r="L10328" s="54"/>
    </row>
    <row r="10329" spans="11:12" x14ac:dyDescent="0.3">
      <c r="K10329" s="53"/>
      <c r="L10329" s="54"/>
    </row>
    <row r="10330" spans="11:12" x14ac:dyDescent="0.3">
      <c r="K10330" s="53"/>
      <c r="L10330" s="54"/>
    </row>
    <row r="10331" spans="11:12" x14ac:dyDescent="0.3">
      <c r="K10331" s="53"/>
      <c r="L10331" s="54"/>
    </row>
    <row r="10332" spans="11:12" x14ac:dyDescent="0.3">
      <c r="K10332" s="53"/>
      <c r="L10332" s="54"/>
    </row>
    <row r="10333" spans="11:12" x14ac:dyDescent="0.3">
      <c r="K10333" s="53"/>
      <c r="L10333" s="54"/>
    </row>
    <row r="10334" spans="11:12" x14ac:dyDescent="0.3">
      <c r="K10334" s="53"/>
      <c r="L10334" s="54"/>
    </row>
    <row r="10335" spans="11:12" x14ac:dyDescent="0.3">
      <c r="K10335" s="53"/>
      <c r="L10335" s="54"/>
    </row>
    <row r="10336" spans="11:12" x14ac:dyDescent="0.3">
      <c r="K10336" s="53"/>
      <c r="L10336" s="54"/>
    </row>
    <row r="10337" spans="11:12" x14ac:dyDescent="0.3">
      <c r="K10337" s="53"/>
      <c r="L10337" s="54"/>
    </row>
    <row r="10338" spans="11:12" x14ac:dyDescent="0.3">
      <c r="K10338" s="53"/>
      <c r="L10338" s="54"/>
    </row>
    <row r="10339" spans="11:12" x14ac:dyDescent="0.3">
      <c r="K10339" s="53"/>
      <c r="L10339" s="54"/>
    </row>
    <row r="10340" spans="11:12" x14ac:dyDescent="0.3">
      <c r="K10340" s="53"/>
      <c r="L10340" s="54"/>
    </row>
    <row r="10341" spans="11:12" x14ac:dyDescent="0.3">
      <c r="K10341" s="53"/>
      <c r="L10341" s="54"/>
    </row>
    <row r="10342" spans="11:12" x14ac:dyDescent="0.3">
      <c r="K10342" s="53"/>
      <c r="L10342" s="54"/>
    </row>
    <row r="10343" spans="11:12" x14ac:dyDescent="0.3">
      <c r="K10343" s="53"/>
      <c r="L10343" s="54"/>
    </row>
    <row r="10344" spans="11:12" x14ac:dyDescent="0.3">
      <c r="K10344" s="53"/>
      <c r="L10344" s="54"/>
    </row>
    <row r="10345" spans="11:12" x14ac:dyDescent="0.3">
      <c r="K10345" s="53"/>
      <c r="L10345" s="54"/>
    </row>
    <row r="10346" spans="11:12" x14ac:dyDescent="0.3">
      <c r="K10346" s="53"/>
      <c r="L10346" s="54"/>
    </row>
    <row r="10347" spans="11:12" x14ac:dyDescent="0.3">
      <c r="K10347" s="53"/>
      <c r="L10347" s="54"/>
    </row>
    <row r="10348" spans="11:12" x14ac:dyDescent="0.3">
      <c r="K10348" s="53"/>
      <c r="L10348" s="54"/>
    </row>
    <row r="10349" spans="11:12" x14ac:dyDescent="0.3">
      <c r="K10349" s="53"/>
      <c r="L10349" s="54"/>
    </row>
    <row r="10350" spans="11:12" x14ac:dyDescent="0.3">
      <c r="K10350" s="53"/>
      <c r="L10350" s="54"/>
    </row>
    <row r="10351" spans="11:12" x14ac:dyDescent="0.3">
      <c r="K10351" s="53"/>
      <c r="L10351" s="54"/>
    </row>
    <row r="10352" spans="11:12" x14ac:dyDescent="0.3">
      <c r="K10352" s="53"/>
      <c r="L10352" s="54"/>
    </row>
    <row r="10353" spans="11:12" x14ac:dyDescent="0.3">
      <c r="K10353" s="53"/>
      <c r="L10353" s="54"/>
    </row>
    <row r="10354" spans="11:12" x14ac:dyDescent="0.3">
      <c r="K10354" s="53"/>
      <c r="L10354" s="54"/>
    </row>
    <row r="10355" spans="11:12" x14ac:dyDescent="0.3">
      <c r="K10355" s="53"/>
      <c r="L10355" s="54"/>
    </row>
    <row r="10356" spans="11:12" x14ac:dyDescent="0.3">
      <c r="K10356" s="53"/>
      <c r="L10356" s="54"/>
    </row>
    <row r="10357" spans="11:12" x14ac:dyDescent="0.3">
      <c r="K10357" s="53"/>
      <c r="L10357" s="54"/>
    </row>
    <row r="10358" spans="11:12" x14ac:dyDescent="0.3">
      <c r="K10358" s="53"/>
      <c r="L10358" s="54"/>
    </row>
    <row r="10359" spans="11:12" x14ac:dyDescent="0.3">
      <c r="K10359" s="53"/>
      <c r="L10359" s="54"/>
    </row>
    <row r="10360" spans="11:12" x14ac:dyDescent="0.3">
      <c r="K10360" s="53"/>
      <c r="L10360" s="54"/>
    </row>
    <row r="10361" spans="11:12" x14ac:dyDescent="0.3">
      <c r="K10361" s="53"/>
      <c r="L10361" s="54"/>
    </row>
    <row r="10362" spans="11:12" x14ac:dyDescent="0.3">
      <c r="K10362" s="53"/>
      <c r="L10362" s="54"/>
    </row>
    <row r="10363" spans="11:12" x14ac:dyDescent="0.3">
      <c r="K10363" s="53"/>
      <c r="L10363" s="54"/>
    </row>
    <row r="10364" spans="11:12" x14ac:dyDescent="0.3">
      <c r="K10364" s="53"/>
      <c r="L10364" s="54"/>
    </row>
    <row r="10365" spans="11:12" x14ac:dyDescent="0.3">
      <c r="K10365" s="53"/>
      <c r="L10365" s="54"/>
    </row>
    <row r="10366" spans="11:12" x14ac:dyDescent="0.3">
      <c r="K10366" s="53"/>
      <c r="L10366" s="54"/>
    </row>
    <row r="10367" spans="11:12" x14ac:dyDescent="0.3">
      <c r="K10367" s="53"/>
      <c r="L10367" s="54"/>
    </row>
    <row r="10368" spans="11:12" x14ac:dyDescent="0.3">
      <c r="K10368" s="53"/>
      <c r="L10368" s="54"/>
    </row>
    <row r="10369" spans="11:12" x14ac:dyDescent="0.3">
      <c r="K10369" s="53"/>
      <c r="L10369" s="54"/>
    </row>
    <row r="10370" spans="11:12" x14ac:dyDescent="0.3">
      <c r="K10370" s="53"/>
      <c r="L10370" s="54"/>
    </row>
    <row r="10371" spans="11:12" x14ac:dyDescent="0.3">
      <c r="K10371" s="53"/>
      <c r="L10371" s="54"/>
    </row>
    <row r="10372" spans="11:12" x14ac:dyDescent="0.3">
      <c r="K10372" s="53"/>
      <c r="L10372" s="54"/>
    </row>
    <row r="10373" spans="11:12" x14ac:dyDescent="0.3">
      <c r="K10373" s="53"/>
      <c r="L10373" s="54"/>
    </row>
    <row r="10374" spans="11:12" x14ac:dyDescent="0.3">
      <c r="K10374" s="53"/>
      <c r="L10374" s="54"/>
    </row>
    <row r="10375" spans="11:12" x14ac:dyDescent="0.3">
      <c r="K10375" s="53"/>
      <c r="L10375" s="54"/>
    </row>
    <row r="10376" spans="11:12" x14ac:dyDescent="0.3">
      <c r="K10376" s="53"/>
      <c r="L10376" s="54"/>
    </row>
    <row r="10377" spans="11:12" x14ac:dyDescent="0.3">
      <c r="K10377" s="53"/>
      <c r="L10377" s="54"/>
    </row>
    <row r="10378" spans="11:12" x14ac:dyDescent="0.3">
      <c r="K10378" s="53"/>
      <c r="L10378" s="54"/>
    </row>
    <row r="10379" spans="11:12" x14ac:dyDescent="0.3">
      <c r="K10379" s="53"/>
      <c r="L10379" s="54"/>
    </row>
    <row r="10380" spans="11:12" x14ac:dyDescent="0.3">
      <c r="K10380" s="53"/>
      <c r="L10380" s="54"/>
    </row>
    <row r="10381" spans="11:12" x14ac:dyDescent="0.3">
      <c r="K10381" s="53"/>
      <c r="L10381" s="54"/>
    </row>
    <row r="10382" spans="11:12" x14ac:dyDescent="0.3">
      <c r="K10382" s="53"/>
      <c r="L10382" s="54"/>
    </row>
    <row r="10383" spans="11:12" x14ac:dyDescent="0.3">
      <c r="K10383" s="53"/>
      <c r="L10383" s="54"/>
    </row>
    <row r="10384" spans="11:12" x14ac:dyDescent="0.3">
      <c r="K10384" s="53"/>
      <c r="L10384" s="54"/>
    </row>
    <row r="10385" spans="11:12" x14ac:dyDescent="0.3">
      <c r="K10385" s="53"/>
      <c r="L10385" s="54"/>
    </row>
    <row r="10386" spans="11:12" x14ac:dyDescent="0.3">
      <c r="K10386" s="53"/>
      <c r="L10386" s="54"/>
    </row>
    <row r="10387" spans="11:12" x14ac:dyDescent="0.3">
      <c r="K10387" s="53"/>
      <c r="L10387" s="54"/>
    </row>
    <row r="10388" spans="11:12" x14ac:dyDescent="0.3">
      <c r="K10388" s="53"/>
      <c r="L10388" s="54"/>
    </row>
    <row r="10389" spans="11:12" x14ac:dyDescent="0.3">
      <c r="K10389" s="53"/>
      <c r="L10389" s="54"/>
    </row>
    <row r="10390" spans="11:12" x14ac:dyDescent="0.3">
      <c r="K10390" s="53"/>
      <c r="L10390" s="54"/>
    </row>
    <row r="10391" spans="11:12" x14ac:dyDescent="0.3">
      <c r="K10391" s="53"/>
      <c r="L10391" s="54"/>
    </row>
    <row r="10392" spans="11:12" x14ac:dyDescent="0.3">
      <c r="K10392" s="53"/>
      <c r="L10392" s="54"/>
    </row>
    <row r="10393" spans="11:12" x14ac:dyDescent="0.3">
      <c r="K10393" s="53"/>
      <c r="L10393" s="54"/>
    </row>
    <row r="10394" spans="11:12" x14ac:dyDescent="0.3">
      <c r="K10394" s="53"/>
      <c r="L10394" s="54"/>
    </row>
    <row r="10395" spans="11:12" x14ac:dyDescent="0.3">
      <c r="K10395" s="53"/>
      <c r="L10395" s="54"/>
    </row>
    <row r="10396" spans="11:12" x14ac:dyDescent="0.3">
      <c r="K10396" s="53"/>
      <c r="L10396" s="54"/>
    </row>
    <row r="10397" spans="11:12" x14ac:dyDescent="0.3">
      <c r="K10397" s="53"/>
      <c r="L10397" s="54"/>
    </row>
    <row r="10398" spans="11:12" x14ac:dyDescent="0.3">
      <c r="K10398" s="53"/>
      <c r="L10398" s="54"/>
    </row>
    <row r="10399" spans="11:12" x14ac:dyDescent="0.3">
      <c r="K10399" s="53"/>
      <c r="L10399" s="54"/>
    </row>
    <row r="10400" spans="11:12" x14ac:dyDescent="0.3">
      <c r="K10400" s="53"/>
      <c r="L10400" s="54"/>
    </row>
    <row r="10401" spans="11:12" x14ac:dyDescent="0.3">
      <c r="K10401" s="53"/>
      <c r="L10401" s="54"/>
    </row>
    <row r="10402" spans="11:12" x14ac:dyDescent="0.3">
      <c r="K10402" s="53"/>
      <c r="L10402" s="54"/>
    </row>
    <row r="10403" spans="11:12" x14ac:dyDescent="0.3">
      <c r="K10403" s="53"/>
      <c r="L10403" s="54"/>
    </row>
    <row r="10404" spans="11:12" x14ac:dyDescent="0.3">
      <c r="K10404" s="53"/>
      <c r="L10404" s="54"/>
    </row>
    <row r="10405" spans="11:12" x14ac:dyDescent="0.3">
      <c r="K10405" s="53"/>
      <c r="L10405" s="54"/>
    </row>
    <row r="10406" spans="11:12" x14ac:dyDescent="0.3">
      <c r="K10406" s="53"/>
      <c r="L10406" s="54"/>
    </row>
    <row r="10407" spans="11:12" x14ac:dyDescent="0.3">
      <c r="K10407" s="53"/>
      <c r="L10407" s="54"/>
    </row>
    <row r="10408" spans="11:12" x14ac:dyDescent="0.3">
      <c r="K10408" s="53"/>
      <c r="L10408" s="54"/>
    </row>
    <row r="10409" spans="11:12" x14ac:dyDescent="0.3">
      <c r="K10409" s="53"/>
      <c r="L10409" s="54"/>
    </row>
    <row r="10410" spans="11:12" x14ac:dyDescent="0.3">
      <c r="K10410" s="53"/>
      <c r="L10410" s="54"/>
    </row>
    <row r="10411" spans="11:12" x14ac:dyDescent="0.3">
      <c r="K10411" s="53"/>
      <c r="L10411" s="54"/>
    </row>
    <row r="10412" spans="11:12" x14ac:dyDescent="0.3">
      <c r="K10412" s="53"/>
      <c r="L10412" s="54"/>
    </row>
    <row r="10413" spans="11:12" x14ac:dyDescent="0.3">
      <c r="K10413" s="53"/>
      <c r="L10413" s="54"/>
    </row>
    <row r="10414" spans="11:12" x14ac:dyDescent="0.3">
      <c r="K10414" s="53"/>
      <c r="L10414" s="54"/>
    </row>
    <row r="10415" spans="11:12" x14ac:dyDescent="0.3">
      <c r="K10415" s="53"/>
      <c r="L10415" s="54"/>
    </row>
    <row r="10416" spans="11:12" x14ac:dyDescent="0.3">
      <c r="K10416" s="53"/>
      <c r="L10416" s="54"/>
    </row>
    <row r="10417" spans="11:12" x14ac:dyDescent="0.3">
      <c r="K10417" s="53"/>
      <c r="L10417" s="54"/>
    </row>
    <row r="10418" spans="11:12" x14ac:dyDescent="0.3">
      <c r="K10418" s="53"/>
      <c r="L10418" s="54"/>
    </row>
    <row r="10419" spans="11:12" x14ac:dyDescent="0.3">
      <c r="K10419" s="53"/>
      <c r="L10419" s="54"/>
    </row>
    <row r="10420" spans="11:12" x14ac:dyDescent="0.3">
      <c r="K10420" s="53"/>
      <c r="L10420" s="54"/>
    </row>
    <row r="10421" spans="11:12" x14ac:dyDescent="0.3">
      <c r="K10421" s="53"/>
      <c r="L10421" s="54"/>
    </row>
    <row r="10422" spans="11:12" x14ac:dyDescent="0.3">
      <c r="K10422" s="53"/>
      <c r="L10422" s="54"/>
    </row>
    <row r="10423" spans="11:12" x14ac:dyDescent="0.3">
      <c r="K10423" s="53"/>
      <c r="L10423" s="54"/>
    </row>
    <row r="10424" spans="11:12" x14ac:dyDescent="0.3">
      <c r="K10424" s="53"/>
      <c r="L10424" s="54"/>
    </row>
    <row r="10425" spans="11:12" x14ac:dyDescent="0.3">
      <c r="K10425" s="53"/>
      <c r="L10425" s="54"/>
    </row>
    <row r="10426" spans="11:12" x14ac:dyDescent="0.3">
      <c r="K10426" s="53"/>
      <c r="L10426" s="54"/>
    </row>
    <row r="10427" spans="11:12" x14ac:dyDescent="0.3">
      <c r="K10427" s="53"/>
      <c r="L10427" s="54"/>
    </row>
    <row r="10428" spans="11:12" x14ac:dyDescent="0.3">
      <c r="K10428" s="53"/>
      <c r="L10428" s="54"/>
    </row>
    <row r="10429" spans="11:12" x14ac:dyDescent="0.3">
      <c r="K10429" s="53"/>
      <c r="L10429" s="54"/>
    </row>
    <row r="10430" spans="11:12" x14ac:dyDescent="0.3">
      <c r="K10430" s="53"/>
      <c r="L10430" s="54"/>
    </row>
    <row r="10431" spans="11:12" x14ac:dyDescent="0.3">
      <c r="K10431" s="53"/>
      <c r="L10431" s="54"/>
    </row>
    <row r="10432" spans="11:12" x14ac:dyDescent="0.3">
      <c r="K10432" s="53"/>
      <c r="L10432" s="54"/>
    </row>
    <row r="10433" spans="11:12" x14ac:dyDescent="0.3">
      <c r="K10433" s="53"/>
      <c r="L10433" s="54"/>
    </row>
    <row r="10434" spans="11:12" x14ac:dyDescent="0.3">
      <c r="K10434" s="53"/>
      <c r="L10434" s="54"/>
    </row>
    <row r="10435" spans="11:12" x14ac:dyDescent="0.3">
      <c r="K10435" s="53"/>
      <c r="L10435" s="54"/>
    </row>
    <row r="10436" spans="11:12" x14ac:dyDescent="0.3">
      <c r="K10436" s="53"/>
      <c r="L10436" s="54"/>
    </row>
    <row r="10437" spans="11:12" x14ac:dyDescent="0.3">
      <c r="K10437" s="53"/>
      <c r="L10437" s="54"/>
    </row>
    <row r="10438" spans="11:12" x14ac:dyDescent="0.3">
      <c r="K10438" s="53"/>
      <c r="L10438" s="54"/>
    </row>
    <row r="10439" spans="11:12" x14ac:dyDescent="0.3">
      <c r="K10439" s="53"/>
      <c r="L10439" s="54"/>
    </row>
    <row r="10440" spans="11:12" x14ac:dyDescent="0.3">
      <c r="K10440" s="53"/>
      <c r="L10440" s="54"/>
    </row>
    <row r="10441" spans="11:12" x14ac:dyDescent="0.3">
      <c r="K10441" s="53"/>
      <c r="L10441" s="54"/>
    </row>
    <row r="10442" spans="11:12" x14ac:dyDescent="0.3">
      <c r="K10442" s="53"/>
      <c r="L10442" s="54"/>
    </row>
    <row r="10443" spans="11:12" x14ac:dyDescent="0.3">
      <c r="K10443" s="53"/>
      <c r="L10443" s="54"/>
    </row>
    <row r="10444" spans="11:12" x14ac:dyDescent="0.3">
      <c r="K10444" s="53"/>
      <c r="L10444" s="54"/>
    </row>
    <row r="10445" spans="11:12" x14ac:dyDescent="0.3">
      <c r="K10445" s="53"/>
      <c r="L10445" s="54"/>
    </row>
    <row r="10446" spans="11:12" x14ac:dyDescent="0.3">
      <c r="K10446" s="53"/>
      <c r="L10446" s="54"/>
    </row>
    <row r="10447" spans="11:12" x14ac:dyDescent="0.3">
      <c r="K10447" s="53"/>
      <c r="L10447" s="54"/>
    </row>
    <row r="10448" spans="11:12" x14ac:dyDescent="0.3">
      <c r="K10448" s="53"/>
      <c r="L10448" s="54"/>
    </row>
    <row r="10449" spans="11:12" x14ac:dyDescent="0.3">
      <c r="K10449" s="53"/>
      <c r="L10449" s="54"/>
    </row>
    <row r="10450" spans="11:12" x14ac:dyDescent="0.3">
      <c r="K10450" s="53"/>
      <c r="L10450" s="54"/>
    </row>
    <row r="10451" spans="11:12" x14ac:dyDescent="0.3">
      <c r="K10451" s="53"/>
      <c r="L10451" s="54"/>
    </row>
    <row r="10452" spans="11:12" x14ac:dyDescent="0.3">
      <c r="K10452" s="53"/>
      <c r="L10452" s="54"/>
    </row>
    <row r="10453" spans="11:12" x14ac:dyDescent="0.3">
      <c r="K10453" s="53"/>
      <c r="L10453" s="54"/>
    </row>
    <row r="10454" spans="11:12" x14ac:dyDescent="0.3">
      <c r="K10454" s="53"/>
      <c r="L10454" s="54"/>
    </row>
    <row r="10455" spans="11:12" x14ac:dyDescent="0.3">
      <c r="K10455" s="53"/>
      <c r="L10455" s="54"/>
    </row>
    <row r="10456" spans="11:12" x14ac:dyDescent="0.3">
      <c r="K10456" s="53"/>
      <c r="L10456" s="54"/>
    </row>
    <row r="10457" spans="11:12" x14ac:dyDescent="0.3">
      <c r="K10457" s="53"/>
      <c r="L10457" s="54"/>
    </row>
    <row r="10458" spans="11:12" x14ac:dyDescent="0.3">
      <c r="K10458" s="53"/>
      <c r="L10458" s="54"/>
    </row>
    <row r="10459" spans="11:12" x14ac:dyDescent="0.3">
      <c r="K10459" s="53"/>
      <c r="L10459" s="54"/>
    </row>
    <row r="10460" spans="11:12" x14ac:dyDescent="0.3">
      <c r="K10460" s="53"/>
      <c r="L10460" s="54"/>
    </row>
    <row r="10461" spans="11:12" x14ac:dyDescent="0.3">
      <c r="K10461" s="53"/>
      <c r="L10461" s="54"/>
    </row>
    <row r="10462" spans="11:12" x14ac:dyDescent="0.3">
      <c r="K10462" s="53"/>
      <c r="L10462" s="54"/>
    </row>
    <row r="10463" spans="11:12" x14ac:dyDescent="0.3">
      <c r="K10463" s="53"/>
      <c r="L10463" s="54"/>
    </row>
    <row r="10464" spans="11:12" x14ac:dyDescent="0.3">
      <c r="K10464" s="53"/>
      <c r="L10464" s="54"/>
    </row>
    <row r="10465" spans="11:12" x14ac:dyDescent="0.3">
      <c r="K10465" s="53"/>
      <c r="L10465" s="54"/>
    </row>
    <row r="10466" spans="11:12" x14ac:dyDescent="0.3">
      <c r="K10466" s="53"/>
      <c r="L10466" s="54"/>
    </row>
    <row r="10467" spans="11:12" x14ac:dyDescent="0.3">
      <c r="K10467" s="53"/>
      <c r="L10467" s="54"/>
    </row>
    <row r="10468" spans="11:12" x14ac:dyDescent="0.3">
      <c r="K10468" s="53"/>
      <c r="L10468" s="54"/>
    </row>
    <row r="10469" spans="11:12" x14ac:dyDescent="0.3">
      <c r="K10469" s="53"/>
      <c r="L10469" s="54"/>
    </row>
    <row r="10470" spans="11:12" x14ac:dyDescent="0.3">
      <c r="K10470" s="53"/>
      <c r="L10470" s="54"/>
    </row>
    <row r="10471" spans="11:12" x14ac:dyDescent="0.3">
      <c r="K10471" s="53"/>
      <c r="L10471" s="54"/>
    </row>
    <row r="10472" spans="11:12" x14ac:dyDescent="0.3">
      <c r="K10472" s="53"/>
      <c r="L10472" s="54"/>
    </row>
    <row r="10473" spans="11:12" x14ac:dyDescent="0.3">
      <c r="K10473" s="53"/>
      <c r="L10473" s="54"/>
    </row>
    <row r="10474" spans="11:12" x14ac:dyDescent="0.3">
      <c r="K10474" s="53"/>
      <c r="L10474" s="54"/>
    </row>
    <row r="10475" spans="11:12" x14ac:dyDescent="0.3">
      <c r="K10475" s="53"/>
      <c r="L10475" s="54"/>
    </row>
    <row r="10476" spans="11:12" x14ac:dyDescent="0.3">
      <c r="K10476" s="53"/>
      <c r="L10476" s="54"/>
    </row>
    <row r="10477" spans="11:12" x14ac:dyDescent="0.3">
      <c r="K10477" s="53"/>
      <c r="L10477" s="54"/>
    </row>
    <row r="10478" spans="11:12" x14ac:dyDescent="0.3">
      <c r="K10478" s="53"/>
      <c r="L10478" s="54"/>
    </row>
    <row r="10479" spans="11:12" x14ac:dyDescent="0.3">
      <c r="K10479" s="53"/>
      <c r="L10479" s="54"/>
    </row>
    <row r="10480" spans="11:12" x14ac:dyDescent="0.3">
      <c r="K10480" s="53"/>
      <c r="L10480" s="54"/>
    </row>
    <row r="10481" spans="11:12" x14ac:dyDescent="0.3">
      <c r="K10481" s="53"/>
      <c r="L10481" s="54"/>
    </row>
    <row r="10482" spans="11:12" x14ac:dyDescent="0.3">
      <c r="K10482" s="53"/>
      <c r="L10482" s="54"/>
    </row>
    <row r="10483" spans="11:12" x14ac:dyDescent="0.3">
      <c r="K10483" s="53"/>
      <c r="L10483" s="54"/>
    </row>
    <row r="10484" spans="11:12" x14ac:dyDescent="0.3">
      <c r="K10484" s="53"/>
      <c r="L10484" s="54"/>
    </row>
    <row r="10485" spans="11:12" x14ac:dyDescent="0.3">
      <c r="K10485" s="53"/>
      <c r="L10485" s="54"/>
    </row>
    <row r="10486" spans="11:12" x14ac:dyDescent="0.3">
      <c r="K10486" s="53"/>
      <c r="L10486" s="54"/>
    </row>
    <row r="10487" spans="11:12" x14ac:dyDescent="0.3">
      <c r="K10487" s="53"/>
      <c r="L10487" s="54"/>
    </row>
    <row r="10488" spans="11:12" x14ac:dyDescent="0.3">
      <c r="K10488" s="53"/>
      <c r="L10488" s="54"/>
    </row>
    <row r="10489" spans="11:12" x14ac:dyDescent="0.3">
      <c r="K10489" s="53"/>
      <c r="L10489" s="54"/>
    </row>
    <row r="10490" spans="11:12" x14ac:dyDescent="0.3">
      <c r="K10490" s="53"/>
      <c r="L10490" s="54"/>
    </row>
    <row r="10491" spans="11:12" x14ac:dyDescent="0.3">
      <c r="K10491" s="53"/>
      <c r="L10491" s="54"/>
    </row>
    <row r="10492" spans="11:12" x14ac:dyDescent="0.3">
      <c r="K10492" s="53"/>
      <c r="L10492" s="54"/>
    </row>
    <row r="10493" spans="11:12" x14ac:dyDescent="0.3">
      <c r="K10493" s="53"/>
      <c r="L10493" s="54"/>
    </row>
    <row r="10494" spans="11:12" x14ac:dyDescent="0.3">
      <c r="K10494" s="53"/>
      <c r="L10494" s="54"/>
    </row>
    <row r="10495" spans="11:12" x14ac:dyDescent="0.3">
      <c r="K10495" s="53"/>
      <c r="L10495" s="54"/>
    </row>
    <row r="10496" spans="11:12" x14ac:dyDescent="0.3">
      <c r="K10496" s="53"/>
      <c r="L10496" s="54"/>
    </row>
    <row r="10497" spans="11:12" x14ac:dyDescent="0.3">
      <c r="K10497" s="53"/>
      <c r="L10497" s="54"/>
    </row>
    <row r="10498" spans="11:12" x14ac:dyDescent="0.3">
      <c r="K10498" s="53"/>
      <c r="L10498" s="54"/>
    </row>
    <row r="10499" spans="11:12" x14ac:dyDescent="0.3">
      <c r="K10499" s="53"/>
      <c r="L10499" s="54"/>
    </row>
    <row r="10500" spans="11:12" x14ac:dyDescent="0.3">
      <c r="K10500" s="53"/>
      <c r="L10500" s="54"/>
    </row>
    <row r="10501" spans="11:12" x14ac:dyDescent="0.3">
      <c r="K10501" s="53"/>
      <c r="L10501" s="54"/>
    </row>
    <row r="10502" spans="11:12" x14ac:dyDescent="0.3">
      <c r="K10502" s="53"/>
      <c r="L10502" s="54"/>
    </row>
    <row r="10503" spans="11:12" x14ac:dyDescent="0.3">
      <c r="K10503" s="53"/>
      <c r="L10503" s="54"/>
    </row>
    <row r="10504" spans="11:12" x14ac:dyDescent="0.3">
      <c r="K10504" s="53"/>
      <c r="L10504" s="54"/>
    </row>
    <row r="10505" spans="11:12" x14ac:dyDescent="0.3">
      <c r="K10505" s="53"/>
      <c r="L10505" s="54"/>
    </row>
    <row r="10506" spans="11:12" x14ac:dyDescent="0.3">
      <c r="K10506" s="53"/>
      <c r="L10506" s="54"/>
    </row>
    <row r="10507" spans="11:12" x14ac:dyDescent="0.3">
      <c r="K10507" s="53"/>
      <c r="L10507" s="54"/>
    </row>
    <row r="10508" spans="11:12" x14ac:dyDescent="0.3">
      <c r="K10508" s="53"/>
      <c r="L10508" s="54"/>
    </row>
    <row r="10509" spans="11:12" x14ac:dyDescent="0.3">
      <c r="K10509" s="53"/>
      <c r="L10509" s="54"/>
    </row>
    <row r="10510" spans="11:12" x14ac:dyDescent="0.3">
      <c r="K10510" s="53"/>
      <c r="L10510" s="54"/>
    </row>
    <row r="10511" spans="11:12" x14ac:dyDescent="0.3">
      <c r="K10511" s="53"/>
      <c r="L10511" s="54"/>
    </row>
    <row r="10512" spans="11:12" x14ac:dyDescent="0.3">
      <c r="K10512" s="53"/>
      <c r="L10512" s="54"/>
    </row>
    <row r="10513" spans="11:12" x14ac:dyDescent="0.3">
      <c r="K10513" s="53"/>
      <c r="L10513" s="54"/>
    </row>
    <row r="10514" spans="11:12" x14ac:dyDescent="0.3">
      <c r="K10514" s="53"/>
      <c r="L10514" s="54"/>
    </row>
    <row r="10515" spans="11:12" x14ac:dyDescent="0.3">
      <c r="K10515" s="53"/>
      <c r="L10515" s="54"/>
    </row>
    <row r="10516" spans="11:12" x14ac:dyDescent="0.3">
      <c r="K10516" s="53"/>
      <c r="L10516" s="54"/>
    </row>
    <row r="10517" spans="11:12" x14ac:dyDescent="0.3">
      <c r="K10517" s="53"/>
      <c r="L10517" s="54"/>
    </row>
    <row r="10518" spans="11:12" x14ac:dyDescent="0.3">
      <c r="K10518" s="53"/>
      <c r="L10518" s="54"/>
    </row>
    <row r="10519" spans="11:12" x14ac:dyDescent="0.3">
      <c r="K10519" s="53"/>
      <c r="L10519" s="54"/>
    </row>
    <row r="10520" spans="11:12" x14ac:dyDescent="0.3">
      <c r="K10520" s="53"/>
      <c r="L10520" s="54"/>
    </row>
    <row r="10521" spans="11:12" x14ac:dyDescent="0.3">
      <c r="K10521" s="53"/>
      <c r="L10521" s="54"/>
    </row>
    <row r="10522" spans="11:12" x14ac:dyDescent="0.3">
      <c r="K10522" s="53"/>
      <c r="L10522" s="54"/>
    </row>
    <row r="10523" spans="11:12" x14ac:dyDescent="0.3">
      <c r="K10523" s="53"/>
      <c r="L10523" s="54"/>
    </row>
    <row r="10524" spans="11:12" x14ac:dyDescent="0.3">
      <c r="K10524" s="53"/>
      <c r="L10524" s="54"/>
    </row>
    <row r="10525" spans="11:12" x14ac:dyDescent="0.3">
      <c r="K10525" s="53"/>
      <c r="L10525" s="54"/>
    </row>
    <row r="10526" spans="11:12" x14ac:dyDescent="0.3">
      <c r="K10526" s="53"/>
      <c r="L10526" s="54"/>
    </row>
    <row r="10527" spans="11:12" x14ac:dyDescent="0.3">
      <c r="K10527" s="53"/>
      <c r="L10527" s="54"/>
    </row>
    <row r="10528" spans="11:12" x14ac:dyDescent="0.3">
      <c r="K10528" s="53"/>
      <c r="L10528" s="54"/>
    </row>
    <row r="10529" spans="11:12" x14ac:dyDescent="0.3">
      <c r="K10529" s="53"/>
      <c r="L10529" s="54"/>
    </row>
    <row r="10530" spans="11:12" x14ac:dyDescent="0.3">
      <c r="K10530" s="53"/>
      <c r="L10530" s="54"/>
    </row>
    <row r="10531" spans="11:12" x14ac:dyDescent="0.3">
      <c r="K10531" s="53"/>
      <c r="L10531" s="54"/>
    </row>
    <row r="10532" spans="11:12" x14ac:dyDescent="0.3">
      <c r="K10532" s="53"/>
      <c r="L10532" s="54"/>
    </row>
    <row r="10533" spans="11:12" x14ac:dyDescent="0.3">
      <c r="K10533" s="53"/>
      <c r="L10533" s="54"/>
    </row>
    <row r="10534" spans="11:12" x14ac:dyDescent="0.3">
      <c r="K10534" s="53"/>
      <c r="L10534" s="54"/>
    </row>
    <row r="10535" spans="11:12" x14ac:dyDescent="0.3">
      <c r="K10535" s="53"/>
      <c r="L10535" s="54"/>
    </row>
    <row r="10536" spans="11:12" x14ac:dyDescent="0.3">
      <c r="K10536" s="53"/>
      <c r="L10536" s="54"/>
    </row>
    <row r="10537" spans="11:12" x14ac:dyDescent="0.3">
      <c r="K10537" s="53"/>
      <c r="L10537" s="54"/>
    </row>
    <row r="10538" spans="11:12" x14ac:dyDescent="0.3">
      <c r="K10538" s="53"/>
      <c r="L10538" s="54"/>
    </row>
    <row r="10539" spans="11:12" x14ac:dyDescent="0.3">
      <c r="K10539" s="53"/>
      <c r="L10539" s="54"/>
    </row>
    <row r="10540" spans="11:12" x14ac:dyDescent="0.3">
      <c r="K10540" s="53"/>
      <c r="L10540" s="54"/>
    </row>
    <row r="10541" spans="11:12" x14ac:dyDescent="0.3">
      <c r="K10541" s="53"/>
      <c r="L10541" s="54"/>
    </row>
    <row r="10542" spans="11:12" x14ac:dyDescent="0.3">
      <c r="K10542" s="53"/>
      <c r="L10542" s="54"/>
    </row>
    <row r="10543" spans="11:12" x14ac:dyDescent="0.3">
      <c r="K10543" s="53"/>
      <c r="L10543" s="54"/>
    </row>
    <row r="10544" spans="11:12" x14ac:dyDescent="0.3">
      <c r="K10544" s="53"/>
      <c r="L10544" s="54"/>
    </row>
    <row r="10545" spans="11:12" x14ac:dyDescent="0.3">
      <c r="K10545" s="53"/>
      <c r="L10545" s="54"/>
    </row>
    <row r="10546" spans="11:12" x14ac:dyDescent="0.3">
      <c r="K10546" s="53"/>
      <c r="L10546" s="54"/>
    </row>
    <row r="10547" spans="11:12" x14ac:dyDescent="0.3">
      <c r="K10547" s="53"/>
      <c r="L10547" s="54"/>
    </row>
    <row r="10548" spans="11:12" x14ac:dyDescent="0.3">
      <c r="K10548" s="53"/>
      <c r="L10548" s="54"/>
    </row>
    <row r="10549" spans="11:12" x14ac:dyDescent="0.3">
      <c r="K10549" s="53"/>
      <c r="L10549" s="54"/>
    </row>
    <row r="10550" spans="11:12" x14ac:dyDescent="0.3">
      <c r="K10550" s="53"/>
      <c r="L10550" s="54"/>
    </row>
    <row r="10551" spans="11:12" x14ac:dyDescent="0.3">
      <c r="K10551" s="53"/>
      <c r="L10551" s="54"/>
    </row>
    <row r="10552" spans="11:12" x14ac:dyDescent="0.3">
      <c r="K10552" s="53"/>
      <c r="L10552" s="54"/>
    </row>
    <row r="10553" spans="11:12" x14ac:dyDescent="0.3">
      <c r="K10553" s="53"/>
      <c r="L10553" s="54"/>
    </row>
    <row r="10554" spans="11:12" x14ac:dyDescent="0.3">
      <c r="K10554" s="53"/>
      <c r="L10554" s="54"/>
    </row>
    <row r="10555" spans="11:12" x14ac:dyDescent="0.3">
      <c r="K10555" s="53"/>
      <c r="L10555" s="54"/>
    </row>
    <row r="10556" spans="11:12" x14ac:dyDescent="0.3">
      <c r="K10556" s="53"/>
      <c r="L10556" s="54"/>
    </row>
    <row r="10557" spans="11:12" x14ac:dyDescent="0.3">
      <c r="K10557" s="53"/>
      <c r="L10557" s="54"/>
    </row>
    <row r="10558" spans="11:12" x14ac:dyDescent="0.3">
      <c r="K10558" s="53"/>
      <c r="L10558" s="54"/>
    </row>
    <row r="10559" spans="11:12" x14ac:dyDescent="0.3">
      <c r="K10559" s="53"/>
      <c r="L10559" s="54"/>
    </row>
    <row r="10560" spans="11:12" x14ac:dyDescent="0.3">
      <c r="K10560" s="53"/>
      <c r="L10560" s="54"/>
    </row>
    <row r="10561" spans="11:12" x14ac:dyDescent="0.3">
      <c r="K10561" s="53"/>
      <c r="L10561" s="54"/>
    </row>
    <row r="10562" spans="11:12" x14ac:dyDescent="0.3">
      <c r="K10562" s="53"/>
      <c r="L10562" s="54"/>
    </row>
    <row r="10563" spans="11:12" x14ac:dyDescent="0.3">
      <c r="K10563" s="53"/>
      <c r="L10563" s="54"/>
    </row>
    <row r="10564" spans="11:12" x14ac:dyDescent="0.3">
      <c r="K10564" s="53"/>
      <c r="L10564" s="54"/>
    </row>
    <row r="10565" spans="11:12" x14ac:dyDescent="0.3">
      <c r="K10565" s="53"/>
      <c r="L10565" s="54"/>
    </row>
    <row r="10566" spans="11:12" x14ac:dyDescent="0.3">
      <c r="K10566" s="53"/>
      <c r="L10566" s="54"/>
    </row>
    <row r="10567" spans="11:12" x14ac:dyDescent="0.3">
      <c r="K10567" s="53"/>
      <c r="L10567" s="54"/>
    </row>
    <row r="10568" spans="11:12" x14ac:dyDescent="0.3">
      <c r="K10568" s="53"/>
      <c r="L10568" s="54"/>
    </row>
    <row r="10569" spans="11:12" x14ac:dyDescent="0.3">
      <c r="K10569" s="53"/>
      <c r="L10569" s="54"/>
    </row>
    <row r="10570" spans="11:12" x14ac:dyDescent="0.3">
      <c r="K10570" s="53"/>
      <c r="L10570" s="54"/>
    </row>
    <row r="10571" spans="11:12" x14ac:dyDescent="0.3">
      <c r="K10571" s="53"/>
      <c r="L10571" s="54"/>
    </row>
    <row r="10572" spans="11:12" x14ac:dyDescent="0.3">
      <c r="K10572" s="53"/>
      <c r="L10572" s="54"/>
    </row>
    <row r="10573" spans="11:12" x14ac:dyDescent="0.3">
      <c r="K10573" s="53"/>
      <c r="L10573" s="54"/>
    </row>
    <row r="10574" spans="11:12" x14ac:dyDescent="0.3">
      <c r="K10574" s="53"/>
      <c r="L10574" s="54"/>
    </row>
    <row r="10575" spans="11:12" x14ac:dyDescent="0.3">
      <c r="K10575" s="53"/>
      <c r="L10575" s="54"/>
    </row>
    <row r="10576" spans="11:12" x14ac:dyDescent="0.3">
      <c r="K10576" s="53"/>
      <c r="L10576" s="54"/>
    </row>
    <row r="10577" spans="11:12" x14ac:dyDescent="0.3">
      <c r="K10577" s="53"/>
      <c r="L10577" s="54"/>
    </row>
    <row r="10578" spans="11:12" x14ac:dyDescent="0.3">
      <c r="K10578" s="53"/>
      <c r="L10578" s="54"/>
    </row>
    <row r="10579" spans="11:12" x14ac:dyDescent="0.3">
      <c r="K10579" s="53"/>
      <c r="L10579" s="54"/>
    </row>
    <row r="10580" spans="11:12" x14ac:dyDescent="0.3">
      <c r="K10580" s="53"/>
      <c r="L10580" s="54"/>
    </row>
    <row r="10581" spans="11:12" x14ac:dyDescent="0.3">
      <c r="K10581" s="53"/>
      <c r="L10581" s="54"/>
    </row>
    <row r="10582" spans="11:12" x14ac:dyDescent="0.3">
      <c r="K10582" s="53"/>
      <c r="L10582" s="54"/>
    </row>
    <row r="10583" spans="11:12" x14ac:dyDescent="0.3">
      <c r="K10583" s="53"/>
      <c r="L10583" s="54"/>
    </row>
    <row r="10584" spans="11:12" x14ac:dyDescent="0.3">
      <c r="K10584" s="53"/>
      <c r="L10584" s="54"/>
    </row>
    <row r="10585" spans="11:12" x14ac:dyDescent="0.3">
      <c r="K10585" s="53"/>
      <c r="L10585" s="54"/>
    </row>
    <row r="10586" spans="11:12" x14ac:dyDescent="0.3">
      <c r="K10586" s="53"/>
      <c r="L10586" s="54"/>
    </row>
    <row r="10587" spans="11:12" x14ac:dyDescent="0.3">
      <c r="K10587" s="53"/>
      <c r="L10587" s="54"/>
    </row>
    <row r="10588" spans="11:12" x14ac:dyDescent="0.3">
      <c r="K10588" s="53"/>
      <c r="L10588" s="54"/>
    </row>
    <row r="10589" spans="11:12" x14ac:dyDescent="0.3">
      <c r="K10589" s="53"/>
      <c r="L10589" s="54"/>
    </row>
    <row r="10590" spans="11:12" x14ac:dyDescent="0.3">
      <c r="K10590" s="53"/>
      <c r="L10590" s="54"/>
    </row>
    <row r="10591" spans="11:12" x14ac:dyDescent="0.3">
      <c r="K10591" s="53"/>
      <c r="L10591" s="54"/>
    </row>
    <row r="10592" spans="11:12" x14ac:dyDescent="0.3">
      <c r="K10592" s="53"/>
      <c r="L10592" s="54"/>
    </row>
    <row r="10593" spans="11:12" x14ac:dyDescent="0.3">
      <c r="K10593" s="53"/>
      <c r="L10593" s="54"/>
    </row>
    <row r="10594" spans="11:12" x14ac:dyDescent="0.3">
      <c r="K10594" s="53"/>
      <c r="L10594" s="54"/>
    </row>
    <row r="10595" spans="11:12" x14ac:dyDescent="0.3">
      <c r="K10595" s="53"/>
      <c r="L10595" s="54"/>
    </row>
    <row r="10596" spans="11:12" x14ac:dyDescent="0.3">
      <c r="K10596" s="53"/>
      <c r="L10596" s="54"/>
    </row>
    <row r="10597" spans="11:12" x14ac:dyDescent="0.3">
      <c r="K10597" s="53"/>
      <c r="L10597" s="54"/>
    </row>
    <row r="10598" spans="11:12" x14ac:dyDescent="0.3">
      <c r="K10598" s="53"/>
      <c r="L10598" s="54"/>
    </row>
    <row r="10599" spans="11:12" x14ac:dyDescent="0.3">
      <c r="K10599" s="53"/>
      <c r="L10599" s="54"/>
    </row>
    <row r="10600" spans="11:12" x14ac:dyDescent="0.3">
      <c r="K10600" s="53"/>
      <c r="L10600" s="54"/>
    </row>
    <row r="10601" spans="11:12" x14ac:dyDescent="0.3">
      <c r="K10601" s="53"/>
      <c r="L10601" s="54"/>
    </row>
    <row r="10602" spans="11:12" x14ac:dyDescent="0.3">
      <c r="K10602" s="53"/>
      <c r="L10602" s="54"/>
    </row>
    <row r="10603" spans="11:12" x14ac:dyDescent="0.3">
      <c r="K10603" s="53"/>
      <c r="L10603" s="54"/>
    </row>
    <row r="10604" spans="11:12" x14ac:dyDescent="0.3">
      <c r="K10604" s="53"/>
      <c r="L10604" s="54"/>
    </row>
    <row r="10605" spans="11:12" x14ac:dyDescent="0.3">
      <c r="K10605" s="53"/>
      <c r="L10605" s="54"/>
    </row>
    <row r="10606" spans="11:12" x14ac:dyDescent="0.3">
      <c r="K10606" s="53"/>
      <c r="L10606" s="54"/>
    </row>
    <row r="10607" spans="11:12" x14ac:dyDescent="0.3">
      <c r="K10607" s="53"/>
      <c r="L10607" s="54"/>
    </row>
    <row r="10608" spans="11:12" x14ac:dyDescent="0.3">
      <c r="K10608" s="53"/>
      <c r="L10608" s="54"/>
    </row>
    <row r="10609" spans="11:12" x14ac:dyDescent="0.3">
      <c r="K10609" s="53"/>
      <c r="L10609" s="54"/>
    </row>
    <row r="10610" spans="11:12" x14ac:dyDescent="0.3">
      <c r="K10610" s="53"/>
      <c r="L10610" s="54"/>
    </row>
    <row r="10611" spans="11:12" x14ac:dyDescent="0.3">
      <c r="K10611" s="53"/>
      <c r="L10611" s="54"/>
    </row>
    <row r="10612" spans="11:12" x14ac:dyDescent="0.3">
      <c r="K10612" s="53"/>
      <c r="L10612" s="54"/>
    </row>
    <row r="10613" spans="11:12" x14ac:dyDescent="0.3">
      <c r="K10613" s="53"/>
      <c r="L10613" s="54"/>
    </row>
    <row r="10614" spans="11:12" x14ac:dyDescent="0.3">
      <c r="K10614" s="53"/>
      <c r="L10614" s="54"/>
    </row>
    <row r="10615" spans="11:12" x14ac:dyDescent="0.3">
      <c r="K10615" s="53"/>
      <c r="L10615" s="54"/>
    </row>
    <row r="10616" spans="11:12" x14ac:dyDescent="0.3">
      <c r="K10616" s="53"/>
      <c r="L10616" s="54"/>
    </row>
    <row r="10617" spans="11:12" x14ac:dyDescent="0.3">
      <c r="K10617" s="53"/>
      <c r="L10617" s="54"/>
    </row>
    <row r="10618" spans="11:12" x14ac:dyDescent="0.3">
      <c r="K10618" s="53"/>
      <c r="L10618" s="54"/>
    </row>
    <row r="10619" spans="11:12" x14ac:dyDescent="0.3">
      <c r="K10619" s="53"/>
      <c r="L10619" s="54"/>
    </row>
    <row r="10620" spans="11:12" x14ac:dyDescent="0.3">
      <c r="K10620" s="53"/>
      <c r="L10620" s="54"/>
    </row>
    <row r="10621" spans="11:12" x14ac:dyDescent="0.3">
      <c r="K10621" s="53"/>
      <c r="L10621" s="54"/>
    </row>
    <row r="10622" spans="11:12" x14ac:dyDescent="0.3">
      <c r="K10622" s="53"/>
      <c r="L10622" s="54"/>
    </row>
    <row r="10623" spans="11:12" x14ac:dyDescent="0.3">
      <c r="K10623" s="53"/>
      <c r="L10623" s="54"/>
    </row>
    <row r="10624" spans="11:12" x14ac:dyDescent="0.3">
      <c r="K10624" s="53"/>
      <c r="L10624" s="54"/>
    </row>
    <row r="10625" spans="11:12" x14ac:dyDescent="0.3">
      <c r="K10625" s="53"/>
      <c r="L10625" s="54"/>
    </row>
    <row r="10626" spans="11:12" x14ac:dyDescent="0.3">
      <c r="K10626" s="53"/>
      <c r="L10626" s="54"/>
    </row>
    <row r="10627" spans="11:12" x14ac:dyDescent="0.3">
      <c r="K10627" s="53"/>
      <c r="L10627" s="54"/>
    </row>
    <row r="10628" spans="11:12" x14ac:dyDescent="0.3">
      <c r="K10628" s="53"/>
      <c r="L10628" s="54"/>
    </row>
    <row r="10629" spans="11:12" x14ac:dyDescent="0.3">
      <c r="K10629" s="53"/>
      <c r="L10629" s="54"/>
    </row>
    <row r="10630" spans="11:12" x14ac:dyDescent="0.3">
      <c r="K10630" s="53"/>
      <c r="L10630" s="54"/>
    </row>
    <row r="10631" spans="11:12" x14ac:dyDescent="0.3">
      <c r="K10631" s="53"/>
      <c r="L10631" s="54"/>
    </row>
    <row r="10632" spans="11:12" x14ac:dyDescent="0.3">
      <c r="K10632" s="53"/>
      <c r="L10632" s="54"/>
    </row>
    <row r="10633" spans="11:12" x14ac:dyDescent="0.3">
      <c r="K10633" s="53"/>
      <c r="L10633" s="54"/>
    </row>
    <row r="10634" spans="11:12" x14ac:dyDescent="0.3">
      <c r="K10634" s="53"/>
      <c r="L10634" s="54"/>
    </row>
    <row r="10635" spans="11:12" x14ac:dyDescent="0.3">
      <c r="K10635" s="53"/>
      <c r="L10635" s="54"/>
    </row>
    <row r="10636" spans="11:12" x14ac:dyDescent="0.3">
      <c r="K10636" s="53"/>
      <c r="L10636" s="54"/>
    </row>
    <row r="10637" spans="11:12" x14ac:dyDescent="0.3">
      <c r="K10637" s="53"/>
      <c r="L10637" s="54"/>
    </row>
    <row r="10638" spans="11:12" x14ac:dyDescent="0.3">
      <c r="K10638" s="53"/>
      <c r="L10638" s="54"/>
    </row>
    <row r="10639" spans="11:12" x14ac:dyDescent="0.3">
      <c r="K10639" s="53"/>
      <c r="L10639" s="54"/>
    </row>
    <row r="10640" spans="11:12" x14ac:dyDescent="0.3">
      <c r="K10640" s="53"/>
      <c r="L10640" s="54"/>
    </row>
    <row r="10641" spans="11:12" x14ac:dyDescent="0.3">
      <c r="K10641" s="53"/>
      <c r="L10641" s="54"/>
    </row>
    <row r="10642" spans="11:12" x14ac:dyDescent="0.3">
      <c r="K10642" s="53"/>
      <c r="L10642" s="54"/>
    </row>
    <row r="10643" spans="11:12" x14ac:dyDescent="0.3">
      <c r="K10643" s="53"/>
      <c r="L10643" s="54"/>
    </row>
    <row r="10644" spans="11:12" x14ac:dyDescent="0.3">
      <c r="K10644" s="53"/>
      <c r="L10644" s="54"/>
    </row>
    <row r="10645" spans="11:12" x14ac:dyDescent="0.3">
      <c r="K10645" s="53"/>
      <c r="L10645" s="54"/>
    </row>
    <row r="10646" spans="11:12" x14ac:dyDescent="0.3">
      <c r="K10646" s="53"/>
      <c r="L10646" s="54"/>
    </row>
    <row r="10647" spans="11:12" x14ac:dyDescent="0.3">
      <c r="K10647" s="53"/>
      <c r="L10647" s="54"/>
    </row>
    <row r="10648" spans="11:12" x14ac:dyDescent="0.3">
      <c r="K10648" s="53"/>
      <c r="L10648" s="54"/>
    </row>
    <row r="10649" spans="11:12" x14ac:dyDescent="0.3">
      <c r="K10649" s="53"/>
      <c r="L10649" s="54"/>
    </row>
    <row r="10650" spans="11:12" x14ac:dyDescent="0.3">
      <c r="K10650" s="53"/>
      <c r="L10650" s="54"/>
    </row>
    <row r="10651" spans="11:12" x14ac:dyDescent="0.3">
      <c r="K10651" s="53"/>
      <c r="L10651" s="54"/>
    </row>
    <row r="10652" spans="11:12" x14ac:dyDescent="0.3">
      <c r="K10652" s="53"/>
      <c r="L10652" s="54"/>
    </row>
    <row r="10653" spans="11:12" x14ac:dyDescent="0.3">
      <c r="K10653" s="53"/>
      <c r="L10653" s="54"/>
    </row>
    <row r="10654" spans="11:12" x14ac:dyDescent="0.3">
      <c r="K10654" s="53"/>
      <c r="L10654" s="54"/>
    </row>
    <row r="10655" spans="11:12" x14ac:dyDescent="0.3">
      <c r="K10655" s="53"/>
      <c r="L10655" s="54"/>
    </row>
    <row r="10656" spans="11:12" x14ac:dyDescent="0.3">
      <c r="K10656" s="53"/>
      <c r="L10656" s="54"/>
    </row>
    <row r="10657" spans="11:12" x14ac:dyDescent="0.3">
      <c r="K10657" s="53"/>
      <c r="L10657" s="54"/>
    </row>
    <row r="10658" spans="11:12" x14ac:dyDescent="0.3">
      <c r="K10658" s="53"/>
      <c r="L10658" s="54"/>
    </row>
    <row r="10659" spans="11:12" x14ac:dyDescent="0.3">
      <c r="K10659" s="53"/>
      <c r="L10659" s="54"/>
    </row>
    <row r="10660" spans="11:12" x14ac:dyDescent="0.3">
      <c r="K10660" s="53"/>
      <c r="L10660" s="54"/>
    </row>
    <row r="10661" spans="11:12" x14ac:dyDescent="0.3">
      <c r="K10661" s="53"/>
      <c r="L10661" s="54"/>
    </row>
    <row r="10662" spans="11:12" x14ac:dyDescent="0.3">
      <c r="K10662" s="53"/>
      <c r="L10662" s="54"/>
    </row>
    <row r="10663" spans="11:12" x14ac:dyDescent="0.3">
      <c r="K10663" s="53"/>
      <c r="L10663" s="54"/>
    </row>
    <row r="10664" spans="11:12" x14ac:dyDescent="0.3">
      <c r="K10664" s="53"/>
      <c r="L10664" s="54"/>
    </row>
    <row r="10665" spans="11:12" x14ac:dyDescent="0.3">
      <c r="K10665" s="53"/>
      <c r="L10665" s="54"/>
    </row>
    <row r="10666" spans="11:12" x14ac:dyDescent="0.3">
      <c r="K10666" s="53"/>
      <c r="L10666" s="54"/>
    </row>
    <row r="10667" spans="11:12" x14ac:dyDescent="0.3">
      <c r="K10667" s="53"/>
      <c r="L10667" s="54"/>
    </row>
    <row r="10668" spans="11:12" x14ac:dyDescent="0.3">
      <c r="K10668" s="53"/>
      <c r="L10668" s="54"/>
    </row>
    <row r="10669" spans="11:12" x14ac:dyDescent="0.3">
      <c r="K10669" s="53"/>
      <c r="L10669" s="54"/>
    </row>
    <row r="10670" spans="11:12" x14ac:dyDescent="0.3">
      <c r="K10670" s="53"/>
      <c r="L10670" s="54"/>
    </row>
    <row r="10671" spans="11:12" x14ac:dyDescent="0.3">
      <c r="K10671" s="53"/>
      <c r="L10671" s="54"/>
    </row>
    <row r="10672" spans="11:12" x14ac:dyDescent="0.3">
      <c r="K10672" s="53"/>
      <c r="L10672" s="54"/>
    </row>
    <row r="10673" spans="11:12" x14ac:dyDescent="0.3">
      <c r="K10673" s="53"/>
      <c r="L10673" s="54"/>
    </row>
    <row r="10674" spans="11:12" x14ac:dyDescent="0.3">
      <c r="K10674" s="53"/>
      <c r="L10674" s="54"/>
    </row>
    <row r="10675" spans="11:12" x14ac:dyDescent="0.3">
      <c r="K10675" s="53"/>
      <c r="L10675" s="54"/>
    </row>
    <row r="10676" spans="11:12" x14ac:dyDescent="0.3">
      <c r="K10676" s="53"/>
      <c r="L10676" s="54"/>
    </row>
    <row r="10677" spans="11:12" x14ac:dyDescent="0.3">
      <c r="K10677" s="53"/>
      <c r="L10677" s="54"/>
    </row>
    <row r="10678" spans="11:12" x14ac:dyDescent="0.3">
      <c r="K10678" s="53"/>
      <c r="L10678" s="54"/>
    </row>
    <row r="10679" spans="11:12" x14ac:dyDescent="0.3">
      <c r="K10679" s="53"/>
      <c r="L10679" s="54"/>
    </row>
    <row r="10680" spans="11:12" x14ac:dyDescent="0.3">
      <c r="K10680" s="53"/>
      <c r="L10680" s="54"/>
    </row>
    <row r="10681" spans="11:12" x14ac:dyDescent="0.3">
      <c r="K10681" s="53"/>
      <c r="L10681" s="54"/>
    </row>
    <row r="10682" spans="11:12" x14ac:dyDescent="0.3">
      <c r="K10682" s="53"/>
      <c r="L10682" s="54"/>
    </row>
    <row r="10683" spans="11:12" x14ac:dyDescent="0.3">
      <c r="K10683" s="53"/>
      <c r="L10683" s="54"/>
    </row>
    <row r="10684" spans="11:12" x14ac:dyDescent="0.3">
      <c r="K10684" s="53"/>
      <c r="L10684" s="54"/>
    </row>
    <row r="10685" spans="11:12" x14ac:dyDescent="0.3">
      <c r="K10685" s="53"/>
      <c r="L10685" s="54"/>
    </row>
    <row r="10686" spans="11:12" x14ac:dyDescent="0.3">
      <c r="K10686" s="53"/>
      <c r="L10686" s="54"/>
    </row>
    <row r="10687" spans="11:12" x14ac:dyDescent="0.3">
      <c r="K10687" s="53"/>
      <c r="L10687" s="54"/>
    </row>
    <row r="10688" spans="11:12" x14ac:dyDescent="0.3">
      <c r="K10688" s="53"/>
      <c r="L10688" s="54"/>
    </row>
    <row r="10689" spans="11:12" x14ac:dyDescent="0.3">
      <c r="K10689" s="53"/>
      <c r="L10689" s="54"/>
    </row>
    <row r="10690" spans="11:12" x14ac:dyDescent="0.3">
      <c r="K10690" s="53"/>
      <c r="L10690" s="54"/>
    </row>
    <row r="10691" spans="11:12" x14ac:dyDescent="0.3">
      <c r="K10691" s="53"/>
      <c r="L10691" s="54"/>
    </row>
    <row r="10692" spans="11:12" x14ac:dyDescent="0.3">
      <c r="K10692" s="53"/>
      <c r="L10692" s="54"/>
    </row>
    <row r="10693" spans="11:12" x14ac:dyDescent="0.3">
      <c r="K10693" s="53"/>
      <c r="L10693" s="54"/>
    </row>
    <row r="10694" spans="11:12" x14ac:dyDescent="0.3">
      <c r="K10694" s="53"/>
      <c r="L10694" s="54"/>
    </row>
    <row r="10695" spans="11:12" x14ac:dyDescent="0.3">
      <c r="K10695" s="53"/>
      <c r="L10695" s="54"/>
    </row>
    <row r="10696" spans="11:12" x14ac:dyDescent="0.3">
      <c r="K10696" s="53"/>
      <c r="L10696" s="54"/>
    </row>
    <row r="10697" spans="11:12" x14ac:dyDescent="0.3">
      <c r="K10697" s="53"/>
      <c r="L10697" s="54"/>
    </row>
    <row r="10698" spans="11:12" x14ac:dyDescent="0.3">
      <c r="K10698" s="53"/>
      <c r="L10698" s="54"/>
    </row>
    <row r="10699" spans="11:12" x14ac:dyDescent="0.3">
      <c r="K10699" s="53"/>
      <c r="L10699" s="54"/>
    </row>
    <row r="10700" spans="11:12" x14ac:dyDescent="0.3">
      <c r="K10700" s="53"/>
      <c r="L10700" s="54"/>
    </row>
    <row r="10701" spans="11:12" x14ac:dyDescent="0.3">
      <c r="K10701" s="53"/>
      <c r="L10701" s="54"/>
    </row>
    <row r="10702" spans="11:12" x14ac:dyDescent="0.3">
      <c r="K10702" s="53"/>
      <c r="L10702" s="54"/>
    </row>
    <row r="10703" spans="11:12" x14ac:dyDescent="0.3">
      <c r="K10703" s="53"/>
      <c r="L10703" s="54"/>
    </row>
    <row r="10704" spans="11:12" x14ac:dyDescent="0.3">
      <c r="K10704" s="53"/>
      <c r="L10704" s="54"/>
    </row>
    <row r="10705" spans="11:12" x14ac:dyDescent="0.3">
      <c r="K10705" s="53"/>
      <c r="L10705" s="54"/>
    </row>
    <row r="10706" spans="11:12" x14ac:dyDescent="0.3">
      <c r="K10706" s="53"/>
      <c r="L10706" s="54"/>
    </row>
    <row r="10707" spans="11:12" x14ac:dyDescent="0.3">
      <c r="K10707" s="53"/>
      <c r="L10707" s="54"/>
    </row>
    <row r="10708" spans="11:12" x14ac:dyDescent="0.3">
      <c r="K10708" s="53"/>
      <c r="L10708" s="54"/>
    </row>
    <row r="10709" spans="11:12" x14ac:dyDescent="0.3">
      <c r="K10709" s="53"/>
      <c r="L10709" s="54"/>
    </row>
    <row r="10710" spans="11:12" x14ac:dyDescent="0.3">
      <c r="K10710" s="53"/>
      <c r="L10710" s="54"/>
    </row>
    <row r="10711" spans="11:12" x14ac:dyDescent="0.3">
      <c r="K10711" s="53"/>
      <c r="L10711" s="54"/>
    </row>
    <row r="10712" spans="11:12" x14ac:dyDescent="0.3">
      <c r="K10712" s="53"/>
      <c r="L10712" s="54"/>
    </row>
    <row r="10713" spans="11:12" x14ac:dyDescent="0.3">
      <c r="K10713" s="53"/>
      <c r="L10713" s="54"/>
    </row>
    <row r="10714" spans="11:12" x14ac:dyDescent="0.3">
      <c r="K10714" s="53"/>
      <c r="L10714" s="54"/>
    </row>
    <row r="10715" spans="11:12" x14ac:dyDescent="0.3">
      <c r="K10715" s="53"/>
      <c r="L10715" s="54"/>
    </row>
    <row r="10716" spans="11:12" x14ac:dyDescent="0.3">
      <c r="K10716" s="53"/>
      <c r="L10716" s="54"/>
    </row>
    <row r="10717" spans="11:12" x14ac:dyDescent="0.3">
      <c r="K10717" s="53"/>
      <c r="L10717" s="54"/>
    </row>
    <row r="10718" spans="11:12" x14ac:dyDescent="0.3">
      <c r="K10718" s="53"/>
      <c r="L10718" s="54"/>
    </row>
    <row r="10719" spans="11:12" x14ac:dyDescent="0.3">
      <c r="K10719" s="53"/>
      <c r="L10719" s="54"/>
    </row>
    <row r="10720" spans="11:12" x14ac:dyDescent="0.3">
      <c r="K10720" s="53"/>
      <c r="L10720" s="54"/>
    </row>
    <row r="10721" spans="11:12" x14ac:dyDescent="0.3">
      <c r="K10721" s="53"/>
      <c r="L10721" s="54"/>
    </row>
    <row r="10722" spans="11:12" x14ac:dyDescent="0.3">
      <c r="K10722" s="53"/>
      <c r="L10722" s="54"/>
    </row>
    <row r="10723" spans="11:12" x14ac:dyDescent="0.3">
      <c r="K10723" s="53"/>
      <c r="L10723" s="54"/>
    </row>
    <row r="10724" spans="11:12" x14ac:dyDescent="0.3">
      <c r="K10724" s="53"/>
      <c r="L10724" s="54"/>
    </row>
    <row r="10725" spans="11:12" x14ac:dyDescent="0.3">
      <c r="K10725" s="53"/>
      <c r="L10725" s="54"/>
    </row>
    <row r="10726" spans="11:12" x14ac:dyDescent="0.3">
      <c r="K10726" s="53"/>
      <c r="L10726" s="54"/>
    </row>
    <row r="10727" spans="11:12" x14ac:dyDescent="0.3">
      <c r="K10727" s="53"/>
      <c r="L10727" s="54"/>
    </row>
    <row r="10728" spans="11:12" x14ac:dyDescent="0.3">
      <c r="K10728" s="53"/>
      <c r="L10728" s="54"/>
    </row>
    <row r="10729" spans="11:12" x14ac:dyDescent="0.3">
      <c r="K10729" s="53"/>
      <c r="L10729" s="54"/>
    </row>
    <row r="10730" spans="11:12" x14ac:dyDescent="0.3">
      <c r="K10730" s="53"/>
      <c r="L10730" s="54"/>
    </row>
    <row r="10731" spans="11:12" x14ac:dyDescent="0.3">
      <c r="K10731" s="53"/>
      <c r="L10731" s="54"/>
    </row>
    <row r="10732" spans="11:12" x14ac:dyDescent="0.3">
      <c r="K10732" s="53"/>
      <c r="L10732" s="54"/>
    </row>
    <row r="10733" spans="11:12" x14ac:dyDescent="0.3">
      <c r="K10733" s="53"/>
      <c r="L10733" s="54"/>
    </row>
    <row r="10734" spans="11:12" x14ac:dyDescent="0.3">
      <c r="K10734" s="53"/>
      <c r="L10734" s="54"/>
    </row>
    <row r="10735" spans="11:12" x14ac:dyDescent="0.3">
      <c r="K10735" s="53"/>
      <c r="L10735" s="54"/>
    </row>
    <row r="10736" spans="11:12" x14ac:dyDescent="0.3">
      <c r="K10736" s="53"/>
      <c r="L10736" s="54"/>
    </row>
    <row r="10737" spans="11:12" x14ac:dyDescent="0.3">
      <c r="K10737" s="53"/>
      <c r="L10737" s="54"/>
    </row>
    <row r="10738" spans="11:12" x14ac:dyDescent="0.3">
      <c r="K10738" s="53"/>
      <c r="L10738" s="54"/>
    </row>
    <row r="10739" spans="11:12" x14ac:dyDescent="0.3">
      <c r="K10739" s="53"/>
      <c r="L10739" s="54"/>
    </row>
    <row r="10740" spans="11:12" x14ac:dyDescent="0.3">
      <c r="K10740" s="53"/>
      <c r="L10740" s="54"/>
    </row>
    <row r="10741" spans="11:12" x14ac:dyDescent="0.3">
      <c r="K10741" s="53"/>
      <c r="L10741" s="54"/>
    </row>
    <row r="10742" spans="11:12" x14ac:dyDescent="0.3">
      <c r="K10742" s="53"/>
      <c r="L10742" s="54"/>
    </row>
    <row r="10743" spans="11:12" x14ac:dyDescent="0.3">
      <c r="K10743" s="53"/>
      <c r="L10743" s="54"/>
    </row>
    <row r="10744" spans="11:12" x14ac:dyDescent="0.3">
      <c r="K10744" s="53"/>
      <c r="L10744" s="54"/>
    </row>
    <row r="10745" spans="11:12" x14ac:dyDescent="0.3">
      <c r="K10745" s="53"/>
      <c r="L10745" s="54"/>
    </row>
    <row r="10746" spans="11:12" x14ac:dyDescent="0.3">
      <c r="K10746" s="53"/>
      <c r="L10746" s="54"/>
    </row>
    <row r="10747" spans="11:12" x14ac:dyDescent="0.3">
      <c r="K10747" s="53"/>
      <c r="L10747" s="54"/>
    </row>
    <row r="10748" spans="11:12" x14ac:dyDescent="0.3">
      <c r="K10748" s="53"/>
      <c r="L10748" s="54"/>
    </row>
    <row r="10749" spans="11:12" x14ac:dyDescent="0.3">
      <c r="K10749" s="53"/>
      <c r="L10749" s="54"/>
    </row>
    <row r="10750" spans="11:12" x14ac:dyDescent="0.3">
      <c r="K10750" s="53"/>
      <c r="L10750" s="54"/>
    </row>
    <row r="10751" spans="11:12" x14ac:dyDescent="0.3">
      <c r="K10751" s="53"/>
      <c r="L10751" s="54"/>
    </row>
    <row r="10752" spans="11:12" x14ac:dyDescent="0.3">
      <c r="K10752" s="53"/>
      <c r="L10752" s="54"/>
    </row>
    <row r="10753" spans="11:12" x14ac:dyDescent="0.3">
      <c r="K10753" s="53"/>
      <c r="L10753" s="54"/>
    </row>
    <row r="10754" spans="11:12" x14ac:dyDescent="0.3">
      <c r="K10754" s="53"/>
      <c r="L10754" s="54"/>
    </row>
    <row r="10755" spans="11:12" x14ac:dyDescent="0.3">
      <c r="K10755" s="53"/>
      <c r="L10755" s="54"/>
    </row>
    <row r="10756" spans="11:12" x14ac:dyDescent="0.3">
      <c r="K10756" s="53"/>
      <c r="L10756" s="54"/>
    </row>
    <row r="10757" spans="11:12" x14ac:dyDescent="0.3">
      <c r="K10757" s="53"/>
      <c r="L10757" s="54"/>
    </row>
    <row r="10758" spans="11:12" x14ac:dyDescent="0.3">
      <c r="K10758" s="53"/>
      <c r="L10758" s="54"/>
    </row>
    <row r="10759" spans="11:12" x14ac:dyDescent="0.3">
      <c r="K10759" s="53"/>
      <c r="L10759" s="54"/>
    </row>
    <row r="10760" spans="11:12" x14ac:dyDescent="0.3">
      <c r="K10760" s="53"/>
      <c r="L10760" s="54"/>
    </row>
    <row r="10761" spans="11:12" x14ac:dyDescent="0.3">
      <c r="K10761" s="53"/>
      <c r="L10761" s="54"/>
    </row>
    <row r="10762" spans="11:12" x14ac:dyDescent="0.3">
      <c r="K10762" s="53"/>
      <c r="L10762" s="54"/>
    </row>
    <row r="10763" spans="11:12" x14ac:dyDescent="0.3">
      <c r="K10763" s="53"/>
      <c r="L10763" s="54"/>
    </row>
    <row r="10764" spans="11:12" x14ac:dyDescent="0.3">
      <c r="K10764" s="53"/>
      <c r="L10764" s="54"/>
    </row>
    <row r="10765" spans="11:12" x14ac:dyDescent="0.3">
      <c r="K10765" s="53"/>
      <c r="L10765" s="54"/>
    </row>
    <row r="10766" spans="11:12" x14ac:dyDescent="0.3">
      <c r="K10766" s="53"/>
      <c r="L10766" s="54"/>
    </row>
    <row r="10767" spans="11:12" x14ac:dyDescent="0.3">
      <c r="K10767" s="53"/>
      <c r="L10767" s="54"/>
    </row>
    <row r="10768" spans="11:12" x14ac:dyDescent="0.3">
      <c r="K10768" s="53"/>
      <c r="L10768" s="54"/>
    </row>
    <row r="10769" spans="11:12" x14ac:dyDescent="0.3">
      <c r="K10769" s="53"/>
      <c r="L10769" s="54"/>
    </row>
    <row r="10770" spans="11:12" x14ac:dyDescent="0.3">
      <c r="K10770" s="53"/>
      <c r="L10770" s="54"/>
    </row>
    <row r="10771" spans="11:12" x14ac:dyDescent="0.3">
      <c r="K10771" s="53"/>
      <c r="L10771" s="54"/>
    </row>
    <row r="10772" spans="11:12" x14ac:dyDescent="0.3">
      <c r="K10772" s="53"/>
      <c r="L10772" s="54"/>
    </row>
    <row r="10773" spans="11:12" x14ac:dyDescent="0.3">
      <c r="K10773" s="53"/>
      <c r="L10773" s="54"/>
    </row>
    <row r="10774" spans="11:12" x14ac:dyDescent="0.3">
      <c r="K10774" s="53"/>
      <c r="L10774" s="54"/>
    </row>
    <row r="10775" spans="11:12" x14ac:dyDescent="0.3">
      <c r="K10775" s="53"/>
      <c r="L10775" s="54"/>
    </row>
    <row r="10776" spans="11:12" x14ac:dyDescent="0.3">
      <c r="K10776" s="53"/>
      <c r="L10776" s="54"/>
    </row>
    <row r="10777" spans="11:12" x14ac:dyDescent="0.3">
      <c r="K10777" s="53"/>
      <c r="L10777" s="54"/>
    </row>
    <row r="10778" spans="11:12" x14ac:dyDescent="0.3">
      <c r="K10778" s="53"/>
      <c r="L10778" s="54"/>
    </row>
    <row r="10779" spans="11:12" x14ac:dyDescent="0.3">
      <c r="K10779" s="53"/>
      <c r="L10779" s="54"/>
    </row>
    <row r="10780" spans="11:12" x14ac:dyDescent="0.3">
      <c r="K10780" s="53"/>
      <c r="L10780" s="54"/>
    </row>
    <row r="10781" spans="11:12" x14ac:dyDescent="0.3">
      <c r="K10781" s="53"/>
      <c r="L10781" s="54"/>
    </row>
    <row r="10782" spans="11:12" x14ac:dyDescent="0.3">
      <c r="K10782" s="53"/>
      <c r="L10782" s="54"/>
    </row>
    <row r="10783" spans="11:12" x14ac:dyDescent="0.3">
      <c r="K10783" s="53"/>
      <c r="L10783" s="54"/>
    </row>
    <row r="10784" spans="11:12" x14ac:dyDescent="0.3">
      <c r="K10784" s="53"/>
      <c r="L10784" s="54"/>
    </row>
    <row r="10785" spans="11:12" x14ac:dyDescent="0.3">
      <c r="K10785" s="53"/>
      <c r="L10785" s="54"/>
    </row>
    <row r="10786" spans="11:12" x14ac:dyDescent="0.3">
      <c r="K10786" s="53"/>
      <c r="L10786" s="54"/>
    </row>
    <row r="10787" spans="11:12" x14ac:dyDescent="0.3">
      <c r="K10787" s="53"/>
      <c r="L10787" s="54"/>
    </row>
    <row r="10788" spans="11:12" x14ac:dyDescent="0.3">
      <c r="K10788" s="53"/>
      <c r="L10788" s="54"/>
    </row>
    <row r="10789" spans="11:12" x14ac:dyDescent="0.3">
      <c r="K10789" s="53"/>
      <c r="L10789" s="54"/>
    </row>
    <row r="10790" spans="11:12" x14ac:dyDescent="0.3">
      <c r="K10790" s="53"/>
      <c r="L10790" s="54"/>
    </row>
    <row r="10791" spans="11:12" x14ac:dyDescent="0.3">
      <c r="K10791" s="53"/>
      <c r="L10791" s="54"/>
    </row>
    <row r="10792" spans="11:12" x14ac:dyDescent="0.3">
      <c r="K10792" s="53"/>
      <c r="L10792" s="54"/>
    </row>
    <row r="10793" spans="11:12" x14ac:dyDescent="0.3">
      <c r="K10793" s="53"/>
      <c r="L10793" s="54"/>
    </row>
    <row r="10794" spans="11:12" x14ac:dyDescent="0.3">
      <c r="K10794" s="53"/>
      <c r="L10794" s="54"/>
    </row>
    <row r="10795" spans="11:12" x14ac:dyDescent="0.3">
      <c r="K10795" s="53"/>
      <c r="L10795" s="54"/>
    </row>
    <row r="10796" spans="11:12" x14ac:dyDescent="0.3">
      <c r="K10796" s="53"/>
      <c r="L10796" s="54"/>
    </row>
    <row r="10797" spans="11:12" x14ac:dyDescent="0.3">
      <c r="K10797" s="53"/>
      <c r="L10797" s="54"/>
    </row>
    <row r="10798" spans="11:12" x14ac:dyDescent="0.3">
      <c r="K10798" s="53"/>
      <c r="L10798" s="54"/>
    </row>
    <row r="10799" spans="11:12" x14ac:dyDescent="0.3">
      <c r="K10799" s="53"/>
      <c r="L10799" s="54"/>
    </row>
    <row r="10800" spans="11:12" x14ac:dyDescent="0.3">
      <c r="K10800" s="53"/>
      <c r="L10800" s="54"/>
    </row>
    <row r="10801" spans="11:12" x14ac:dyDescent="0.3">
      <c r="K10801" s="53"/>
      <c r="L10801" s="54"/>
    </row>
    <row r="10802" spans="11:12" x14ac:dyDescent="0.3">
      <c r="K10802" s="53"/>
      <c r="L10802" s="54"/>
    </row>
    <row r="10803" spans="11:12" x14ac:dyDescent="0.3">
      <c r="K10803" s="53"/>
      <c r="L10803" s="54"/>
    </row>
    <row r="10804" spans="11:12" x14ac:dyDescent="0.3">
      <c r="K10804" s="53"/>
      <c r="L10804" s="54"/>
    </row>
    <row r="10805" spans="11:12" x14ac:dyDescent="0.3">
      <c r="K10805" s="53"/>
      <c r="L10805" s="54"/>
    </row>
    <row r="10806" spans="11:12" x14ac:dyDescent="0.3">
      <c r="K10806" s="53"/>
      <c r="L10806" s="54"/>
    </row>
    <row r="10807" spans="11:12" x14ac:dyDescent="0.3">
      <c r="K10807" s="53"/>
      <c r="L10807" s="54"/>
    </row>
    <row r="10808" spans="11:12" x14ac:dyDescent="0.3">
      <c r="K10808" s="53"/>
      <c r="L10808" s="54"/>
    </row>
    <row r="10809" spans="11:12" x14ac:dyDescent="0.3">
      <c r="K10809" s="53"/>
      <c r="L10809" s="54"/>
    </row>
    <row r="10810" spans="11:12" x14ac:dyDescent="0.3">
      <c r="K10810" s="53"/>
      <c r="L10810" s="54"/>
    </row>
    <row r="10811" spans="11:12" x14ac:dyDescent="0.3">
      <c r="K10811" s="53"/>
      <c r="L10811" s="54"/>
    </row>
    <row r="10812" spans="11:12" x14ac:dyDescent="0.3">
      <c r="K10812" s="53"/>
      <c r="L10812" s="54"/>
    </row>
    <row r="10813" spans="11:12" x14ac:dyDescent="0.3">
      <c r="K10813" s="53"/>
      <c r="L10813" s="54"/>
    </row>
    <row r="10814" spans="11:12" x14ac:dyDescent="0.3">
      <c r="K10814" s="53"/>
      <c r="L10814" s="54"/>
    </row>
    <row r="10815" spans="11:12" x14ac:dyDescent="0.3">
      <c r="K10815" s="53"/>
      <c r="L10815" s="54"/>
    </row>
    <row r="10816" spans="11:12" x14ac:dyDescent="0.3">
      <c r="K10816" s="53"/>
      <c r="L10816" s="54"/>
    </row>
    <row r="10817" spans="11:12" x14ac:dyDescent="0.3">
      <c r="K10817" s="53"/>
      <c r="L10817" s="54"/>
    </row>
    <row r="10818" spans="11:12" x14ac:dyDescent="0.3">
      <c r="K10818" s="53"/>
      <c r="L10818" s="54"/>
    </row>
    <row r="10819" spans="11:12" x14ac:dyDescent="0.3">
      <c r="K10819" s="53"/>
      <c r="L10819" s="54"/>
    </row>
    <row r="10820" spans="11:12" x14ac:dyDescent="0.3">
      <c r="K10820" s="53"/>
      <c r="L10820" s="54"/>
    </row>
    <row r="10821" spans="11:12" x14ac:dyDescent="0.3">
      <c r="K10821" s="53"/>
      <c r="L10821" s="54"/>
    </row>
    <row r="10822" spans="11:12" x14ac:dyDescent="0.3">
      <c r="K10822" s="53"/>
      <c r="L10822" s="54"/>
    </row>
    <row r="10823" spans="11:12" x14ac:dyDescent="0.3">
      <c r="K10823" s="53"/>
      <c r="L10823" s="54"/>
    </row>
    <row r="10824" spans="11:12" x14ac:dyDescent="0.3">
      <c r="K10824" s="53"/>
      <c r="L10824" s="54"/>
    </row>
    <row r="10825" spans="11:12" x14ac:dyDescent="0.3">
      <c r="K10825" s="53"/>
      <c r="L10825" s="54"/>
    </row>
    <row r="10826" spans="11:12" x14ac:dyDescent="0.3">
      <c r="K10826" s="53"/>
      <c r="L10826" s="54"/>
    </row>
    <row r="10827" spans="11:12" x14ac:dyDescent="0.3">
      <c r="K10827" s="53"/>
      <c r="L10827" s="54"/>
    </row>
    <row r="10828" spans="11:12" x14ac:dyDescent="0.3">
      <c r="K10828" s="53"/>
      <c r="L10828" s="54"/>
    </row>
    <row r="10829" spans="11:12" x14ac:dyDescent="0.3">
      <c r="K10829" s="53"/>
      <c r="L10829" s="54"/>
    </row>
    <row r="10830" spans="11:12" x14ac:dyDescent="0.3">
      <c r="K10830" s="53"/>
      <c r="L10830" s="54"/>
    </row>
    <row r="10831" spans="11:12" x14ac:dyDescent="0.3">
      <c r="K10831" s="53"/>
      <c r="L10831" s="54"/>
    </row>
    <row r="10832" spans="11:12" x14ac:dyDescent="0.3">
      <c r="K10832" s="53"/>
      <c r="L10832" s="54"/>
    </row>
    <row r="10833" spans="11:12" x14ac:dyDescent="0.3">
      <c r="K10833" s="53"/>
      <c r="L10833" s="54"/>
    </row>
    <row r="10834" spans="11:12" x14ac:dyDescent="0.3">
      <c r="K10834" s="53"/>
      <c r="L10834" s="54"/>
    </row>
    <row r="10835" spans="11:12" x14ac:dyDescent="0.3">
      <c r="K10835" s="53"/>
      <c r="L10835" s="54"/>
    </row>
    <row r="10836" spans="11:12" x14ac:dyDescent="0.3">
      <c r="K10836" s="53"/>
      <c r="L10836" s="54"/>
    </row>
    <row r="10837" spans="11:12" x14ac:dyDescent="0.3">
      <c r="K10837" s="53"/>
      <c r="L10837" s="54"/>
    </row>
    <row r="10838" spans="11:12" x14ac:dyDescent="0.3">
      <c r="K10838" s="53"/>
      <c r="L10838" s="54"/>
    </row>
    <row r="10839" spans="11:12" x14ac:dyDescent="0.3">
      <c r="K10839" s="53"/>
      <c r="L10839" s="54"/>
    </row>
    <row r="10840" spans="11:12" x14ac:dyDescent="0.3">
      <c r="K10840" s="53"/>
      <c r="L10840" s="54"/>
    </row>
    <row r="10841" spans="11:12" x14ac:dyDescent="0.3">
      <c r="K10841" s="53"/>
      <c r="L10841" s="54"/>
    </row>
    <row r="10842" spans="11:12" x14ac:dyDescent="0.3">
      <c r="K10842" s="53"/>
      <c r="L10842" s="54"/>
    </row>
    <row r="10843" spans="11:12" x14ac:dyDescent="0.3">
      <c r="K10843" s="53"/>
      <c r="L10843" s="54"/>
    </row>
    <row r="10844" spans="11:12" x14ac:dyDescent="0.3">
      <c r="K10844" s="53"/>
      <c r="L10844" s="54"/>
    </row>
    <row r="10845" spans="11:12" x14ac:dyDescent="0.3">
      <c r="K10845" s="53"/>
      <c r="L10845" s="54"/>
    </row>
    <row r="10846" spans="11:12" x14ac:dyDescent="0.3">
      <c r="K10846" s="53"/>
      <c r="L10846" s="54"/>
    </row>
    <row r="10847" spans="11:12" x14ac:dyDescent="0.3">
      <c r="K10847" s="53"/>
      <c r="L10847" s="54"/>
    </row>
    <row r="10848" spans="11:12" x14ac:dyDescent="0.3">
      <c r="K10848" s="53"/>
      <c r="L10848" s="54"/>
    </row>
    <row r="10849" spans="11:12" x14ac:dyDescent="0.3">
      <c r="K10849" s="53"/>
      <c r="L10849" s="54"/>
    </row>
    <row r="10850" spans="11:12" x14ac:dyDescent="0.3">
      <c r="K10850" s="53"/>
      <c r="L10850" s="54"/>
    </row>
    <row r="10851" spans="11:12" x14ac:dyDescent="0.3">
      <c r="K10851" s="53"/>
      <c r="L10851" s="54"/>
    </row>
    <row r="10852" spans="11:12" x14ac:dyDescent="0.3">
      <c r="K10852" s="53"/>
      <c r="L10852" s="54"/>
    </row>
    <row r="10853" spans="11:12" x14ac:dyDescent="0.3">
      <c r="K10853" s="53"/>
      <c r="L10853" s="54"/>
    </row>
    <row r="10854" spans="11:12" x14ac:dyDescent="0.3">
      <c r="K10854" s="53"/>
      <c r="L10854" s="54"/>
    </row>
    <row r="10855" spans="11:12" x14ac:dyDescent="0.3">
      <c r="K10855" s="53"/>
      <c r="L10855" s="54"/>
    </row>
    <row r="10856" spans="11:12" x14ac:dyDescent="0.3">
      <c r="K10856" s="53"/>
      <c r="L10856" s="54"/>
    </row>
    <row r="10857" spans="11:12" x14ac:dyDescent="0.3">
      <c r="K10857" s="53"/>
      <c r="L10857" s="54"/>
    </row>
    <row r="10858" spans="11:12" x14ac:dyDescent="0.3">
      <c r="K10858" s="53"/>
      <c r="L10858" s="54"/>
    </row>
    <row r="10859" spans="11:12" x14ac:dyDescent="0.3">
      <c r="K10859" s="53"/>
      <c r="L10859" s="54"/>
    </row>
    <row r="10860" spans="11:12" x14ac:dyDescent="0.3">
      <c r="K10860" s="53"/>
      <c r="L10860" s="54"/>
    </row>
    <row r="10861" spans="11:12" x14ac:dyDescent="0.3">
      <c r="K10861" s="53"/>
      <c r="L10861" s="54"/>
    </row>
    <row r="10862" spans="11:12" x14ac:dyDescent="0.3">
      <c r="K10862" s="53"/>
      <c r="L10862" s="54"/>
    </row>
    <row r="10863" spans="11:12" x14ac:dyDescent="0.3">
      <c r="K10863" s="53"/>
      <c r="L10863" s="54"/>
    </row>
    <row r="10864" spans="11:12" x14ac:dyDescent="0.3">
      <c r="K10864" s="53"/>
      <c r="L10864" s="54"/>
    </row>
    <row r="10865" spans="11:12" x14ac:dyDescent="0.3">
      <c r="K10865" s="53"/>
      <c r="L10865" s="54"/>
    </row>
    <row r="10866" spans="11:12" x14ac:dyDescent="0.3">
      <c r="K10866" s="53"/>
      <c r="L10866" s="54"/>
    </row>
    <row r="10867" spans="11:12" x14ac:dyDescent="0.3">
      <c r="K10867" s="53"/>
      <c r="L10867" s="54"/>
    </row>
    <row r="10868" spans="11:12" x14ac:dyDescent="0.3">
      <c r="K10868" s="53"/>
      <c r="L10868" s="54"/>
    </row>
    <row r="10869" spans="11:12" x14ac:dyDescent="0.3">
      <c r="K10869" s="53"/>
      <c r="L10869" s="54"/>
    </row>
    <row r="10870" spans="11:12" x14ac:dyDescent="0.3">
      <c r="K10870" s="53"/>
      <c r="L10870" s="54"/>
    </row>
    <row r="10871" spans="11:12" x14ac:dyDescent="0.3">
      <c r="K10871" s="53"/>
      <c r="L10871" s="54"/>
    </row>
    <row r="10872" spans="11:12" x14ac:dyDescent="0.3">
      <c r="K10872" s="53"/>
      <c r="L10872" s="54"/>
    </row>
    <row r="10873" spans="11:12" x14ac:dyDescent="0.3">
      <c r="K10873" s="53"/>
      <c r="L10873" s="54"/>
    </row>
    <row r="10874" spans="11:12" x14ac:dyDescent="0.3">
      <c r="K10874" s="53"/>
      <c r="L10874" s="54"/>
    </row>
    <row r="10875" spans="11:12" x14ac:dyDescent="0.3">
      <c r="K10875" s="53"/>
      <c r="L10875" s="54"/>
    </row>
    <row r="10876" spans="11:12" x14ac:dyDescent="0.3">
      <c r="K10876" s="53"/>
      <c r="L10876" s="54"/>
    </row>
    <row r="10877" spans="11:12" x14ac:dyDescent="0.3">
      <c r="K10877" s="53"/>
      <c r="L10877" s="54"/>
    </row>
    <row r="10878" spans="11:12" x14ac:dyDescent="0.3">
      <c r="K10878" s="53"/>
      <c r="L10878" s="54"/>
    </row>
    <row r="10879" spans="11:12" x14ac:dyDescent="0.3">
      <c r="K10879" s="53"/>
      <c r="L10879" s="54"/>
    </row>
    <row r="10880" spans="11:12" x14ac:dyDescent="0.3">
      <c r="K10880" s="53"/>
      <c r="L10880" s="54"/>
    </row>
    <row r="10881" spans="11:12" x14ac:dyDescent="0.3">
      <c r="K10881" s="53"/>
      <c r="L10881" s="54"/>
    </row>
    <row r="10882" spans="11:12" x14ac:dyDescent="0.3">
      <c r="K10882" s="53"/>
      <c r="L10882" s="54"/>
    </row>
    <row r="10883" spans="11:12" x14ac:dyDescent="0.3">
      <c r="K10883" s="53"/>
      <c r="L10883" s="54"/>
    </row>
    <row r="10884" spans="11:12" x14ac:dyDescent="0.3">
      <c r="K10884" s="53"/>
      <c r="L10884" s="54"/>
    </row>
    <row r="10885" spans="11:12" x14ac:dyDescent="0.3">
      <c r="K10885" s="53"/>
      <c r="L10885" s="54"/>
    </row>
    <row r="10886" spans="11:12" x14ac:dyDescent="0.3">
      <c r="K10886" s="53"/>
      <c r="L10886" s="54"/>
    </row>
    <row r="10887" spans="11:12" x14ac:dyDescent="0.3">
      <c r="K10887" s="53"/>
      <c r="L10887" s="54"/>
    </row>
    <row r="10888" spans="11:12" x14ac:dyDescent="0.3">
      <c r="K10888" s="53"/>
      <c r="L10888" s="54"/>
    </row>
    <row r="10889" spans="11:12" x14ac:dyDescent="0.3">
      <c r="K10889" s="53"/>
      <c r="L10889" s="54"/>
    </row>
    <row r="10890" spans="11:12" x14ac:dyDescent="0.3">
      <c r="K10890" s="53"/>
      <c r="L10890" s="54"/>
    </row>
    <row r="10891" spans="11:12" x14ac:dyDescent="0.3">
      <c r="K10891" s="53"/>
      <c r="L10891" s="54"/>
    </row>
    <row r="10892" spans="11:12" x14ac:dyDescent="0.3">
      <c r="K10892" s="53"/>
      <c r="L10892" s="54"/>
    </row>
    <row r="10893" spans="11:12" x14ac:dyDescent="0.3">
      <c r="K10893" s="53"/>
      <c r="L10893" s="54"/>
    </row>
    <row r="10894" spans="11:12" x14ac:dyDescent="0.3">
      <c r="K10894" s="53"/>
      <c r="L10894" s="54"/>
    </row>
    <row r="10895" spans="11:12" x14ac:dyDescent="0.3">
      <c r="K10895" s="53"/>
      <c r="L10895" s="54"/>
    </row>
    <row r="10896" spans="11:12" x14ac:dyDescent="0.3">
      <c r="K10896" s="53"/>
      <c r="L10896" s="54"/>
    </row>
    <row r="10897" spans="11:12" x14ac:dyDescent="0.3">
      <c r="K10897" s="53"/>
      <c r="L10897" s="54"/>
    </row>
    <row r="10898" spans="11:12" x14ac:dyDescent="0.3">
      <c r="K10898" s="53"/>
      <c r="L10898" s="54"/>
    </row>
    <row r="10899" spans="11:12" x14ac:dyDescent="0.3">
      <c r="K10899" s="53"/>
      <c r="L10899" s="54"/>
    </row>
    <row r="10900" spans="11:12" x14ac:dyDescent="0.3">
      <c r="K10900" s="53"/>
      <c r="L10900" s="54"/>
    </row>
    <row r="10901" spans="11:12" x14ac:dyDescent="0.3">
      <c r="K10901" s="53"/>
      <c r="L10901" s="54"/>
    </row>
    <row r="10902" spans="11:12" x14ac:dyDescent="0.3">
      <c r="K10902" s="53"/>
      <c r="L10902" s="54"/>
    </row>
    <row r="10903" spans="11:12" x14ac:dyDescent="0.3">
      <c r="K10903" s="53"/>
      <c r="L10903" s="54"/>
    </row>
    <row r="10904" spans="11:12" x14ac:dyDescent="0.3">
      <c r="K10904" s="53"/>
      <c r="L10904" s="54"/>
    </row>
    <row r="10905" spans="11:12" x14ac:dyDescent="0.3">
      <c r="K10905" s="53"/>
      <c r="L10905" s="54"/>
    </row>
    <row r="10906" spans="11:12" x14ac:dyDescent="0.3">
      <c r="K10906" s="53"/>
      <c r="L10906" s="54"/>
    </row>
    <row r="10907" spans="11:12" x14ac:dyDescent="0.3">
      <c r="K10907" s="53"/>
      <c r="L10907" s="54"/>
    </row>
    <row r="10908" spans="11:12" x14ac:dyDescent="0.3">
      <c r="K10908" s="53"/>
      <c r="L10908" s="54"/>
    </row>
    <row r="10909" spans="11:12" x14ac:dyDescent="0.3">
      <c r="K10909" s="53"/>
      <c r="L10909" s="54"/>
    </row>
    <row r="10910" spans="11:12" x14ac:dyDescent="0.3">
      <c r="K10910" s="53"/>
      <c r="L10910" s="54"/>
    </row>
    <row r="10911" spans="11:12" x14ac:dyDescent="0.3">
      <c r="K10911" s="53"/>
      <c r="L10911" s="54"/>
    </row>
    <row r="10912" spans="11:12" x14ac:dyDescent="0.3">
      <c r="K10912" s="53"/>
      <c r="L10912" s="54"/>
    </row>
    <row r="10913" spans="11:12" x14ac:dyDescent="0.3">
      <c r="K10913" s="53"/>
      <c r="L10913" s="54"/>
    </row>
    <row r="10914" spans="11:12" x14ac:dyDescent="0.3">
      <c r="K10914" s="53"/>
      <c r="L10914" s="54"/>
    </row>
    <row r="10915" spans="11:12" x14ac:dyDescent="0.3">
      <c r="K10915" s="53"/>
      <c r="L10915" s="54"/>
    </row>
    <row r="10916" spans="11:12" x14ac:dyDescent="0.3">
      <c r="K10916" s="53"/>
      <c r="L10916" s="54"/>
    </row>
    <row r="10917" spans="11:12" x14ac:dyDescent="0.3">
      <c r="K10917" s="53"/>
      <c r="L10917" s="54"/>
    </row>
    <row r="10918" spans="11:12" x14ac:dyDescent="0.3">
      <c r="K10918" s="53"/>
      <c r="L10918" s="54"/>
    </row>
    <row r="10919" spans="11:12" x14ac:dyDescent="0.3">
      <c r="K10919" s="53"/>
      <c r="L10919" s="54"/>
    </row>
    <row r="10920" spans="11:12" x14ac:dyDescent="0.3">
      <c r="K10920" s="53"/>
      <c r="L10920" s="54"/>
    </row>
    <row r="10921" spans="11:12" x14ac:dyDescent="0.3">
      <c r="K10921" s="53"/>
      <c r="L10921" s="54"/>
    </row>
    <row r="10922" spans="11:12" x14ac:dyDescent="0.3">
      <c r="K10922" s="53"/>
      <c r="L10922" s="54"/>
    </row>
    <row r="10923" spans="11:12" x14ac:dyDescent="0.3">
      <c r="K10923" s="53"/>
      <c r="L10923" s="54"/>
    </row>
    <row r="10924" spans="11:12" x14ac:dyDescent="0.3">
      <c r="K10924" s="53"/>
      <c r="L10924" s="54"/>
    </row>
    <row r="10925" spans="11:12" x14ac:dyDescent="0.3">
      <c r="K10925" s="53"/>
      <c r="L10925" s="54"/>
    </row>
    <row r="10926" spans="11:12" x14ac:dyDescent="0.3">
      <c r="K10926" s="53"/>
      <c r="L10926" s="54"/>
    </row>
    <row r="10927" spans="11:12" x14ac:dyDescent="0.3">
      <c r="K10927" s="53"/>
      <c r="L10927" s="54"/>
    </row>
    <row r="10928" spans="11:12" x14ac:dyDescent="0.3">
      <c r="K10928" s="53"/>
      <c r="L10928" s="54"/>
    </row>
    <row r="10929" spans="11:12" x14ac:dyDescent="0.3">
      <c r="K10929" s="53"/>
      <c r="L10929" s="54"/>
    </row>
    <row r="10930" spans="11:12" x14ac:dyDescent="0.3">
      <c r="K10930" s="53"/>
      <c r="L10930" s="54"/>
    </row>
    <row r="10931" spans="11:12" x14ac:dyDescent="0.3">
      <c r="K10931" s="53"/>
      <c r="L10931" s="54"/>
    </row>
    <row r="10932" spans="11:12" x14ac:dyDescent="0.3">
      <c r="K10932" s="53"/>
      <c r="L10932" s="54"/>
    </row>
    <row r="10933" spans="11:12" x14ac:dyDescent="0.3">
      <c r="K10933" s="53"/>
      <c r="L10933" s="54"/>
    </row>
    <row r="10934" spans="11:12" x14ac:dyDescent="0.3">
      <c r="K10934" s="53"/>
      <c r="L10934" s="54"/>
    </row>
    <row r="10935" spans="11:12" x14ac:dyDescent="0.3">
      <c r="K10935" s="53"/>
      <c r="L10935" s="54"/>
    </row>
    <row r="10936" spans="11:12" x14ac:dyDescent="0.3">
      <c r="K10936" s="53"/>
      <c r="L10936" s="54"/>
    </row>
    <row r="10937" spans="11:12" x14ac:dyDescent="0.3">
      <c r="K10937" s="53"/>
      <c r="L10937" s="54"/>
    </row>
    <row r="10938" spans="11:12" x14ac:dyDescent="0.3">
      <c r="K10938" s="53"/>
      <c r="L10938" s="54"/>
    </row>
    <row r="10939" spans="11:12" x14ac:dyDescent="0.3">
      <c r="K10939" s="53"/>
      <c r="L10939" s="54"/>
    </row>
    <row r="10940" spans="11:12" x14ac:dyDescent="0.3">
      <c r="K10940" s="53"/>
      <c r="L10940" s="54"/>
    </row>
    <row r="10941" spans="11:12" x14ac:dyDescent="0.3">
      <c r="K10941" s="53"/>
      <c r="L10941" s="54"/>
    </row>
    <row r="10942" spans="11:12" x14ac:dyDescent="0.3">
      <c r="K10942" s="53"/>
      <c r="L10942" s="54"/>
    </row>
    <row r="10943" spans="11:12" x14ac:dyDescent="0.3">
      <c r="K10943" s="53"/>
      <c r="L10943" s="54"/>
    </row>
    <row r="10944" spans="11:12" x14ac:dyDescent="0.3">
      <c r="K10944" s="53"/>
      <c r="L10944" s="54"/>
    </row>
    <row r="10945" spans="11:12" x14ac:dyDescent="0.3">
      <c r="K10945" s="53"/>
      <c r="L10945" s="54"/>
    </row>
    <row r="10946" spans="11:12" x14ac:dyDescent="0.3">
      <c r="K10946" s="53"/>
      <c r="L10946" s="54"/>
    </row>
    <row r="10947" spans="11:12" x14ac:dyDescent="0.3">
      <c r="K10947" s="53"/>
      <c r="L10947" s="54"/>
    </row>
    <row r="10948" spans="11:12" x14ac:dyDescent="0.3">
      <c r="K10948" s="53"/>
      <c r="L10948" s="54"/>
    </row>
    <row r="10949" spans="11:12" x14ac:dyDescent="0.3">
      <c r="K10949" s="53"/>
      <c r="L10949" s="54"/>
    </row>
    <row r="10950" spans="11:12" x14ac:dyDescent="0.3">
      <c r="K10950" s="53"/>
      <c r="L10950" s="54"/>
    </row>
    <row r="10951" spans="11:12" x14ac:dyDescent="0.3">
      <c r="K10951" s="53"/>
      <c r="L10951" s="54"/>
    </row>
    <row r="10952" spans="11:12" x14ac:dyDescent="0.3">
      <c r="K10952" s="53"/>
      <c r="L10952" s="54"/>
    </row>
    <row r="10953" spans="11:12" x14ac:dyDescent="0.3">
      <c r="K10953" s="53"/>
      <c r="L10953" s="54"/>
    </row>
    <row r="10954" spans="11:12" x14ac:dyDescent="0.3">
      <c r="K10954" s="53"/>
      <c r="L10954" s="54"/>
    </row>
    <row r="10955" spans="11:12" x14ac:dyDescent="0.3">
      <c r="K10955" s="53"/>
      <c r="L10955" s="54"/>
    </row>
    <row r="10956" spans="11:12" x14ac:dyDescent="0.3">
      <c r="K10956" s="53"/>
      <c r="L10956" s="54"/>
    </row>
    <row r="10957" spans="11:12" x14ac:dyDescent="0.3">
      <c r="K10957" s="53"/>
      <c r="L10957" s="54"/>
    </row>
    <row r="10958" spans="11:12" x14ac:dyDescent="0.3">
      <c r="K10958" s="53"/>
      <c r="L10958" s="54"/>
    </row>
    <row r="10959" spans="11:12" x14ac:dyDescent="0.3">
      <c r="K10959" s="53"/>
      <c r="L10959" s="54"/>
    </row>
    <row r="10960" spans="11:12" x14ac:dyDescent="0.3">
      <c r="K10960" s="53"/>
      <c r="L10960" s="54"/>
    </row>
    <row r="10961" spans="11:12" x14ac:dyDescent="0.3">
      <c r="K10961" s="53"/>
      <c r="L10961" s="54"/>
    </row>
    <row r="10962" spans="11:12" x14ac:dyDescent="0.3">
      <c r="K10962" s="53"/>
      <c r="L10962" s="54"/>
    </row>
    <row r="10963" spans="11:12" x14ac:dyDescent="0.3">
      <c r="K10963" s="53"/>
      <c r="L10963" s="54"/>
    </row>
    <row r="10964" spans="11:12" x14ac:dyDescent="0.3">
      <c r="K10964" s="53"/>
      <c r="L10964" s="54"/>
    </row>
    <row r="10965" spans="11:12" x14ac:dyDescent="0.3">
      <c r="K10965" s="53"/>
      <c r="L10965" s="54"/>
    </row>
    <row r="10966" spans="11:12" x14ac:dyDescent="0.3">
      <c r="K10966" s="53"/>
      <c r="L10966" s="54"/>
    </row>
    <row r="10967" spans="11:12" x14ac:dyDescent="0.3">
      <c r="K10967" s="53"/>
      <c r="L10967" s="54"/>
    </row>
    <row r="10968" spans="11:12" x14ac:dyDescent="0.3">
      <c r="K10968" s="53"/>
      <c r="L10968" s="54"/>
    </row>
    <row r="10969" spans="11:12" x14ac:dyDescent="0.3">
      <c r="K10969" s="53"/>
      <c r="L10969" s="54"/>
    </row>
    <row r="10970" spans="11:12" x14ac:dyDescent="0.3">
      <c r="K10970" s="53"/>
      <c r="L10970" s="54"/>
    </row>
    <row r="10971" spans="11:12" x14ac:dyDescent="0.3">
      <c r="K10971" s="53"/>
      <c r="L10971" s="54"/>
    </row>
    <row r="10972" spans="11:12" x14ac:dyDescent="0.3">
      <c r="K10972" s="53"/>
      <c r="L10972" s="54"/>
    </row>
    <row r="10973" spans="11:12" x14ac:dyDescent="0.3">
      <c r="K10973" s="53"/>
      <c r="L10973" s="54"/>
    </row>
    <row r="10974" spans="11:12" x14ac:dyDescent="0.3">
      <c r="K10974" s="53"/>
      <c r="L10974" s="54"/>
    </row>
    <row r="10975" spans="11:12" x14ac:dyDescent="0.3">
      <c r="K10975" s="53"/>
      <c r="L10975" s="54"/>
    </row>
    <row r="10976" spans="11:12" x14ac:dyDescent="0.3">
      <c r="K10976" s="53"/>
      <c r="L10976" s="54"/>
    </row>
    <row r="10977" spans="11:12" x14ac:dyDescent="0.3">
      <c r="K10977" s="53"/>
      <c r="L10977" s="54"/>
    </row>
    <row r="10978" spans="11:12" x14ac:dyDescent="0.3">
      <c r="K10978" s="53"/>
      <c r="L10978" s="54"/>
    </row>
    <row r="10979" spans="11:12" x14ac:dyDescent="0.3">
      <c r="K10979" s="53"/>
      <c r="L10979" s="54"/>
    </row>
    <row r="10980" spans="11:12" x14ac:dyDescent="0.3">
      <c r="K10980" s="53"/>
      <c r="L10980" s="54"/>
    </row>
    <row r="10981" spans="11:12" x14ac:dyDescent="0.3">
      <c r="K10981" s="53"/>
      <c r="L10981" s="54"/>
    </row>
    <row r="10982" spans="11:12" x14ac:dyDescent="0.3">
      <c r="K10982" s="53"/>
      <c r="L10982" s="54"/>
    </row>
    <row r="10983" spans="11:12" x14ac:dyDescent="0.3">
      <c r="K10983" s="53"/>
      <c r="L10983" s="54"/>
    </row>
    <row r="10984" spans="11:12" x14ac:dyDescent="0.3">
      <c r="K10984" s="53"/>
      <c r="L10984" s="54"/>
    </row>
    <row r="10985" spans="11:12" x14ac:dyDescent="0.3">
      <c r="K10985" s="53"/>
      <c r="L10985" s="54"/>
    </row>
    <row r="10986" spans="11:12" x14ac:dyDescent="0.3">
      <c r="K10986" s="53"/>
      <c r="L10986" s="54"/>
    </row>
    <row r="10987" spans="11:12" x14ac:dyDescent="0.3">
      <c r="K10987" s="53"/>
      <c r="L10987" s="54"/>
    </row>
    <row r="10988" spans="11:12" x14ac:dyDescent="0.3">
      <c r="K10988" s="53"/>
      <c r="L10988" s="54"/>
    </row>
    <row r="10989" spans="11:12" x14ac:dyDescent="0.3">
      <c r="K10989" s="53"/>
      <c r="L10989" s="54"/>
    </row>
    <row r="10990" spans="11:12" x14ac:dyDescent="0.3">
      <c r="K10990" s="53"/>
      <c r="L10990" s="54"/>
    </row>
    <row r="10991" spans="11:12" x14ac:dyDescent="0.3">
      <c r="K10991" s="53"/>
      <c r="L10991" s="54"/>
    </row>
    <row r="10992" spans="11:12" x14ac:dyDescent="0.3">
      <c r="K10992" s="53"/>
      <c r="L10992" s="54"/>
    </row>
    <row r="10993" spans="11:12" x14ac:dyDescent="0.3">
      <c r="K10993" s="53"/>
      <c r="L10993" s="54"/>
    </row>
    <row r="10994" spans="11:12" x14ac:dyDescent="0.3">
      <c r="K10994" s="53"/>
      <c r="L10994" s="54"/>
    </row>
    <row r="10995" spans="11:12" x14ac:dyDescent="0.3">
      <c r="K10995" s="53"/>
      <c r="L10995" s="54"/>
    </row>
    <row r="10996" spans="11:12" x14ac:dyDescent="0.3">
      <c r="K10996" s="53"/>
      <c r="L10996" s="54"/>
    </row>
    <row r="10997" spans="11:12" x14ac:dyDescent="0.3">
      <c r="K10997" s="53"/>
      <c r="L10997" s="54"/>
    </row>
    <row r="10998" spans="11:12" x14ac:dyDescent="0.3">
      <c r="K10998" s="53"/>
      <c r="L10998" s="54"/>
    </row>
    <row r="10999" spans="11:12" x14ac:dyDescent="0.3">
      <c r="K10999" s="53"/>
      <c r="L10999" s="54"/>
    </row>
    <row r="11000" spans="11:12" x14ac:dyDescent="0.3">
      <c r="K11000" s="53"/>
      <c r="L11000" s="54"/>
    </row>
    <row r="11001" spans="11:12" x14ac:dyDescent="0.3">
      <c r="K11001" s="53"/>
      <c r="L11001" s="54"/>
    </row>
    <row r="11002" spans="11:12" x14ac:dyDescent="0.3">
      <c r="K11002" s="53"/>
      <c r="L11002" s="54"/>
    </row>
    <row r="11003" spans="11:12" x14ac:dyDescent="0.3">
      <c r="K11003" s="53"/>
      <c r="L11003" s="54"/>
    </row>
    <row r="11004" spans="11:12" x14ac:dyDescent="0.3">
      <c r="K11004" s="53"/>
      <c r="L11004" s="54"/>
    </row>
    <row r="11005" spans="11:12" x14ac:dyDescent="0.3">
      <c r="K11005" s="53"/>
      <c r="L11005" s="54"/>
    </row>
    <row r="11006" spans="11:12" x14ac:dyDescent="0.3">
      <c r="K11006" s="53"/>
      <c r="L11006" s="54"/>
    </row>
    <row r="11007" spans="11:12" x14ac:dyDescent="0.3">
      <c r="K11007" s="53"/>
      <c r="L11007" s="54"/>
    </row>
    <row r="11008" spans="11:12" x14ac:dyDescent="0.3">
      <c r="K11008" s="53"/>
      <c r="L11008" s="54"/>
    </row>
    <row r="11009" spans="11:12" x14ac:dyDescent="0.3">
      <c r="K11009" s="53"/>
      <c r="L11009" s="54"/>
    </row>
    <row r="11010" spans="11:12" x14ac:dyDescent="0.3">
      <c r="K11010" s="53"/>
      <c r="L11010" s="54"/>
    </row>
    <row r="11011" spans="11:12" x14ac:dyDescent="0.3">
      <c r="K11011" s="53"/>
      <c r="L11011" s="54"/>
    </row>
    <row r="11012" spans="11:12" x14ac:dyDescent="0.3">
      <c r="K11012" s="53"/>
      <c r="L11012" s="54"/>
    </row>
    <row r="11013" spans="11:12" x14ac:dyDescent="0.3">
      <c r="K11013" s="53"/>
      <c r="L11013" s="54"/>
    </row>
    <row r="11014" spans="11:12" x14ac:dyDescent="0.3">
      <c r="K11014" s="53"/>
      <c r="L11014" s="54"/>
    </row>
    <row r="11015" spans="11:12" x14ac:dyDescent="0.3">
      <c r="K11015" s="53"/>
      <c r="L11015" s="54"/>
    </row>
    <row r="11016" spans="11:12" x14ac:dyDescent="0.3">
      <c r="K11016" s="53"/>
      <c r="L11016" s="54"/>
    </row>
    <row r="11017" spans="11:12" x14ac:dyDescent="0.3">
      <c r="K11017" s="53"/>
      <c r="L11017" s="54"/>
    </row>
    <row r="11018" spans="11:12" x14ac:dyDescent="0.3">
      <c r="K11018" s="53"/>
      <c r="L11018" s="54"/>
    </row>
    <row r="11019" spans="11:12" x14ac:dyDescent="0.3">
      <c r="K11019" s="53"/>
      <c r="L11019" s="54"/>
    </row>
    <row r="11020" spans="11:12" x14ac:dyDescent="0.3">
      <c r="K11020" s="53"/>
      <c r="L11020" s="54"/>
    </row>
    <row r="11021" spans="11:12" x14ac:dyDescent="0.3">
      <c r="K11021" s="53"/>
      <c r="L11021" s="54"/>
    </row>
    <row r="11022" spans="11:12" x14ac:dyDescent="0.3">
      <c r="K11022" s="53"/>
      <c r="L11022" s="54"/>
    </row>
    <row r="11023" spans="11:12" x14ac:dyDescent="0.3">
      <c r="K11023" s="53"/>
      <c r="L11023" s="54"/>
    </row>
    <row r="11024" spans="11:12" x14ac:dyDescent="0.3">
      <c r="K11024" s="53"/>
      <c r="L11024" s="54"/>
    </row>
    <row r="11025" spans="11:12" x14ac:dyDescent="0.3">
      <c r="K11025" s="53"/>
      <c r="L11025" s="54"/>
    </row>
    <row r="11026" spans="11:12" x14ac:dyDescent="0.3">
      <c r="K11026" s="53"/>
      <c r="L11026" s="54"/>
    </row>
    <row r="11027" spans="11:12" x14ac:dyDescent="0.3">
      <c r="K11027" s="53"/>
      <c r="L11027" s="54"/>
    </row>
    <row r="11028" spans="11:12" x14ac:dyDescent="0.3">
      <c r="K11028" s="53"/>
      <c r="L11028" s="54"/>
    </row>
    <row r="11029" spans="11:12" x14ac:dyDescent="0.3">
      <c r="K11029" s="53"/>
      <c r="L11029" s="54"/>
    </row>
    <row r="11030" spans="11:12" x14ac:dyDescent="0.3">
      <c r="K11030" s="53"/>
      <c r="L11030" s="54"/>
    </row>
    <row r="11031" spans="11:12" x14ac:dyDescent="0.3">
      <c r="K11031" s="53"/>
      <c r="L11031" s="54"/>
    </row>
    <row r="11032" spans="11:12" x14ac:dyDescent="0.3">
      <c r="K11032" s="53"/>
      <c r="L11032" s="54"/>
    </row>
    <row r="11033" spans="11:12" x14ac:dyDescent="0.3">
      <c r="K11033" s="53"/>
      <c r="L11033" s="54"/>
    </row>
    <row r="11034" spans="11:12" x14ac:dyDescent="0.3">
      <c r="K11034" s="53"/>
      <c r="L11034" s="54"/>
    </row>
    <row r="11035" spans="11:12" x14ac:dyDescent="0.3">
      <c r="K11035" s="53"/>
      <c r="L11035" s="54"/>
    </row>
    <row r="11036" spans="11:12" x14ac:dyDescent="0.3">
      <c r="K11036" s="53"/>
      <c r="L11036" s="54"/>
    </row>
    <row r="11037" spans="11:12" x14ac:dyDescent="0.3">
      <c r="K11037" s="53"/>
      <c r="L11037" s="54"/>
    </row>
    <row r="11038" spans="11:12" x14ac:dyDescent="0.3">
      <c r="K11038" s="53"/>
      <c r="L11038" s="54"/>
    </row>
    <row r="11039" spans="11:12" x14ac:dyDescent="0.3">
      <c r="K11039" s="53"/>
      <c r="L11039" s="54"/>
    </row>
    <row r="11040" spans="11:12" x14ac:dyDescent="0.3">
      <c r="K11040" s="53"/>
      <c r="L11040" s="54"/>
    </row>
    <row r="11041" spans="11:12" x14ac:dyDescent="0.3">
      <c r="K11041" s="53"/>
      <c r="L11041" s="54"/>
    </row>
    <row r="11042" spans="11:12" x14ac:dyDescent="0.3">
      <c r="K11042" s="53"/>
      <c r="L11042" s="54"/>
    </row>
    <row r="11043" spans="11:12" x14ac:dyDescent="0.3">
      <c r="K11043" s="53"/>
      <c r="L11043" s="54"/>
    </row>
    <row r="11044" spans="11:12" x14ac:dyDescent="0.3">
      <c r="K11044" s="53"/>
      <c r="L11044" s="54"/>
    </row>
    <row r="11045" spans="11:12" x14ac:dyDescent="0.3">
      <c r="K11045" s="53"/>
      <c r="L11045" s="54"/>
    </row>
    <row r="11046" spans="11:12" x14ac:dyDescent="0.3">
      <c r="K11046" s="53"/>
      <c r="L11046" s="54"/>
    </row>
    <row r="11047" spans="11:12" x14ac:dyDescent="0.3">
      <c r="K11047" s="53"/>
      <c r="L11047" s="54"/>
    </row>
    <row r="11048" spans="11:12" x14ac:dyDescent="0.3">
      <c r="K11048" s="53"/>
      <c r="L11048" s="54"/>
    </row>
    <row r="11049" spans="11:12" x14ac:dyDescent="0.3">
      <c r="K11049" s="53"/>
      <c r="L11049" s="54"/>
    </row>
    <row r="11050" spans="11:12" x14ac:dyDescent="0.3">
      <c r="K11050" s="53"/>
      <c r="L11050" s="54"/>
    </row>
    <row r="11051" spans="11:12" x14ac:dyDescent="0.3">
      <c r="K11051" s="53"/>
      <c r="L11051" s="54"/>
    </row>
    <row r="11052" spans="11:12" x14ac:dyDescent="0.3">
      <c r="K11052" s="53"/>
      <c r="L11052" s="54"/>
    </row>
    <row r="11053" spans="11:12" x14ac:dyDescent="0.3">
      <c r="K11053" s="53"/>
      <c r="L11053" s="54"/>
    </row>
    <row r="11054" spans="11:12" x14ac:dyDescent="0.3">
      <c r="K11054" s="53"/>
      <c r="L11054" s="54"/>
    </row>
    <row r="11055" spans="11:12" x14ac:dyDescent="0.3">
      <c r="K11055" s="53"/>
      <c r="L11055" s="54"/>
    </row>
    <row r="11056" spans="11:12" x14ac:dyDescent="0.3">
      <c r="K11056" s="53"/>
      <c r="L11056" s="54"/>
    </row>
    <row r="11057" spans="11:12" x14ac:dyDescent="0.3">
      <c r="K11057" s="53"/>
      <c r="L11057" s="54"/>
    </row>
    <row r="11058" spans="11:12" x14ac:dyDescent="0.3">
      <c r="K11058" s="53"/>
      <c r="L11058" s="54"/>
    </row>
    <row r="11059" spans="11:12" x14ac:dyDescent="0.3">
      <c r="K11059" s="53"/>
      <c r="L11059" s="54"/>
    </row>
    <row r="11060" spans="11:12" x14ac:dyDescent="0.3">
      <c r="K11060" s="53"/>
      <c r="L11060" s="54"/>
    </row>
    <row r="11061" spans="11:12" x14ac:dyDescent="0.3">
      <c r="K11061" s="53"/>
      <c r="L11061" s="54"/>
    </row>
    <row r="11062" spans="11:12" x14ac:dyDescent="0.3">
      <c r="K11062" s="53"/>
      <c r="L11062" s="54"/>
    </row>
    <row r="11063" spans="11:12" x14ac:dyDescent="0.3">
      <c r="K11063" s="53"/>
      <c r="L11063" s="54"/>
    </row>
    <row r="11064" spans="11:12" x14ac:dyDescent="0.3">
      <c r="K11064" s="53"/>
      <c r="L11064" s="54"/>
    </row>
    <row r="11065" spans="11:12" x14ac:dyDescent="0.3">
      <c r="K11065" s="53"/>
      <c r="L11065" s="54"/>
    </row>
    <row r="11066" spans="11:12" x14ac:dyDescent="0.3">
      <c r="K11066" s="53"/>
      <c r="L11066" s="54"/>
    </row>
    <row r="11067" spans="11:12" x14ac:dyDescent="0.3">
      <c r="K11067" s="53"/>
      <c r="L11067" s="54"/>
    </row>
    <row r="11068" spans="11:12" x14ac:dyDescent="0.3">
      <c r="K11068" s="53"/>
      <c r="L11068" s="54"/>
    </row>
    <row r="11069" spans="11:12" x14ac:dyDescent="0.3">
      <c r="K11069" s="53"/>
      <c r="L11069" s="54"/>
    </row>
    <row r="11070" spans="11:12" x14ac:dyDescent="0.3">
      <c r="K11070" s="53"/>
      <c r="L11070" s="54"/>
    </row>
    <row r="11071" spans="11:12" x14ac:dyDescent="0.3">
      <c r="K11071" s="53"/>
      <c r="L11071" s="54"/>
    </row>
    <row r="11072" spans="11:12" x14ac:dyDescent="0.3">
      <c r="K11072" s="53"/>
      <c r="L11072" s="54"/>
    </row>
    <row r="11073" spans="11:12" x14ac:dyDescent="0.3">
      <c r="K11073" s="53"/>
      <c r="L11073" s="54"/>
    </row>
    <row r="11074" spans="11:12" x14ac:dyDescent="0.3">
      <c r="K11074" s="53"/>
      <c r="L11074" s="54"/>
    </row>
    <row r="11075" spans="11:12" x14ac:dyDescent="0.3">
      <c r="K11075" s="53"/>
      <c r="L11075" s="54"/>
    </row>
    <row r="11076" spans="11:12" x14ac:dyDescent="0.3">
      <c r="K11076" s="53"/>
      <c r="L11076" s="54"/>
    </row>
    <row r="11077" spans="11:12" x14ac:dyDescent="0.3">
      <c r="K11077" s="53"/>
      <c r="L11077" s="54"/>
    </row>
    <row r="11078" spans="11:12" x14ac:dyDescent="0.3">
      <c r="K11078" s="53"/>
      <c r="L11078" s="54"/>
    </row>
    <row r="11079" spans="11:12" x14ac:dyDescent="0.3">
      <c r="K11079" s="53"/>
      <c r="L11079" s="54"/>
    </row>
    <row r="11080" spans="11:12" x14ac:dyDescent="0.3">
      <c r="K11080" s="53"/>
      <c r="L11080" s="54"/>
    </row>
    <row r="11081" spans="11:12" x14ac:dyDescent="0.3">
      <c r="K11081" s="53"/>
      <c r="L11081" s="54"/>
    </row>
    <row r="11082" spans="11:12" x14ac:dyDescent="0.3">
      <c r="K11082" s="53"/>
      <c r="L11082" s="54"/>
    </row>
    <row r="11083" spans="11:12" x14ac:dyDescent="0.3">
      <c r="K11083" s="53"/>
      <c r="L11083" s="54"/>
    </row>
    <row r="11084" spans="11:12" x14ac:dyDescent="0.3">
      <c r="K11084" s="53"/>
      <c r="L11084" s="54"/>
    </row>
    <row r="11085" spans="11:12" x14ac:dyDescent="0.3">
      <c r="K11085" s="53"/>
      <c r="L11085" s="54"/>
    </row>
    <row r="11086" spans="11:12" x14ac:dyDescent="0.3">
      <c r="K11086" s="53"/>
      <c r="L11086" s="54"/>
    </row>
    <row r="11087" spans="11:12" x14ac:dyDescent="0.3">
      <c r="K11087" s="53"/>
      <c r="L11087" s="54"/>
    </row>
    <row r="11088" spans="11:12" x14ac:dyDescent="0.3">
      <c r="K11088" s="53"/>
      <c r="L11088" s="54"/>
    </row>
    <row r="11089" spans="11:12" x14ac:dyDescent="0.3">
      <c r="K11089" s="53"/>
      <c r="L11089" s="54"/>
    </row>
    <row r="11090" spans="11:12" x14ac:dyDescent="0.3">
      <c r="K11090" s="53"/>
      <c r="L11090" s="54"/>
    </row>
    <row r="11091" spans="11:12" x14ac:dyDescent="0.3">
      <c r="K11091" s="53"/>
      <c r="L11091" s="54"/>
    </row>
    <row r="11092" spans="11:12" x14ac:dyDescent="0.3">
      <c r="K11092" s="53"/>
      <c r="L11092" s="54"/>
    </row>
    <row r="11093" spans="11:12" x14ac:dyDescent="0.3">
      <c r="K11093" s="53"/>
      <c r="L11093" s="54"/>
    </row>
    <row r="11094" spans="11:12" x14ac:dyDescent="0.3">
      <c r="K11094" s="53"/>
      <c r="L11094" s="54"/>
    </row>
    <row r="11095" spans="11:12" x14ac:dyDescent="0.3">
      <c r="K11095" s="53"/>
      <c r="L11095" s="54"/>
    </row>
    <row r="11096" spans="11:12" x14ac:dyDescent="0.3">
      <c r="K11096" s="53"/>
      <c r="L11096" s="54"/>
    </row>
    <row r="11097" spans="11:12" x14ac:dyDescent="0.3">
      <c r="K11097" s="53"/>
      <c r="L11097" s="54"/>
    </row>
    <row r="11098" spans="11:12" x14ac:dyDescent="0.3">
      <c r="K11098" s="53"/>
      <c r="L11098" s="54"/>
    </row>
    <row r="11099" spans="11:12" x14ac:dyDescent="0.3">
      <c r="K11099" s="53"/>
      <c r="L11099" s="54"/>
    </row>
    <row r="11100" spans="11:12" x14ac:dyDescent="0.3">
      <c r="K11100" s="53"/>
      <c r="L11100" s="54"/>
    </row>
    <row r="11101" spans="11:12" x14ac:dyDescent="0.3">
      <c r="K11101" s="53"/>
      <c r="L11101" s="54"/>
    </row>
    <row r="11102" spans="11:12" x14ac:dyDescent="0.3">
      <c r="K11102" s="53"/>
      <c r="L11102" s="54"/>
    </row>
    <row r="11103" spans="11:12" x14ac:dyDescent="0.3">
      <c r="K11103" s="53"/>
      <c r="L11103" s="54"/>
    </row>
    <row r="11104" spans="11:12" x14ac:dyDescent="0.3">
      <c r="K11104" s="53"/>
      <c r="L11104" s="54"/>
    </row>
    <row r="11105" spans="11:12" x14ac:dyDescent="0.3">
      <c r="K11105" s="53"/>
      <c r="L11105" s="54"/>
    </row>
    <row r="11106" spans="11:12" x14ac:dyDescent="0.3">
      <c r="K11106" s="53"/>
      <c r="L11106" s="54"/>
    </row>
    <row r="11107" spans="11:12" x14ac:dyDescent="0.3">
      <c r="K11107" s="53"/>
      <c r="L11107" s="54"/>
    </row>
    <row r="11108" spans="11:12" x14ac:dyDescent="0.3">
      <c r="K11108" s="53"/>
      <c r="L11108" s="54"/>
    </row>
    <row r="11109" spans="11:12" x14ac:dyDescent="0.3">
      <c r="K11109" s="53"/>
      <c r="L11109" s="54"/>
    </row>
    <row r="11110" spans="11:12" x14ac:dyDescent="0.3">
      <c r="K11110" s="53"/>
      <c r="L11110" s="54"/>
    </row>
    <row r="11111" spans="11:12" x14ac:dyDescent="0.3">
      <c r="K11111" s="53"/>
      <c r="L11111" s="54"/>
    </row>
    <row r="11112" spans="11:12" x14ac:dyDescent="0.3">
      <c r="K11112" s="53"/>
      <c r="L11112" s="54"/>
    </row>
    <row r="11113" spans="11:12" x14ac:dyDescent="0.3">
      <c r="K11113" s="53"/>
      <c r="L11113" s="54"/>
    </row>
    <row r="11114" spans="11:12" x14ac:dyDescent="0.3">
      <c r="K11114" s="53"/>
      <c r="L11114" s="54"/>
    </row>
    <row r="11115" spans="11:12" x14ac:dyDescent="0.3">
      <c r="K11115" s="53"/>
      <c r="L11115" s="54"/>
    </row>
    <row r="11116" spans="11:12" x14ac:dyDescent="0.3">
      <c r="K11116" s="53"/>
      <c r="L11116" s="54"/>
    </row>
    <row r="11117" spans="11:12" x14ac:dyDescent="0.3">
      <c r="K11117" s="53"/>
      <c r="L11117" s="54"/>
    </row>
    <row r="11118" spans="11:12" x14ac:dyDescent="0.3">
      <c r="K11118" s="53"/>
      <c r="L11118" s="54"/>
    </row>
    <row r="11119" spans="11:12" x14ac:dyDescent="0.3">
      <c r="K11119" s="53"/>
      <c r="L11119" s="54"/>
    </row>
    <row r="11120" spans="11:12" x14ac:dyDescent="0.3">
      <c r="K11120" s="53"/>
      <c r="L11120" s="54"/>
    </row>
    <row r="11121" spans="11:12" x14ac:dyDescent="0.3">
      <c r="K11121" s="53"/>
      <c r="L11121" s="54"/>
    </row>
    <row r="11122" spans="11:12" x14ac:dyDescent="0.3">
      <c r="K11122" s="53"/>
      <c r="L11122" s="54"/>
    </row>
    <row r="11123" spans="11:12" x14ac:dyDescent="0.3">
      <c r="K11123" s="53"/>
      <c r="L11123" s="54"/>
    </row>
    <row r="11124" spans="11:12" x14ac:dyDescent="0.3">
      <c r="K11124" s="53"/>
      <c r="L11124" s="54"/>
    </row>
    <row r="11125" spans="11:12" x14ac:dyDescent="0.3">
      <c r="K11125" s="53"/>
      <c r="L11125" s="54"/>
    </row>
    <row r="11126" spans="11:12" x14ac:dyDescent="0.3">
      <c r="K11126" s="53"/>
      <c r="L11126" s="54"/>
    </row>
    <row r="11127" spans="11:12" x14ac:dyDescent="0.3">
      <c r="K11127" s="53"/>
      <c r="L11127" s="54"/>
    </row>
    <row r="11128" spans="11:12" x14ac:dyDescent="0.3">
      <c r="K11128" s="53"/>
      <c r="L11128" s="54"/>
    </row>
    <row r="11129" spans="11:12" x14ac:dyDescent="0.3">
      <c r="K11129" s="53"/>
      <c r="L11129" s="54"/>
    </row>
    <row r="11130" spans="11:12" x14ac:dyDescent="0.3">
      <c r="K11130" s="53"/>
      <c r="L11130" s="54"/>
    </row>
    <row r="11131" spans="11:12" x14ac:dyDescent="0.3">
      <c r="K11131" s="53"/>
      <c r="L11131" s="54"/>
    </row>
    <row r="11132" spans="11:12" x14ac:dyDescent="0.3">
      <c r="K11132" s="53"/>
      <c r="L11132" s="54"/>
    </row>
    <row r="11133" spans="11:12" x14ac:dyDescent="0.3">
      <c r="K11133" s="53"/>
      <c r="L11133" s="54"/>
    </row>
    <row r="11134" spans="11:12" x14ac:dyDescent="0.3">
      <c r="K11134" s="53"/>
      <c r="L11134" s="54"/>
    </row>
    <row r="11135" spans="11:12" x14ac:dyDescent="0.3">
      <c r="K11135" s="53"/>
      <c r="L11135" s="54"/>
    </row>
    <row r="11136" spans="11:12" x14ac:dyDescent="0.3">
      <c r="K11136" s="53"/>
      <c r="L11136" s="54"/>
    </row>
    <row r="11137" spans="11:12" x14ac:dyDescent="0.3">
      <c r="K11137" s="53"/>
      <c r="L11137" s="54"/>
    </row>
    <row r="11138" spans="11:12" x14ac:dyDescent="0.3">
      <c r="K11138" s="53"/>
      <c r="L11138" s="54"/>
    </row>
    <row r="11139" spans="11:12" x14ac:dyDescent="0.3">
      <c r="K11139" s="53"/>
      <c r="L11139" s="54"/>
    </row>
    <row r="11140" spans="11:12" x14ac:dyDescent="0.3">
      <c r="K11140" s="53"/>
      <c r="L11140" s="54"/>
    </row>
    <row r="11141" spans="11:12" x14ac:dyDescent="0.3">
      <c r="K11141" s="53"/>
      <c r="L11141" s="54"/>
    </row>
    <row r="11142" spans="11:12" x14ac:dyDescent="0.3">
      <c r="K11142" s="53"/>
      <c r="L11142" s="54"/>
    </row>
    <row r="11143" spans="11:12" x14ac:dyDescent="0.3">
      <c r="K11143" s="53"/>
      <c r="L11143" s="54"/>
    </row>
    <row r="11144" spans="11:12" x14ac:dyDescent="0.3">
      <c r="K11144" s="53"/>
      <c r="L11144" s="54"/>
    </row>
    <row r="11145" spans="11:12" x14ac:dyDescent="0.3">
      <c r="K11145" s="53"/>
      <c r="L11145" s="54"/>
    </row>
    <row r="11146" spans="11:12" x14ac:dyDescent="0.3">
      <c r="K11146" s="53"/>
      <c r="L11146" s="54"/>
    </row>
    <row r="11147" spans="11:12" x14ac:dyDescent="0.3">
      <c r="K11147" s="53"/>
      <c r="L11147" s="54"/>
    </row>
    <row r="11148" spans="11:12" x14ac:dyDescent="0.3">
      <c r="K11148" s="53"/>
      <c r="L11148" s="54"/>
    </row>
    <row r="11149" spans="11:12" x14ac:dyDescent="0.3">
      <c r="K11149" s="53"/>
      <c r="L11149" s="54"/>
    </row>
    <row r="11150" spans="11:12" x14ac:dyDescent="0.3">
      <c r="K11150" s="53"/>
      <c r="L11150" s="54"/>
    </row>
    <row r="11151" spans="11:12" x14ac:dyDescent="0.3">
      <c r="K11151" s="53"/>
      <c r="L11151" s="54"/>
    </row>
    <row r="11152" spans="11:12" x14ac:dyDescent="0.3">
      <c r="K11152" s="53"/>
      <c r="L11152" s="54"/>
    </row>
    <row r="11153" spans="11:12" x14ac:dyDescent="0.3">
      <c r="K11153" s="53"/>
      <c r="L11153" s="54"/>
    </row>
    <row r="11154" spans="11:12" x14ac:dyDescent="0.3">
      <c r="K11154" s="53"/>
      <c r="L11154" s="54"/>
    </row>
    <row r="11155" spans="11:12" x14ac:dyDescent="0.3">
      <c r="K11155" s="53"/>
      <c r="L11155" s="54"/>
    </row>
    <row r="11156" spans="11:12" x14ac:dyDescent="0.3">
      <c r="K11156" s="53"/>
      <c r="L11156" s="54"/>
    </row>
    <row r="11157" spans="11:12" x14ac:dyDescent="0.3">
      <c r="K11157" s="53"/>
      <c r="L11157" s="54"/>
    </row>
    <row r="11158" spans="11:12" x14ac:dyDescent="0.3">
      <c r="K11158" s="53"/>
      <c r="L11158" s="54"/>
    </row>
    <row r="11159" spans="11:12" x14ac:dyDescent="0.3">
      <c r="K11159" s="53"/>
      <c r="L11159" s="54"/>
    </row>
    <row r="11160" spans="11:12" x14ac:dyDescent="0.3">
      <c r="K11160" s="53"/>
      <c r="L11160" s="54"/>
    </row>
    <row r="11161" spans="11:12" x14ac:dyDescent="0.3">
      <c r="K11161" s="53"/>
      <c r="L11161" s="54"/>
    </row>
    <row r="11162" spans="11:12" x14ac:dyDescent="0.3">
      <c r="K11162" s="53"/>
      <c r="L11162" s="54"/>
    </row>
    <row r="11163" spans="11:12" x14ac:dyDescent="0.3">
      <c r="K11163" s="53"/>
      <c r="L11163" s="54"/>
    </row>
    <row r="11164" spans="11:12" x14ac:dyDescent="0.3">
      <c r="K11164" s="53"/>
      <c r="L11164" s="54"/>
    </row>
    <row r="11165" spans="11:12" x14ac:dyDescent="0.3">
      <c r="K11165" s="53"/>
      <c r="L11165" s="54"/>
    </row>
    <row r="11166" spans="11:12" x14ac:dyDescent="0.3">
      <c r="K11166" s="53"/>
      <c r="L11166" s="54"/>
    </row>
    <row r="11167" spans="11:12" x14ac:dyDescent="0.3">
      <c r="K11167" s="53"/>
      <c r="L11167" s="54"/>
    </row>
    <row r="11168" spans="11:12" x14ac:dyDescent="0.3">
      <c r="K11168" s="53"/>
      <c r="L11168" s="54"/>
    </row>
    <row r="11169" spans="11:12" x14ac:dyDescent="0.3">
      <c r="K11169" s="53"/>
      <c r="L11169" s="54"/>
    </row>
    <row r="11170" spans="11:12" x14ac:dyDescent="0.3">
      <c r="K11170" s="53"/>
      <c r="L11170" s="54"/>
    </row>
    <row r="11171" spans="11:12" x14ac:dyDescent="0.3">
      <c r="K11171" s="53"/>
      <c r="L11171" s="54"/>
    </row>
    <row r="11172" spans="11:12" x14ac:dyDescent="0.3">
      <c r="K11172" s="53"/>
      <c r="L11172" s="54"/>
    </row>
    <row r="11173" spans="11:12" x14ac:dyDescent="0.3">
      <c r="K11173" s="53"/>
      <c r="L11173" s="54"/>
    </row>
    <row r="11174" spans="11:12" x14ac:dyDescent="0.3">
      <c r="K11174" s="53"/>
      <c r="L11174" s="54"/>
    </row>
    <row r="11175" spans="11:12" x14ac:dyDescent="0.3">
      <c r="K11175" s="53"/>
      <c r="L11175" s="54"/>
    </row>
    <row r="11176" spans="11:12" x14ac:dyDescent="0.3">
      <c r="K11176" s="53"/>
      <c r="L11176" s="54"/>
    </row>
    <row r="11177" spans="11:12" x14ac:dyDescent="0.3">
      <c r="K11177" s="53"/>
      <c r="L11177" s="54"/>
    </row>
    <row r="11178" spans="11:12" x14ac:dyDescent="0.3">
      <c r="K11178" s="53"/>
      <c r="L11178" s="54"/>
    </row>
    <row r="11179" spans="11:12" x14ac:dyDescent="0.3">
      <c r="K11179" s="53"/>
      <c r="L11179" s="54"/>
    </row>
    <row r="11180" spans="11:12" x14ac:dyDescent="0.3">
      <c r="K11180" s="53"/>
      <c r="L11180" s="54"/>
    </row>
    <row r="11181" spans="11:12" x14ac:dyDescent="0.3">
      <c r="K11181" s="53"/>
      <c r="L11181" s="54"/>
    </row>
    <row r="11182" spans="11:12" x14ac:dyDescent="0.3">
      <c r="K11182" s="53"/>
      <c r="L11182" s="54"/>
    </row>
    <row r="11183" spans="11:12" x14ac:dyDescent="0.3">
      <c r="K11183" s="53"/>
      <c r="L11183" s="54"/>
    </row>
    <row r="11184" spans="11:12" x14ac:dyDescent="0.3">
      <c r="K11184" s="53"/>
      <c r="L11184" s="54"/>
    </row>
    <row r="11185" spans="11:12" x14ac:dyDescent="0.3">
      <c r="K11185" s="53"/>
      <c r="L11185" s="54"/>
    </row>
    <row r="11186" spans="11:12" x14ac:dyDescent="0.3">
      <c r="K11186" s="53"/>
      <c r="L11186" s="54"/>
    </row>
    <row r="11187" spans="11:12" x14ac:dyDescent="0.3">
      <c r="K11187" s="53"/>
      <c r="L11187" s="54"/>
    </row>
    <row r="11188" spans="11:12" x14ac:dyDescent="0.3">
      <c r="K11188" s="53"/>
      <c r="L11188" s="54"/>
    </row>
    <row r="11189" spans="11:12" x14ac:dyDescent="0.3">
      <c r="K11189" s="53"/>
      <c r="L11189" s="54"/>
    </row>
    <row r="11190" spans="11:12" x14ac:dyDescent="0.3">
      <c r="K11190" s="53"/>
      <c r="L11190" s="54"/>
    </row>
    <row r="11191" spans="11:12" x14ac:dyDescent="0.3">
      <c r="K11191" s="53"/>
      <c r="L11191" s="54"/>
    </row>
    <row r="11192" spans="11:12" x14ac:dyDescent="0.3">
      <c r="K11192" s="53"/>
      <c r="L11192" s="54"/>
    </row>
    <row r="11193" spans="11:12" x14ac:dyDescent="0.3">
      <c r="K11193" s="53"/>
      <c r="L11193" s="54"/>
    </row>
    <row r="11194" spans="11:12" x14ac:dyDescent="0.3">
      <c r="K11194" s="53"/>
      <c r="L11194" s="54"/>
    </row>
    <row r="11195" spans="11:12" x14ac:dyDescent="0.3">
      <c r="K11195" s="53"/>
      <c r="L11195" s="54"/>
    </row>
    <row r="11196" spans="11:12" x14ac:dyDescent="0.3">
      <c r="K11196" s="53"/>
      <c r="L11196" s="54"/>
    </row>
    <row r="11197" spans="11:12" x14ac:dyDescent="0.3">
      <c r="K11197" s="53"/>
      <c r="L11197" s="54"/>
    </row>
    <row r="11198" spans="11:12" x14ac:dyDescent="0.3">
      <c r="K11198" s="53"/>
      <c r="L11198" s="54"/>
    </row>
    <row r="11199" spans="11:12" x14ac:dyDescent="0.3">
      <c r="K11199" s="53"/>
      <c r="L11199" s="54"/>
    </row>
    <row r="11200" spans="11:12" x14ac:dyDescent="0.3">
      <c r="K11200" s="53"/>
      <c r="L11200" s="54"/>
    </row>
    <row r="11201" spans="11:12" x14ac:dyDescent="0.3">
      <c r="K11201" s="53"/>
      <c r="L11201" s="54"/>
    </row>
    <row r="11202" spans="11:12" x14ac:dyDescent="0.3">
      <c r="K11202" s="53"/>
      <c r="L11202" s="54"/>
    </row>
    <row r="11203" spans="11:12" x14ac:dyDescent="0.3">
      <c r="K11203" s="53"/>
      <c r="L11203" s="54"/>
    </row>
    <row r="11204" spans="11:12" x14ac:dyDescent="0.3">
      <c r="K11204" s="53"/>
      <c r="L11204" s="54"/>
    </row>
    <row r="11205" spans="11:12" x14ac:dyDescent="0.3">
      <c r="K11205" s="53"/>
      <c r="L11205" s="54"/>
    </row>
    <row r="11206" spans="11:12" x14ac:dyDescent="0.3">
      <c r="K11206" s="53"/>
      <c r="L11206" s="54"/>
    </row>
    <row r="11207" spans="11:12" x14ac:dyDescent="0.3">
      <c r="K11207" s="53"/>
      <c r="L11207" s="54"/>
    </row>
    <row r="11208" spans="11:12" x14ac:dyDescent="0.3">
      <c r="K11208" s="53"/>
      <c r="L11208" s="54"/>
    </row>
    <row r="11209" spans="11:12" x14ac:dyDescent="0.3">
      <c r="K11209" s="53"/>
      <c r="L11209" s="54"/>
    </row>
    <row r="11210" spans="11:12" x14ac:dyDescent="0.3">
      <c r="K11210" s="53"/>
      <c r="L11210" s="54"/>
    </row>
    <row r="11211" spans="11:12" x14ac:dyDescent="0.3">
      <c r="K11211" s="53"/>
      <c r="L11211" s="54"/>
    </row>
    <row r="11212" spans="11:12" x14ac:dyDescent="0.3">
      <c r="K11212" s="53"/>
      <c r="L11212" s="54"/>
    </row>
    <row r="11213" spans="11:12" x14ac:dyDescent="0.3">
      <c r="K11213" s="53"/>
      <c r="L11213" s="54"/>
    </row>
    <row r="11214" spans="11:12" x14ac:dyDescent="0.3">
      <c r="K11214" s="53"/>
      <c r="L11214" s="54"/>
    </row>
    <row r="11215" spans="11:12" x14ac:dyDescent="0.3">
      <c r="K11215" s="53"/>
      <c r="L11215" s="54"/>
    </row>
    <row r="11216" spans="11:12" x14ac:dyDescent="0.3">
      <c r="K11216" s="53"/>
      <c r="L11216" s="54"/>
    </row>
    <row r="11217" spans="11:12" x14ac:dyDescent="0.3">
      <c r="K11217" s="53"/>
      <c r="L11217" s="54"/>
    </row>
    <row r="11218" spans="11:12" x14ac:dyDescent="0.3">
      <c r="K11218" s="53"/>
      <c r="L11218" s="54"/>
    </row>
    <row r="11219" spans="11:12" x14ac:dyDescent="0.3">
      <c r="K11219" s="53"/>
      <c r="L11219" s="54"/>
    </row>
    <row r="11220" spans="11:12" x14ac:dyDescent="0.3">
      <c r="K11220" s="53"/>
      <c r="L11220" s="54"/>
    </row>
    <row r="11221" spans="11:12" x14ac:dyDescent="0.3">
      <c r="K11221" s="53"/>
      <c r="L11221" s="54"/>
    </row>
    <row r="11222" spans="11:12" x14ac:dyDescent="0.3">
      <c r="K11222" s="53"/>
      <c r="L11222" s="54"/>
    </row>
    <row r="11223" spans="11:12" x14ac:dyDescent="0.3">
      <c r="K11223" s="53"/>
      <c r="L11223" s="54"/>
    </row>
    <row r="11224" spans="11:12" x14ac:dyDescent="0.3">
      <c r="K11224" s="53"/>
      <c r="L11224" s="54"/>
    </row>
    <row r="11225" spans="11:12" x14ac:dyDescent="0.3">
      <c r="K11225" s="53"/>
      <c r="L11225" s="54"/>
    </row>
    <row r="11226" spans="11:12" x14ac:dyDescent="0.3">
      <c r="K11226" s="53"/>
      <c r="L11226" s="54"/>
    </row>
    <row r="11227" spans="11:12" x14ac:dyDescent="0.3">
      <c r="K11227" s="53"/>
      <c r="L11227" s="54"/>
    </row>
    <row r="11228" spans="11:12" x14ac:dyDescent="0.3">
      <c r="K11228" s="53"/>
      <c r="L11228" s="54"/>
    </row>
    <row r="11229" spans="11:12" x14ac:dyDescent="0.3">
      <c r="K11229" s="53"/>
      <c r="L11229" s="54"/>
    </row>
    <row r="11230" spans="11:12" x14ac:dyDescent="0.3">
      <c r="K11230" s="53"/>
      <c r="L11230" s="54"/>
    </row>
    <row r="11231" spans="11:12" x14ac:dyDescent="0.3">
      <c r="K11231" s="53"/>
      <c r="L11231" s="54"/>
    </row>
    <row r="11232" spans="11:12" x14ac:dyDescent="0.3">
      <c r="K11232" s="53"/>
      <c r="L11232" s="54"/>
    </row>
    <row r="11233" spans="11:12" x14ac:dyDescent="0.3">
      <c r="K11233" s="53"/>
      <c r="L11233" s="54"/>
    </row>
    <row r="11234" spans="11:12" x14ac:dyDescent="0.3">
      <c r="K11234" s="53"/>
      <c r="L11234" s="54"/>
    </row>
    <row r="11235" spans="11:12" x14ac:dyDescent="0.3">
      <c r="K11235" s="53"/>
      <c r="L11235" s="54"/>
    </row>
    <row r="11236" spans="11:12" x14ac:dyDescent="0.3">
      <c r="K11236" s="53"/>
      <c r="L11236" s="54"/>
    </row>
    <row r="11237" spans="11:12" x14ac:dyDescent="0.3">
      <c r="K11237" s="53"/>
      <c r="L11237" s="54"/>
    </row>
    <row r="11238" spans="11:12" x14ac:dyDescent="0.3">
      <c r="K11238" s="53"/>
      <c r="L11238" s="54"/>
    </row>
    <row r="11239" spans="11:12" x14ac:dyDescent="0.3">
      <c r="K11239" s="53"/>
      <c r="L11239" s="54"/>
    </row>
    <row r="11240" spans="11:12" x14ac:dyDescent="0.3">
      <c r="K11240" s="53"/>
      <c r="L11240" s="54"/>
    </row>
    <row r="11241" spans="11:12" x14ac:dyDescent="0.3">
      <c r="K11241" s="53"/>
      <c r="L11241" s="54"/>
    </row>
    <row r="11242" spans="11:12" x14ac:dyDescent="0.3">
      <c r="K11242" s="53"/>
      <c r="L11242" s="54"/>
    </row>
    <row r="11243" spans="11:12" x14ac:dyDescent="0.3">
      <c r="K11243" s="53"/>
      <c r="L11243" s="54"/>
    </row>
    <row r="11244" spans="11:12" x14ac:dyDescent="0.3">
      <c r="K11244" s="53"/>
      <c r="L11244" s="54"/>
    </row>
    <row r="11245" spans="11:12" x14ac:dyDescent="0.3">
      <c r="K11245" s="53"/>
      <c r="L11245" s="54"/>
    </row>
    <row r="11246" spans="11:12" x14ac:dyDescent="0.3">
      <c r="K11246" s="53"/>
      <c r="L11246" s="54"/>
    </row>
    <row r="11247" spans="11:12" x14ac:dyDescent="0.3">
      <c r="K11247" s="53"/>
      <c r="L11247" s="54"/>
    </row>
    <row r="11248" spans="11:12" x14ac:dyDescent="0.3">
      <c r="K11248" s="53"/>
      <c r="L11248" s="54"/>
    </row>
    <row r="11249" spans="11:12" x14ac:dyDescent="0.3">
      <c r="K11249" s="53"/>
      <c r="L11249" s="54"/>
    </row>
    <row r="11250" spans="11:12" x14ac:dyDescent="0.3">
      <c r="K11250" s="53"/>
      <c r="L11250" s="54"/>
    </row>
    <row r="11251" spans="11:12" x14ac:dyDescent="0.3">
      <c r="K11251" s="53"/>
      <c r="L11251" s="54"/>
    </row>
    <row r="11252" spans="11:12" x14ac:dyDescent="0.3">
      <c r="K11252" s="53"/>
      <c r="L11252" s="54"/>
    </row>
    <row r="11253" spans="11:12" x14ac:dyDescent="0.3">
      <c r="K11253" s="53"/>
      <c r="L11253" s="54"/>
    </row>
    <row r="11254" spans="11:12" x14ac:dyDescent="0.3">
      <c r="K11254" s="53"/>
      <c r="L11254" s="54"/>
    </row>
    <row r="11255" spans="11:12" x14ac:dyDescent="0.3">
      <c r="K11255" s="53"/>
      <c r="L11255" s="54"/>
    </row>
    <row r="11256" spans="11:12" x14ac:dyDescent="0.3">
      <c r="K11256" s="53"/>
      <c r="L11256" s="54"/>
    </row>
    <row r="11257" spans="11:12" x14ac:dyDescent="0.3">
      <c r="K11257" s="53"/>
      <c r="L11257" s="54"/>
    </row>
    <row r="11258" spans="11:12" x14ac:dyDescent="0.3">
      <c r="K11258" s="53"/>
      <c r="L11258" s="54"/>
    </row>
    <row r="11259" spans="11:12" x14ac:dyDescent="0.3">
      <c r="K11259" s="53"/>
      <c r="L11259" s="54"/>
    </row>
    <row r="11260" spans="11:12" x14ac:dyDescent="0.3">
      <c r="K11260" s="53"/>
      <c r="L11260" s="54"/>
    </row>
    <row r="11261" spans="11:12" x14ac:dyDescent="0.3">
      <c r="K11261" s="53"/>
      <c r="L11261" s="54"/>
    </row>
    <row r="11262" spans="11:12" x14ac:dyDescent="0.3">
      <c r="K11262" s="53"/>
      <c r="L11262" s="54"/>
    </row>
    <row r="11263" spans="11:12" x14ac:dyDescent="0.3">
      <c r="K11263" s="53"/>
      <c r="L11263" s="54"/>
    </row>
    <row r="11264" spans="11:12" x14ac:dyDescent="0.3">
      <c r="K11264" s="53"/>
      <c r="L11264" s="54"/>
    </row>
    <row r="11265" spans="11:12" x14ac:dyDescent="0.3">
      <c r="K11265" s="53"/>
      <c r="L11265" s="54"/>
    </row>
    <row r="11266" spans="11:12" x14ac:dyDescent="0.3">
      <c r="K11266" s="53"/>
      <c r="L11266" s="54"/>
    </row>
    <row r="11267" spans="11:12" x14ac:dyDescent="0.3">
      <c r="K11267" s="53"/>
      <c r="L11267" s="54"/>
    </row>
    <row r="11268" spans="11:12" x14ac:dyDescent="0.3">
      <c r="K11268" s="53"/>
      <c r="L11268" s="54"/>
    </row>
    <row r="11269" spans="11:12" x14ac:dyDescent="0.3">
      <c r="K11269" s="53"/>
      <c r="L11269" s="54"/>
    </row>
    <row r="11270" spans="11:12" x14ac:dyDescent="0.3">
      <c r="K11270" s="53"/>
      <c r="L11270" s="54"/>
    </row>
    <row r="11271" spans="11:12" x14ac:dyDescent="0.3">
      <c r="K11271" s="53"/>
      <c r="L11271" s="54"/>
    </row>
    <row r="11272" spans="11:12" x14ac:dyDescent="0.3">
      <c r="K11272" s="53"/>
      <c r="L11272" s="54"/>
    </row>
    <row r="11273" spans="11:12" x14ac:dyDescent="0.3">
      <c r="K11273" s="53"/>
      <c r="L11273" s="54"/>
    </row>
    <row r="11274" spans="11:12" x14ac:dyDescent="0.3">
      <c r="K11274" s="53"/>
      <c r="L11274" s="54"/>
    </row>
    <row r="11275" spans="11:12" x14ac:dyDescent="0.3">
      <c r="K11275" s="53"/>
      <c r="L11275" s="54"/>
    </row>
    <row r="11276" spans="11:12" x14ac:dyDescent="0.3">
      <c r="K11276" s="53"/>
      <c r="L11276" s="54"/>
    </row>
    <row r="11277" spans="11:12" x14ac:dyDescent="0.3">
      <c r="K11277" s="53"/>
      <c r="L11277" s="54"/>
    </row>
    <row r="11278" spans="11:12" x14ac:dyDescent="0.3">
      <c r="K11278" s="53"/>
      <c r="L11278" s="54"/>
    </row>
    <row r="11279" spans="11:12" x14ac:dyDescent="0.3">
      <c r="K11279" s="53"/>
      <c r="L11279" s="54"/>
    </row>
    <row r="11280" spans="11:12" x14ac:dyDescent="0.3">
      <c r="K11280" s="53"/>
      <c r="L11280" s="54"/>
    </row>
    <row r="11281" spans="11:12" x14ac:dyDescent="0.3">
      <c r="K11281" s="53"/>
      <c r="L11281" s="54"/>
    </row>
    <row r="11282" spans="11:12" x14ac:dyDescent="0.3">
      <c r="K11282" s="53"/>
      <c r="L11282" s="54"/>
    </row>
    <row r="11283" spans="11:12" x14ac:dyDescent="0.3">
      <c r="K11283" s="53"/>
      <c r="L11283" s="54"/>
    </row>
    <row r="11284" spans="11:12" x14ac:dyDescent="0.3">
      <c r="K11284" s="53"/>
      <c r="L11284" s="54"/>
    </row>
    <row r="11285" spans="11:12" x14ac:dyDescent="0.3">
      <c r="K11285" s="53"/>
      <c r="L11285" s="54"/>
    </row>
    <row r="11286" spans="11:12" x14ac:dyDescent="0.3">
      <c r="K11286" s="53"/>
      <c r="L11286" s="54"/>
    </row>
    <row r="11287" spans="11:12" x14ac:dyDescent="0.3">
      <c r="K11287" s="53"/>
      <c r="L11287" s="54"/>
    </row>
    <row r="11288" spans="11:12" x14ac:dyDescent="0.3">
      <c r="K11288" s="53"/>
      <c r="L11288" s="54"/>
    </row>
    <row r="11289" spans="11:12" x14ac:dyDescent="0.3">
      <c r="K11289" s="53"/>
      <c r="L11289" s="54"/>
    </row>
    <row r="11290" spans="11:12" x14ac:dyDescent="0.3">
      <c r="K11290" s="53"/>
      <c r="L11290" s="54"/>
    </row>
    <row r="11291" spans="11:12" x14ac:dyDescent="0.3">
      <c r="K11291" s="53"/>
      <c r="L11291" s="54"/>
    </row>
    <row r="11292" spans="11:12" x14ac:dyDescent="0.3">
      <c r="K11292" s="53"/>
      <c r="L11292" s="54"/>
    </row>
    <row r="11293" spans="11:12" x14ac:dyDescent="0.3">
      <c r="K11293" s="53"/>
      <c r="L11293" s="54"/>
    </row>
    <row r="11294" spans="11:12" x14ac:dyDescent="0.3">
      <c r="K11294" s="53"/>
      <c r="L11294" s="54"/>
    </row>
    <row r="11295" spans="11:12" x14ac:dyDescent="0.3">
      <c r="K11295" s="53"/>
      <c r="L11295" s="54"/>
    </row>
    <row r="11296" spans="11:12" x14ac:dyDescent="0.3">
      <c r="K11296" s="53"/>
      <c r="L11296" s="54"/>
    </row>
    <row r="11297" spans="11:12" x14ac:dyDescent="0.3">
      <c r="K11297" s="53"/>
      <c r="L11297" s="54"/>
    </row>
    <row r="11298" spans="11:12" x14ac:dyDescent="0.3">
      <c r="K11298" s="53"/>
      <c r="L11298" s="54"/>
    </row>
    <row r="11299" spans="11:12" x14ac:dyDescent="0.3">
      <c r="K11299" s="53"/>
      <c r="L11299" s="54"/>
    </row>
    <row r="11300" spans="11:12" x14ac:dyDescent="0.3">
      <c r="K11300" s="53"/>
      <c r="L11300" s="54"/>
    </row>
    <row r="11301" spans="11:12" x14ac:dyDescent="0.3">
      <c r="K11301" s="53"/>
      <c r="L11301" s="54"/>
    </row>
    <row r="11302" spans="11:12" x14ac:dyDescent="0.3">
      <c r="K11302" s="53"/>
      <c r="L11302" s="54"/>
    </row>
    <row r="11303" spans="11:12" x14ac:dyDescent="0.3">
      <c r="K11303" s="53"/>
      <c r="L11303" s="54"/>
    </row>
    <row r="11304" spans="11:12" x14ac:dyDescent="0.3">
      <c r="K11304" s="53"/>
      <c r="L11304" s="54"/>
    </row>
    <row r="11305" spans="11:12" x14ac:dyDescent="0.3">
      <c r="K11305" s="53"/>
      <c r="L11305" s="54"/>
    </row>
    <row r="11306" spans="11:12" x14ac:dyDescent="0.3">
      <c r="K11306" s="53"/>
      <c r="L11306" s="54"/>
    </row>
    <row r="11307" spans="11:12" x14ac:dyDescent="0.3">
      <c r="K11307" s="53"/>
      <c r="L11307" s="54"/>
    </row>
    <row r="11308" spans="11:12" x14ac:dyDescent="0.3">
      <c r="K11308" s="53"/>
      <c r="L11308" s="54"/>
    </row>
    <row r="11309" spans="11:12" x14ac:dyDescent="0.3">
      <c r="K11309" s="53"/>
      <c r="L11309" s="54"/>
    </row>
    <row r="11310" spans="11:12" x14ac:dyDescent="0.3">
      <c r="K11310" s="53"/>
      <c r="L11310" s="54"/>
    </row>
    <row r="11311" spans="11:12" x14ac:dyDescent="0.3">
      <c r="K11311" s="53"/>
      <c r="L11311" s="54"/>
    </row>
    <row r="11312" spans="11:12" x14ac:dyDescent="0.3">
      <c r="K11312" s="53"/>
      <c r="L11312" s="54"/>
    </row>
    <row r="11313" spans="11:12" x14ac:dyDescent="0.3">
      <c r="K11313" s="53"/>
      <c r="L11313" s="54"/>
    </row>
    <row r="11314" spans="11:12" x14ac:dyDescent="0.3">
      <c r="K11314" s="53"/>
      <c r="L11314" s="54"/>
    </row>
    <row r="11315" spans="11:12" x14ac:dyDescent="0.3">
      <c r="K11315" s="53"/>
      <c r="L11315" s="54"/>
    </row>
    <row r="11316" spans="11:12" x14ac:dyDescent="0.3">
      <c r="K11316" s="53"/>
      <c r="L11316" s="54"/>
    </row>
    <row r="11317" spans="11:12" x14ac:dyDescent="0.3">
      <c r="K11317" s="53"/>
      <c r="L11317" s="54"/>
    </row>
    <row r="11318" spans="11:12" x14ac:dyDescent="0.3">
      <c r="K11318" s="53"/>
      <c r="L11318" s="54"/>
    </row>
    <row r="11319" spans="11:12" x14ac:dyDescent="0.3">
      <c r="K11319" s="53"/>
      <c r="L11319" s="54"/>
    </row>
    <row r="11320" spans="11:12" x14ac:dyDescent="0.3">
      <c r="K11320" s="53"/>
      <c r="L11320" s="54"/>
    </row>
    <row r="11321" spans="11:12" x14ac:dyDescent="0.3">
      <c r="K11321" s="53"/>
      <c r="L11321" s="54"/>
    </row>
    <row r="11322" spans="11:12" x14ac:dyDescent="0.3">
      <c r="K11322" s="53"/>
      <c r="L11322" s="54"/>
    </row>
    <row r="11323" spans="11:12" x14ac:dyDescent="0.3">
      <c r="K11323" s="53"/>
      <c r="L11323" s="54"/>
    </row>
    <row r="11324" spans="11:12" x14ac:dyDescent="0.3">
      <c r="K11324" s="53"/>
      <c r="L11324" s="54"/>
    </row>
    <row r="11325" spans="11:12" x14ac:dyDescent="0.3">
      <c r="K11325" s="53"/>
      <c r="L11325" s="54"/>
    </row>
    <row r="11326" spans="11:12" x14ac:dyDescent="0.3">
      <c r="K11326" s="53"/>
      <c r="L11326" s="54"/>
    </row>
    <row r="11327" spans="11:12" x14ac:dyDescent="0.3">
      <c r="K11327" s="53"/>
      <c r="L11327" s="54"/>
    </row>
    <row r="11328" spans="11:12" x14ac:dyDescent="0.3">
      <c r="K11328" s="53"/>
      <c r="L11328" s="54"/>
    </row>
    <row r="11329" spans="11:12" x14ac:dyDescent="0.3">
      <c r="K11329" s="53"/>
      <c r="L11329" s="54"/>
    </row>
    <row r="11330" spans="11:12" x14ac:dyDescent="0.3">
      <c r="K11330" s="53"/>
      <c r="L11330" s="54"/>
    </row>
    <row r="11331" spans="11:12" x14ac:dyDescent="0.3">
      <c r="K11331" s="53"/>
      <c r="L11331" s="54"/>
    </row>
    <row r="11332" spans="11:12" x14ac:dyDescent="0.3">
      <c r="K11332" s="53"/>
      <c r="L11332" s="54"/>
    </row>
    <row r="11333" spans="11:12" x14ac:dyDescent="0.3">
      <c r="K11333" s="53"/>
      <c r="L11333" s="54"/>
    </row>
    <row r="11334" spans="11:12" x14ac:dyDescent="0.3">
      <c r="K11334" s="53"/>
      <c r="L11334" s="54"/>
    </row>
    <row r="11335" spans="11:12" x14ac:dyDescent="0.3">
      <c r="K11335" s="53"/>
      <c r="L11335" s="54"/>
    </row>
    <row r="11336" spans="11:12" x14ac:dyDescent="0.3">
      <c r="K11336" s="53"/>
      <c r="L11336" s="54"/>
    </row>
    <row r="11337" spans="11:12" x14ac:dyDescent="0.3">
      <c r="K11337" s="53"/>
      <c r="L11337" s="54"/>
    </row>
    <row r="11338" spans="11:12" x14ac:dyDescent="0.3">
      <c r="K11338" s="53"/>
      <c r="L11338" s="54"/>
    </row>
    <row r="11339" spans="11:12" x14ac:dyDescent="0.3">
      <c r="K11339" s="53"/>
      <c r="L11339" s="54"/>
    </row>
    <row r="11340" spans="11:12" x14ac:dyDescent="0.3">
      <c r="K11340" s="53"/>
      <c r="L11340" s="54"/>
    </row>
    <row r="11341" spans="11:12" x14ac:dyDescent="0.3">
      <c r="K11341" s="53"/>
      <c r="L11341" s="54"/>
    </row>
    <row r="11342" spans="11:12" x14ac:dyDescent="0.3">
      <c r="K11342" s="53"/>
      <c r="L11342" s="54"/>
    </row>
    <row r="11343" spans="11:12" x14ac:dyDescent="0.3">
      <c r="K11343" s="53"/>
      <c r="L11343" s="54"/>
    </row>
    <row r="11344" spans="11:12" x14ac:dyDescent="0.3">
      <c r="K11344" s="53"/>
      <c r="L11344" s="54"/>
    </row>
    <row r="11345" spans="11:12" x14ac:dyDescent="0.3">
      <c r="K11345" s="53"/>
      <c r="L11345" s="54"/>
    </row>
    <row r="11346" spans="11:12" x14ac:dyDescent="0.3">
      <c r="K11346" s="53"/>
      <c r="L11346" s="54"/>
    </row>
    <row r="11347" spans="11:12" x14ac:dyDescent="0.3">
      <c r="K11347" s="53"/>
      <c r="L11347" s="54"/>
    </row>
    <row r="11348" spans="11:12" x14ac:dyDescent="0.3">
      <c r="K11348" s="53"/>
      <c r="L11348" s="54"/>
    </row>
    <row r="11349" spans="11:12" x14ac:dyDescent="0.3">
      <c r="K11349" s="53"/>
      <c r="L11349" s="54"/>
    </row>
    <row r="11350" spans="11:12" x14ac:dyDescent="0.3">
      <c r="K11350" s="53"/>
      <c r="L11350" s="54"/>
    </row>
    <row r="11351" spans="11:12" x14ac:dyDescent="0.3">
      <c r="K11351" s="53"/>
      <c r="L11351" s="54"/>
    </row>
    <row r="11352" spans="11:12" x14ac:dyDescent="0.3">
      <c r="K11352" s="53"/>
      <c r="L11352" s="54"/>
    </row>
    <row r="11353" spans="11:12" x14ac:dyDescent="0.3">
      <c r="K11353" s="53"/>
      <c r="L11353" s="54"/>
    </row>
    <row r="11354" spans="11:12" x14ac:dyDescent="0.3">
      <c r="K11354" s="53"/>
      <c r="L11354" s="54"/>
    </row>
    <row r="11355" spans="11:12" x14ac:dyDescent="0.3">
      <c r="K11355" s="53"/>
      <c r="L11355" s="54"/>
    </row>
    <row r="11356" spans="11:12" x14ac:dyDescent="0.3">
      <c r="K11356" s="53"/>
      <c r="L11356" s="54"/>
    </row>
    <row r="11357" spans="11:12" x14ac:dyDescent="0.3">
      <c r="K11357" s="53"/>
      <c r="L11357" s="54"/>
    </row>
    <row r="11358" spans="11:12" x14ac:dyDescent="0.3">
      <c r="K11358" s="53"/>
      <c r="L11358" s="54"/>
    </row>
    <row r="11359" spans="11:12" x14ac:dyDescent="0.3">
      <c r="K11359" s="53"/>
      <c r="L11359" s="54"/>
    </row>
    <row r="11360" spans="11:12" x14ac:dyDescent="0.3">
      <c r="K11360" s="53"/>
      <c r="L11360" s="54"/>
    </row>
    <row r="11361" spans="11:12" x14ac:dyDescent="0.3">
      <c r="K11361" s="53"/>
      <c r="L11361" s="54"/>
    </row>
    <row r="11362" spans="11:12" x14ac:dyDescent="0.3">
      <c r="K11362" s="53"/>
      <c r="L11362" s="54"/>
    </row>
    <row r="11363" spans="11:12" x14ac:dyDescent="0.3">
      <c r="K11363" s="53"/>
      <c r="L11363" s="54"/>
    </row>
    <row r="11364" spans="11:12" x14ac:dyDescent="0.3">
      <c r="K11364" s="53"/>
      <c r="L11364" s="54"/>
    </row>
    <row r="11365" spans="11:12" x14ac:dyDescent="0.3">
      <c r="K11365" s="53"/>
      <c r="L11365" s="54"/>
    </row>
    <row r="11366" spans="11:12" x14ac:dyDescent="0.3">
      <c r="K11366" s="53"/>
      <c r="L11366" s="54"/>
    </row>
    <row r="11367" spans="11:12" x14ac:dyDescent="0.3">
      <c r="K11367" s="53"/>
      <c r="L11367" s="54"/>
    </row>
    <row r="11368" spans="11:12" x14ac:dyDescent="0.3">
      <c r="K11368" s="53"/>
      <c r="L11368" s="54"/>
    </row>
    <row r="11369" spans="11:12" x14ac:dyDescent="0.3">
      <c r="K11369" s="53"/>
      <c r="L11369" s="54"/>
    </row>
    <row r="11370" spans="11:12" x14ac:dyDescent="0.3">
      <c r="K11370" s="53"/>
      <c r="L11370" s="54"/>
    </row>
    <row r="11371" spans="11:12" x14ac:dyDescent="0.3">
      <c r="K11371" s="53"/>
      <c r="L11371" s="54"/>
    </row>
    <row r="11372" spans="11:12" x14ac:dyDescent="0.3">
      <c r="K11372" s="53"/>
      <c r="L11372" s="54"/>
    </row>
    <row r="11373" spans="11:12" x14ac:dyDescent="0.3">
      <c r="K11373" s="53"/>
      <c r="L11373" s="54"/>
    </row>
    <row r="11374" spans="11:12" x14ac:dyDescent="0.3">
      <c r="K11374" s="53"/>
      <c r="L11374" s="54"/>
    </row>
    <row r="11375" spans="11:12" x14ac:dyDescent="0.3">
      <c r="K11375" s="53"/>
      <c r="L11375" s="54"/>
    </row>
    <row r="11376" spans="11:12" x14ac:dyDescent="0.3">
      <c r="K11376" s="53"/>
      <c r="L11376" s="54"/>
    </row>
    <row r="11377" spans="11:12" x14ac:dyDescent="0.3">
      <c r="K11377" s="53"/>
      <c r="L11377" s="54"/>
    </row>
    <row r="11378" spans="11:12" x14ac:dyDescent="0.3">
      <c r="K11378" s="53"/>
      <c r="L11378" s="54"/>
    </row>
    <row r="11379" spans="11:12" x14ac:dyDescent="0.3">
      <c r="K11379" s="53"/>
      <c r="L11379" s="54"/>
    </row>
    <row r="11380" spans="11:12" x14ac:dyDescent="0.3">
      <c r="K11380" s="53"/>
      <c r="L11380" s="54"/>
    </row>
    <row r="11381" spans="11:12" x14ac:dyDescent="0.3">
      <c r="K11381" s="53"/>
      <c r="L11381" s="54"/>
    </row>
    <row r="11382" spans="11:12" x14ac:dyDescent="0.3">
      <c r="K11382" s="53"/>
      <c r="L11382" s="54"/>
    </row>
    <row r="11383" spans="11:12" x14ac:dyDescent="0.3">
      <c r="K11383" s="53"/>
      <c r="L11383" s="54"/>
    </row>
    <row r="11384" spans="11:12" x14ac:dyDescent="0.3">
      <c r="K11384" s="53"/>
      <c r="L11384" s="54"/>
    </row>
    <row r="11385" spans="11:12" x14ac:dyDescent="0.3">
      <c r="K11385" s="53"/>
      <c r="L11385" s="54"/>
    </row>
    <row r="11386" spans="11:12" x14ac:dyDescent="0.3">
      <c r="K11386" s="53"/>
      <c r="L11386" s="54"/>
    </row>
    <row r="11387" spans="11:12" x14ac:dyDescent="0.3">
      <c r="K11387" s="53"/>
      <c r="L11387" s="54"/>
    </row>
    <row r="11388" spans="11:12" x14ac:dyDescent="0.3">
      <c r="K11388" s="53"/>
      <c r="L11388" s="54"/>
    </row>
    <row r="11389" spans="11:12" x14ac:dyDescent="0.3">
      <c r="K11389" s="53"/>
      <c r="L11389" s="54"/>
    </row>
    <row r="11390" spans="11:12" x14ac:dyDescent="0.3">
      <c r="K11390" s="53"/>
      <c r="L11390" s="54"/>
    </row>
    <row r="11391" spans="11:12" x14ac:dyDescent="0.3">
      <c r="K11391" s="53"/>
      <c r="L11391" s="54"/>
    </row>
    <row r="11392" spans="11:12" x14ac:dyDescent="0.3">
      <c r="K11392" s="53"/>
      <c r="L11392" s="54"/>
    </row>
    <row r="11393" spans="11:12" x14ac:dyDescent="0.3">
      <c r="K11393" s="53"/>
      <c r="L11393" s="54"/>
    </row>
    <row r="11394" spans="11:12" x14ac:dyDescent="0.3">
      <c r="K11394" s="53"/>
      <c r="L11394" s="54"/>
    </row>
    <row r="11395" spans="11:12" x14ac:dyDescent="0.3">
      <c r="K11395" s="53"/>
      <c r="L11395" s="54"/>
    </row>
    <row r="11396" spans="11:12" x14ac:dyDescent="0.3">
      <c r="K11396" s="53"/>
      <c r="L11396" s="54"/>
    </row>
    <row r="11397" spans="11:12" x14ac:dyDescent="0.3">
      <c r="K11397" s="53"/>
      <c r="L11397" s="54"/>
    </row>
    <row r="11398" spans="11:12" x14ac:dyDescent="0.3">
      <c r="K11398" s="53"/>
      <c r="L11398" s="54"/>
    </row>
    <row r="11399" spans="11:12" x14ac:dyDescent="0.3">
      <c r="K11399" s="53"/>
      <c r="L11399" s="54"/>
    </row>
    <row r="11400" spans="11:12" x14ac:dyDescent="0.3">
      <c r="K11400" s="53"/>
      <c r="L11400" s="54"/>
    </row>
    <row r="11401" spans="11:12" x14ac:dyDescent="0.3">
      <c r="K11401" s="53"/>
      <c r="L11401" s="54"/>
    </row>
    <row r="11402" spans="11:12" x14ac:dyDescent="0.3">
      <c r="K11402" s="53"/>
      <c r="L11402" s="54"/>
    </row>
    <row r="11403" spans="11:12" x14ac:dyDescent="0.3">
      <c r="K11403" s="53"/>
      <c r="L11403" s="54"/>
    </row>
    <row r="11404" spans="11:12" x14ac:dyDescent="0.3">
      <c r="K11404" s="53"/>
      <c r="L11404" s="54"/>
    </row>
    <row r="11405" spans="11:12" x14ac:dyDescent="0.3">
      <c r="K11405" s="53"/>
      <c r="L11405" s="54"/>
    </row>
    <row r="11406" spans="11:12" x14ac:dyDescent="0.3">
      <c r="K11406" s="53"/>
      <c r="L11406" s="54"/>
    </row>
    <row r="11407" spans="11:12" x14ac:dyDescent="0.3">
      <c r="K11407" s="53"/>
      <c r="L11407" s="54"/>
    </row>
    <row r="11408" spans="11:12" x14ac:dyDescent="0.3">
      <c r="K11408" s="53"/>
      <c r="L11408" s="54"/>
    </row>
    <row r="11409" spans="11:12" x14ac:dyDescent="0.3">
      <c r="K11409" s="53"/>
      <c r="L11409" s="54"/>
    </row>
    <row r="11410" spans="11:12" x14ac:dyDescent="0.3">
      <c r="K11410" s="53"/>
      <c r="L11410" s="54"/>
    </row>
    <row r="11411" spans="11:12" x14ac:dyDescent="0.3">
      <c r="K11411" s="53"/>
      <c r="L11411" s="54"/>
    </row>
    <row r="11412" spans="11:12" x14ac:dyDescent="0.3">
      <c r="K11412" s="53"/>
      <c r="L11412" s="54"/>
    </row>
    <row r="11413" spans="11:12" x14ac:dyDescent="0.3">
      <c r="K11413" s="53"/>
      <c r="L11413" s="54"/>
    </row>
    <row r="11414" spans="11:12" x14ac:dyDescent="0.3">
      <c r="K11414" s="53"/>
      <c r="L11414" s="54"/>
    </row>
    <row r="11415" spans="11:12" x14ac:dyDescent="0.3">
      <c r="K11415" s="53"/>
      <c r="L11415" s="54"/>
    </row>
    <row r="11416" spans="11:12" x14ac:dyDescent="0.3">
      <c r="K11416" s="53"/>
      <c r="L11416" s="54"/>
    </row>
    <row r="11417" spans="11:12" x14ac:dyDescent="0.3">
      <c r="K11417" s="53"/>
      <c r="L11417" s="54"/>
    </row>
    <row r="11418" spans="11:12" x14ac:dyDescent="0.3">
      <c r="K11418" s="53"/>
      <c r="L11418" s="54"/>
    </row>
    <row r="11419" spans="11:12" x14ac:dyDescent="0.3">
      <c r="K11419" s="53"/>
      <c r="L11419" s="54"/>
    </row>
    <row r="11420" spans="11:12" x14ac:dyDescent="0.3">
      <c r="K11420" s="53"/>
      <c r="L11420" s="54"/>
    </row>
    <row r="11421" spans="11:12" x14ac:dyDescent="0.3">
      <c r="K11421" s="53"/>
      <c r="L11421" s="54"/>
    </row>
    <row r="11422" spans="11:12" x14ac:dyDescent="0.3">
      <c r="K11422" s="53"/>
      <c r="L11422" s="54"/>
    </row>
    <row r="11423" spans="11:12" x14ac:dyDescent="0.3">
      <c r="K11423" s="53"/>
      <c r="L11423" s="54"/>
    </row>
    <row r="11424" spans="11:12" x14ac:dyDescent="0.3">
      <c r="K11424" s="53"/>
      <c r="L11424" s="54"/>
    </row>
    <row r="11425" spans="11:12" x14ac:dyDescent="0.3">
      <c r="K11425" s="53"/>
      <c r="L11425" s="54"/>
    </row>
    <row r="11426" spans="11:12" x14ac:dyDescent="0.3">
      <c r="K11426" s="53"/>
      <c r="L11426" s="54"/>
    </row>
    <row r="11427" spans="11:12" x14ac:dyDescent="0.3">
      <c r="K11427" s="53"/>
      <c r="L11427" s="54"/>
    </row>
    <row r="11428" spans="11:12" x14ac:dyDescent="0.3">
      <c r="K11428" s="53"/>
      <c r="L11428" s="54"/>
    </row>
    <row r="11429" spans="11:12" x14ac:dyDescent="0.3">
      <c r="K11429" s="53"/>
      <c r="L11429" s="54"/>
    </row>
    <row r="11430" spans="11:12" x14ac:dyDescent="0.3">
      <c r="K11430" s="53"/>
      <c r="L11430" s="54"/>
    </row>
    <row r="11431" spans="11:12" x14ac:dyDescent="0.3">
      <c r="K11431" s="53"/>
      <c r="L11431" s="54"/>
    </row>
    <row r="11432" spans="11:12" x14ac:dyDescent="0.3">
      <c r="K11432" s="53"/>
      <c r="L11432" s="54"/>
    </row>
    <row r="11433" spans="11:12" x14ac:dyDescent="0.3">
      <c r="K11433" s="53"/>
      <c r="L11433" s="54"/>
    </row>
    <row r="11434" spans="11:12" x14ac:dyDescent="0.3">
      <c r="K11434" s="53"/>
      <c r="L11434" s="54"/>
    </row>
    <row r="11435" spans="11:12" x14ac:dyDescent="0.3">
      <c r="K11435" s="53"/>
      <c r="L11435" s="54"/>
    </row>
    <row r="11436" spans="11:12" x14ac:dyDescent="0.3">
      <c r="K11436" s="53"/>
      <c r="L11436" s="54"/>
    </row>
    <row r="11437" spans="11:12" x14ac:dyDescent="0.3">
      <c r="K11437" s="53"/>
      <c r="L11437" s="54"/>
    </row>
    <row r="11438" spans="11:12" x14ac:dyDescent="0.3">
      <c r="K11438" s="53"/>
      <c r="L11438" s="54"/>
    </row>
    <row r="11439" spans="11:12" x14ac:dyDescent="0.3">
      <c r="K11439" s="53"/>
      <c r="L11439" s="54"/>
    </row>
    <row r="11440" spans="11:12" x14ac:dyDescent="0.3">
      <c r="K11440" s="53"/>
      <c r="L11440" s="54"/>
    </row>
    <row r="11441" spans="11:12" x14ac:dyDescent="0.3">
      <c r="K11441" s="53"/>
      <c r="L11441" s="54"/>
    </row>
    <row r="11442" spans="11:12" x14ac:dyDescent="0.3">
      <c r="K11442" s="53"/>
      <c r="L11442" s="54"/>
    </row>
    <row r="11443" spans="11:12" x14ac:dyDescent="0.3">
      <c r="K11443" s="53"/>
      <c r="L11443" s="54"/>
    </row>
    <row r="11444" spans="11:12" x14ac:dyDescent="0.3">
      <c r="K11444" s="53"/>
      <c r="L11444" s="54"/>
    </row>
    <row r="11445" spans="11:12" x14ac:dyDescent="0.3">
      <c r="K11445" s="53"/>
      <c r="L11445" s="54"/>
    </row>
    <row r="11446" spans="11:12" x14ac:dyDescent="0.3">
      <c r="K11446" s="53"/>
      <c r="L11446" s="54"/>
    </row>
    <row r="11447" spans="11:12" x14ac:dyDescent="0.3">
      <c r="K11447" s="53"/>
      <c r="L11447" s="54"/>
    </row>
    <row r="11448" spans="11:12" x14ac:dyDescent="0.3">
      <c r="K11448" s="53"/>
      <c r="L11448" s="54"/>
    </row>
    <row r="11449" spans="11:12" x14ac:dyDescent="0.3">
      <c r="K11449" s="53"/>
      <c r="L11449" s="54"/>
    </row>
    <row r="11450" spans="11:12" x14ac:dyDescent="0.3">
      <c r="K11450" s="53"/>
      <c r="L11450" s="54"/>
    </row>
    <row r="11451" spans="11:12" x14ac:dyDescent="0.3">
      <c r="K11451" s="53"/>
      <c r="L11451" s="54"/>
    </row>
    <row r="11452" spans="11:12" x14ac:dyDescent="0.3">
      <c r="K11452" s="53"/>
      <c r="L11452" s="54"/>
    </row>
    <row r="11453" spans="11:12" x14ac:dyDescent="0.3">
      <c r="K11453" s="53"/>
      <c r="L11453" s="54"/>
    </row>
    <row r="11454" spans="11:12" x14ac:dyDescent="0.3">
      <c r="K11454" s="53"/>
      <c r="L11454" s="54"/>
    </row>
    <row r="11455" spans="11:12" x14ac:dyDescent="0.3">
      <c r="K11455" s="53"/>
      <c r="L11455" s="54"/>
    </row>
    <row r="11456" spans="11:12" x14ac:dyDescent="0.3">
      <c r="K11456" s="53"/>
      <c r="L11456" s="54"/>
    </row>
    <row r="11457" spans="11:12" x14ac:dyDescent="0.3">
      <c r="K11457" s="53"/>
      <c r="L11457" s="54"/>
    </row>
    <row r="11458" spans="11:12" x14ac:dyDescent="0.3">
      <c r="K11458" s="53"/>
      <c r="L11458" s="54"/>
    </row>
    <row r="11459" spans="11:12" x14ac:dyDescent="0.3">
      <c r="K11459" s="53"/>
      <c r="L11459" s="54"/>
    </row>
    <row r="11460" spans="11:12" x14ac:dyDescent="0.3">
      <c r="K11460" s="53"/>
      <c r="L11460" s="54"/>
    </row>
    <row r="11461" spans="11:12" x14ac:dyDescent="0.3">
      <c r="K11461" s="53"/>
      <c r="L11461" s="54"/>
    </row>
    <row r="11462" spans="11:12" x14ac:dyDescent="0.3">
      <c r="K11462" s="53"/>
      <c r="L11462" s="54"/>
    </row>
    <row r="11463" spans="11:12" x14ac:dyDescent="0.3">
      <c r="K11463" s="53"/>
      <c r="L11463" s="54"/>
    </row>
    <row r="11464" spans="11:12" x14ac:dyDescent="0.3">
      <c r="K11464" s="53"/>
      <c r="L11464" s="54"/>
    </row>
    <row r="11465" spans="11:12" x14ac:dyDescent="0.3">
      <c r="K11465" s="53"/>
      <c r="L11465" s="54"/>
    </row>
    <row r="11466" spans="11:12" x14ac:dyDescent="0.3">
      <c r="K11466" s="53"/>
      <c r="L11466" s="54"/>
    </row>
    <row r="11467" spans="11:12" x14ac:dyDescent="0.3">
      <c r="K11467" s="53"/>
      <c r="L11467" s="54"/>
    </row>
    <row r="11468" spans="11:12" x14ac:dyDescent="0.3">
      <c r="K11468" s="53"/>
      <c r="L11468" s="54"/>
    </row>
    <row r="11469" spans="11:12" x14ac:dyDescent="0.3">
      <c r="K11469" s="53"/>
      <c r="L11469" s="54"/>
    </row>
    <row r="11470" spans="11:12" x14ac:dyDescent="0.3">
      <c r="K11470" s="53"/>
      <c r="L11470" s="54"/>
    </row>
    <row r="11471" spans="11:12" x14ac:dyDescent="0.3">
      <c r="K11471" s="53"/>
      <c r="L11471" s="54"/>
    </row>
    <row r="11472" spans="11:12" x14ac:dyDescent="0.3">
      <c r="K11472" s="53"/>
      <c r="L11472" s="54"/>
    </row>
    <row r="11473" spans="11:12" x14ac:dyDescent="0.3">
      <c r="K11473" s="53"/>
      <c r="L11473" s="54"/>
    </row>
    <row r="11474" spans="11:12" x14ac:dyDescent="0.3">
      <c r="K11474" s="53"/>
      <c r="L11474" s="54"/>
    </row>
    <row r="11475" spans="11:12" x14ac:dyDescent="0.3">
      <c r="K11475" s="53"/>
      <c r="L11475" s="54"/>
    </row>
    <row r="11476" spans="11:12" x14ac:dyDescent="0.3">
      <c r="K11476" s="53"/>
      <c r="L11476" s="54"/>
    </row>
    <row r="11477" spans="11:12" x14ac:dyDescent="0.3">
      <c r="K11477" s="53"/>
      <c r="L11477" s="54"/>
    </row>
    <row r="11478" spans="11:12" x14ac:dyDescent="0.3">
      <c r="K11478" s="53"/>
      <c r="L11478" s="54"/>
    </row>
    <row r="11479" spans="11:12" x14ac:dyDescent="0.3">
      <c r="K11479" s="53"/>
      <c r="L11479" s="54"/>
    </row>
    <row r="11480" spans="11:12" x14ac:dyDescent="0.3">
      <c r="K11480" s="53"/>
      <c r="L11480" s="54"/>
    </row>
    <row r="11481" spans="11:12" x14ac:dyDescent="0.3">
      <c r="K11481" s="53"/>
      <c r="L11481" s="54"/>
    </row>
    <row r="11482" spans="11:12" x14ac:dyDescent="0.3">
      <c r="K11482" s="53"/>
      <c r="L11482" s="54"/>
    </row>
    <row r="11483" spans="11:12" x14ac:dyDescent="0.3">
      <c r="K11483" s="53"/>
      <c r="L11483" s="54"/>
    </row>
    <row r="11484" spans="11:12" x14ac:dyDescent="0.3">
      <c r="K11484" s="53"/>
      <c r="L11484" s="54"/>
    </row>
    <row r="11485" spans="11:12" x14ac:dyDescent="0.3">
      <c r="K11485" s="53"/>
      <c r="L11485" s="54"/>
    </row>
    <row r="11486" spans="11:12" x14ac:dyDescent="0.3">
      <c r="K11486" s="53"/>
      <c r="L11486" s="54"/>
    </row>
    <row r="11487" spans="11:12" x14ac:dyDescent="0.3">
      <c r="K11487" s="53"/>
      <c r="L11487" s="54"/>
    </row>
    <row r="11488" spans="11:12" x14ac:dyDescent="0.3">
      <c r="K11488" s="53"/>
      <c r="L11488" s="54"/>
    </row>
    <row r="11489" spans="11:12" x14ac:dyDescent="0.3">
      <c r="K11489" s="53"/>
      <c r="L11489" s="54"/>
    </row>
    <row r="11490" spans="11:12" x14ac:dyDescent="0.3">
      <c r="K11490" s="53"/>
      <c r="L11490" s="54"/>
    </row>
    <row r="11491" spans="11:12" x14ac:dyDescent="0.3">
      <c r="K11491" s="53"/>
      <c r="L11491" s="54"/>
    </row>
    <row r="11492" spans="11:12" x14ac:dyDescent="0.3">
      <c r="K11492" s="53"/>
      <c r="L11492" s="54"/>
    </row>
    <row r="11493" spans="11:12" x14ac:dyDescent="0.3">
      <c r="K11493" s="53"/>
      <c r="L11493" s="54"/>
    </row>
    <row r="11494" spans="11:12" x14ac:dyDescent="0.3">
      <c r="K11494" s="53"/>
      <c r="L11494" s="54"/>
    </row>
    <row r="11495" spans="11:12" x14ac:dyDescent="0.3">
      <c r="K11495" s="53"/>
      <c r="L11495" s="54"/>
    </row>
    <row r="11496" spans="11:12" x14ac:dyDescent="0.3">
      <c r="K11496" s="53"/>
      <c r="L11496" s="54"/>
    </row>
    <row r="11497" spans="11:12" x14ac:dyDescent="0.3">
      <c r="K11497" s="53"/>
      <c r="L11497" s="54"/>
    </row>
    <row r="11498" spans="11:12" x14ac:dyDescent="0.3">
      <c r="K11498" s="53"/>
      <c r="L11498" s="54"/>
    </row>
    <row r="11499" spans="11:12" x14ac:dyDescent="0.3">
      <c r="K11499" s="53"/>
      <c r="L11499" s="54"/>
    </row>
    <row r="11500" spans="11:12" x14ac:dyDescent="0.3">
      <c r="K11500" s="53"/>
      <c r="L11500" s="54"/>
    </row>
    <row r="11501" spans="11:12" x14ac:dyDescent="0.3">
      <c r="K11501" s="53"/>
      <c r="L11501" s="54"/>
    </row>
    <row r="11502" spans="11:12" x14ac:dyDescent="0.3">
      <c r="K11502" s="53"/>
      <c r="L11502" s="54"/>
    </row>
    <row r="11503" spans="11:12" x14ac:dyDescent="0.3">
      <c r="K11503" s="53"/>
      <c r="L11503" s="54"/>
    </row>
    <row r="11504" spans="11:12" x14ac:dyDescent="0.3">
      <c r="K11504" s="53"/>
      <c r="L11504" s="54"/>
    </row>
    <row r="11505" spans="11:12" x14ac:dyDescent="0.3">
      <c r="K11505" s="53"/>
      <c r="L11505" s="54"/>
    </row>
    <row r="11506" spans="11:12" x14ac:dyDescent="0.3">
      <c r="K11506" s="53"/>
      <c r="L11506" s="54"/>
    </row>
    <row r="11507" spans="11:12" x14ac:dyDescent="0.3">
      <c r="K11507" s="53"/>
      <c r="L11507" s="54"/>
    </row>
    <row r="11508" spans="11:12" x14ac:dyDescent="0.3">
      <c r="K11508" s="53"/>
      <c r="L11508" s="54"/>
    </row>
    <row r="11509" spans="11:12" x14ac:dyDescent="0.3">
      <c r="K11509" s="53"/>
      <c r="L11509" s="54"/>
    </row>
    <row r="11510" spans="11:12" x14ac:dyDescent="0.3">
      <c r="K11510" s="53"/>
      <c r="L11510" s="54"/>
    </row>
    <row r="11511" spans="11:12" x14ac:dyDescent="0.3">
      <c r="K11511" s="53"/>
      <c r="L11511" s="54"/>
    </row>
    <row r="11512" spans="11:12" x14ac:dyDescent="0.3">
      <c r="K11512" s="53"/>
      <c r="L11512" s="54"/>
    </row>
    <row r="11513" spans="11:12" x14ac:dyDescent="0.3">
      <c r="K11513" s="53"/>
      <c r="L11513" s="54"/>
    </row>
    <row r="11514" spans="11:12" x14ac:dyDescent="0.3">
      <c r="K11514" s="53"/>
      <c r="L11514" s="54"/>
    </row>
    <row r="11515" spans="11:12" x14ac:dyDescent="0.3">
      <c r="K11515" s="53"/>
      <c r="L11515" s="54"/>
    </row>
    <row r="11516" spans="11:12" x14ac:dyDescent="0.3">
      <c r="K11516" s="53"/>
      <c r="L11516" s="54"/>
    </row>
    <row r="11517" spans="11:12" x14ac:dyDescent="0.3">
      <c r="K11517" s="53"/>
      <c r="L11517" s="54"/>
    </row>
    <row r="11518" spans="11:12" x14ac:dyDescent="0.3">
      <c r="K11518" s="53"/>
      <c r="L11518" s="54"/>
    </row>
    <row r="11519" spans="11:12" x14ac:dyDescent="0.3">
      <c r="K11519" s="53"/>
      <c r="L11519" s="54"/>
    </row>
    <row r="11520" spans="11:12" x14ac:dyDescent="0.3">
      <c r="K11520" s="53"/>
      <c r="L11520" s="54"/>
    </row>
    <row r="11521" spans="11:12" x14ac:dyDescent="0.3">
      <c r="K11521" s="53"/>
      <c r="L11521" s="54"/>
    </row>
    <row r="11522" spans="11:12" x14ac:dyDescent="0.3">
      <c r="K11522" s="53"/>
      <c r="L11522" s="54"/>
    </row>
    <row r="11523" spans="11:12" x14ac:dyDescent="0.3">
      <c r="K11523" s="53"/>
      <c r="L11523" s="54"/>
    </row>
    <row r="11524" spans="11:12" x14ac:dyDescent="0.3">
      <c r="K11524" s="53"/>
      <c r="L11524" s="54"/>
    </row>
    <row r="11525" spans="11:12" x14ac:dyDescent="0.3">
      <c r="K11525" s="53"/>
      <c r="L11525" s="54"/>
    </row>
    <row r="11526" spans="11:12" x14ac:dyDescent="0.3">
      <c r="K11526" s="53"/>
      <c r="L11526" s="54"/>
    </row>
    <row r="11527" spans="11:12" x14ac:dyDescent="0.3">
      <c r="K11527" s="53"/>
      <c r="L11527" s="54"/>
    </row>
    <row r="11528" spans="11:12" x14ac:dyDescent="0.3">
      <c r="K11528" s="53"/>
      <c r="L11528" s="54"/>
    </row>
    <row r="11529" spans="11:12" x14ac:dyDescent="0.3">
      <c r="K11529" s="53"/>
      <c r="L11529" s="54"/>
    </row>
    <row r="11530" spans="11:12" x14ac:dyDescent="0.3">
      <c r="K11530" s="53"/>
      <c r="L11530" s="54"/>
    </row>
    <row r="11531" spans="11:12" x14ac:dyDescent="0.3">
      <c r="K11531" s="53"/>
      <c r="L11531" s="54"/>
    </row>
    <row r="11532" spans="11:12" x14ac:dyDescent="0.3">
      <c r="K11532" s="53"/>
      <c r="L11532" s="54"/>
    </row>
    <row r="11533" spans="11:12" x14ac:dyDescent="0.3">
      <c r="K11533" s="53"/>
      <c r="L11533" s="54"/>
    </row>
    <row r="11534" spans="11:12" x14ac:dyDescent="0.3">
      <c r="K11534" s="53"/>
      <c r="L11534" s="54"/>
    </row>
    <row r="11535" spans="11:12" x14ac:dyDescent="0.3">
      <c r="K11535" s="53"/>
      <c r="L11535" s="54"/>
    </row>
    <row r="11536" spans="11:12" x14ac:dyDescent="0.3">
      <c r="K11536" s="53"/>
      <c r="L11536" s="54"/>
    </row>
    <row r="11537" spans="11:12" x14ac:dyDescent="0.3">
      <c r="K11537" s="53"/>
      <c r="L11537" s="54"/>
    </row>
    <row r="11538" spans="11:12" x14ac:dyDescent="0.3">
      <c r="K11538" s="53"/>
      <c r="L11538" s="54"/>
    </row>
    <row r="11539" spans="11:12" x14ac:dyDescent="0.3">
      <c r="K11539" s="53"/>
      <c r="L11539" s="54"/>
    </row>
    <row r="11540" spans="11:12" x14ac:dyDescent="0.3">
      <c r="K11540" s="53"/>
      <c r="L11540" s="54"/>
    </row>
    <row r="11541" spans="11:12" x14ac:dyDescent="0.3">
      <c r="K11541" s="53"/>
      <c r="L11541" s="54"/>
    </row>
    <row r="11542" spans="11:12" x14ac:dyDescent="0.3">
      <c r="K11542" s="53"/>
      <c r="L11542" s="54"/>
    </row>
    <row r="11543" spans="11:12" x14ac:dyDescent="0.3">
      <c r="K11543" s="53"/>
      <c r="L11543" s="54"/>
    </row>
    <row r="11544" spans="11:12" x14ac:dyDescent="0.3">
      <c r="K11544" s="53"/>
      <c r="L11544" s="54"/>
    </row>
    <row r="11545" spans="11:12" x14ac:dyDescent="0.3">
      <c r="K11545" s="53"/>
      <c r="L11545" s="54"/>
    </row>
    <row r="11546" spans="11:12" x14ac:dyDescent="0.3">
      <c r="K11546" s="53"/>
      <c r="L11546" s="54"/>
    </row>
    <row r="11547" spans="11:12" x14ac:dyDescent="0.3">
      <c r="K11547" s="53"/>
      <c r="L11547" s="54"/>
    </row>
    <row r="11548" spans="11:12" x14ac:dyDescent="0.3">
      <c r="K11548" s="53"/>
      <c r="L11548" s="54"/>
    </row>
    <row r="11549" spans="11:12" x14ac:dyDescent="0.3">
      <c r="K11549" s="53"/>
      <c r="L11549" s="54"/>
    </row>
    <row r="11550" spans="11:12" x14ac:dyDescent="0.3">
      <c r="K11550" s="53"/>
      <c r="L11550" s="54"/>
    </row>
    <row r="11551" spans="11:12" x14ac:dyDescent="0.3">
      <c r="K11551" s="53"/>
      <c r="L11551" s="54"/>
    </row>
    <row r="11552" spans="11:12" x14ac:dyDescent="0.3">
      <c r="K11552" s="53"/>
      <c r="L11552" s="54"/>
    </row>
    <row r="11553" spans="11:12" x14ac:dyDescent="0.3">
      <c r="K11553" s="53"/>
      <c r="L11553" s="54"/>
    </row>
    <row r="11554" spans="11:12" x14ac:dyDescent="0.3">
      <c r="K11554" s="53"/>
      <c r="L11554" s="54"/>
    </row>
    <row r="11555" spans="11:12" x14ac:dyDescent="0.3">
      <c r="K11555" s="53"/>
      <c r="L11555" s="54"/>
    </row>
    <row r="11556" spans="11:12" x14ac:dyDescent="0.3">
      <c r="K11556" s="53"/>
      <c r="L11556" s="54"/>
    </row>
    <row r="11557" spans="11:12" x14ac:dyDescent="0.3">
      <c r="K11557" s="53"/>
      <c r="L11557" s="54"/>
    </row>
    <row r="11558" spans="11:12" x14ac:dyDescent="0.3">
      <c r="K11558" s="53"/>
      <c r="L11558" s="54"/>
    </row>
    <row r="11559" spans="11:12" x14ac:dyDescent="0.3">
      <c r="K11559" s="53"/>
      <c r="L11559" s="54"/>
    </row>
    <row r="11560" spans="11:12" x14ac:dyDescent="0.3">
      <c r="K11560" s="53"/>
      <c r="L11560" s="54"/>
    </row>
    <row r="11561" spans="11:12" x14ac:dyDescent="0.3">
      <c r="K11561" s="53"/>
      <c r="L11561" s="54"/>
    </row>
    <row r="11562" spans="11:12" x14ac:dyDescent="0.3">
      <c r="K11562" s="53"/>
      <c r="L11562" s="54"/>
    </row>
    <row r="11563" spans="11:12" x14ac:dyDescent="0.3">
      <c r="K11563" s="53"/>
      <c r="L11563" s="54"/>
    </row>
    <row r="11564" spans="11:12" x14ac:dyDescent="0.3">
      <c r="K11564" s="53"/>
      <c r="L11564" s="54"/>
    </row>
    <row r="11565" spans="11:12" x14ac:dyDescent="0.3">
      <c r="K11565" s="53"/>
      <c r="L11565" s="54"/>
    </row>
    <row r="11566" spans="11:12" x14ac:dyDescent="0.3">
      <c r="K11566" s="53"/>
      <c r="L11566" s="54"/>
    </row>
    <row r="11567" spans="11:12" x14ac:dyDescent="0.3">
      <c r="K11567" s="53"/>
      <c r="L11567" s="54"/>
    </row>
    <row r="11568" spans="11:12" x14ac:dyDescent="0.3">
      <c r="K11568" s="53"/>
      <c r="L11568" s="54"/>
    </row>
    <row r="11569" spans="11:12" x14ac:dyDescent="0.3">
      <c r="K11569" s="53"/>
      <c r="L11569" s="54"/>
    </row>
    <row r="11570" spans="11:12" x14ac:dyDescent="0.3">
      <c r="K11570" s="53"/>
      <c r="L11570" s="54"/>
    </row>
    <row r="11571" spans="11:12" x14ac:dyDescent="0.3">
      <c r="K11571" s="53"/>
      <c r="L11571" s="54"/>
    </row>
    <row r="11572" spans="11:12" x14ac:dyDescent="0.3">
      <c r="K11572" s="53"/>
      <c r="L11572" s="54"/>
    </row>
    <row r="11573" spans="11:12" x14ac:dyDescent="0.3">
      <c r="K11573" s="53"/>
      <c r="L11573" s="54"/>
    </row>
    <row r="11574" spans="11:12" x14ac:dyDescent="0.3">
      <c r="K11574" s="53"/>
      <c r="L11574" s="54"/>
    </row>
    <row r="11575" spans="11:12" x14ac:dyDescent="0.3">
      <c r="K11575" s="53"/>
      <c r="L11575" s="54"/>
    </row>
    <row r="11576" spans="11:12" x14ac:dyDescent="0.3">
      <c r="K11576" s="53"/>
      <c r="L11576" s="54"/>
    </row>
    <row r="11577" spans="11:12" x14ac:dyDescent="0.3">
      <c r="K11577" s="53"/>
      <c r="L11577" s="54"/>
    </row>
    <row r="11578" spans="11:12" x14ac:dyDescent="0.3">
      <c r="K11578" s="53"/>
      <c r="L11578" s="54"/>
    </row>
    <row r="11579" spans="11:12" x14ac:dyDescent="0.3">
      <c r="K11579" s="53"/>
      <c r="L11579" s="54"/>
    </row>
    <row r="11580" spans="11:12" x14ac:dyDescent="0.3">
      <c r="K11580" s="53"/>
      <c r="L11580" s="54"/>
    </row>
    <row r="11581" spans="11:12" x14ac:dyDescent="0.3">
      <c r="K11581" s="53"/>
      <c r="L11581" s="54"/>
    </row>
    <row r="11582" spans="11:12" x14ac:dyDescent="0.3">
      <c r="K11582" s="53"/>
      <c r="L11582" s="54"/>
    </row>
    <row r="11583" spans="11:12" x14ac:dyDescent="0.3">
      <c r="K11583" s="53"/>
      <c r="L11583" s="54"/>
    </row>
    <row r="11584" spans="11:12" x14ac:dyDescent="0.3">
      <c r="K11584" s="53"/>
      <c r="L11584" s="54"/>
    </row>
    <row r="11585" spans="11:12" x14ac:dyDescent="0.3">
      <c r="K11585" s="53"/>
      <c r="L11585" s="54"/>
    </row>
    <row r="11586" spans="11:12" x14ac:dyDescent="0.3">
      <c r="K11586" s="53"/>
      <c r="L11586" s="54"/>
    </row>
    <row r="11587" spans="11:12" x14ac:dyDescent="0.3">
      <c r="K11587" s="53"/>
      <c r="L11587" s="54"/>
    </row>
    <row r="11588" spans="11:12" x14ac:dyDescent="0.3">
      <c r="K11588" s="53"/>
      <c r="L11588" s="54"/>
    </row>
    <row r="11589" spans="11:12" x14ac:dyDescent="0.3">
      <c r="K11589" s="53"/>
      <c r="L11589" s="54"/>
    </row>
    <row r="11590" spans="11:12" x14ac:dyDescent="0.3">
      <c r="K11590" s="53"/>
      <c r="L11590" s="54"/>
    </row>
    <row r="11591" spans="11:12" x14ac:dyDescent="0.3">
      <c r="K11591" s="53"/>
      <c r="L11591" s="54"/>
    </row>
    <row r="11592" spans="11:12" x14ac:dyDescent="0.3">
      <c r="K11592" s="53"/>
      <c r="L11592" s="54"/>
    </row>
    <row r="11593" spans="11:12" x14ac:dyDescent="0.3">
      <c r="K11593" s="53"/>
      <c r="L11593" s="54"/>
    </row>
    <row r="11594" spans="11:12" x14ac:dyDescent="0.3">
      <c r="K11594" s="53"/>
      <c r="L11594" s="54"/>
    </row>
    <row r="11595" spans="11:12" x14ac:dyDescent="0.3">
      <c r="K11595" s="53"/>
      <c r="L11595" s="54"/>
    </row>
    <row r="11596" spans="11:12" x14ac:dyDescent="0.3">
      <c r="K11596" s="53"/>
      <c r="L11596" s="54"/>
    </row>
    <row r="11597" spans="11:12" x14ac:dyDescent="0.3">
      <c r="K11597" s="53"/>
      <c r="L11597" s="54"/>
    </row>
    <row r="11598" spans="11:12" x14ac:dyDescent="0.3">
      <c r="K11598" s="53"/>
      <c r="L11598" s="54"/>
    </row>
    <row r="11599" spans="11:12" x14ac:dyDescent="0.3">
      <c r="K11599" s="53"/>
      <c r="L11599" s="54"/>
    </row>
    <row r="11600" spans="11:12" x14ac:dyDescent="0.3">
      <c r="K11600" s="53"/>
      <c r="L11600" s="54"/>
    </row>
    <row r="11601" spans="11:12" x14ac:dyDescent="0.3">
      <c r="K11601" s="53"/>
      <c r="L11601" s="54"/>
    </row>
    <row r="11602" spans="11:12" x14ac:dyDescent="0.3">
      <c r="K11602" s="53"/>
      <c r="L11602" s="54"/>
    </row>
    <row r="11603" spans="11:12" x14ac:dyDescent="0.3">
      <c r="K11603" s="53"/>
      <c r="L11603" s="54"/>
    </row>
    <row r="11604" spans="11:12" x14ac:dyDescent="0.3">
      <c r="K11604" s="53"/>
      <c r="L11604" s="54"/>
    </row>
    <row r="11605" spans="11:12" x14ac:dyDescent="0.3">
      <c r="K11605" s="53"/>
      <c r="L11605" s="54"/>
    </row>
    <row r="11606" spans="11:12" x14ac:dyDescent="0.3">
      <c r="K11606" s="53"/>
      <c r="L11606" s="54"/>
    </row>
    <row r="11607" spans="11:12" x14ac:dyDescent="0.3">
      <c r="K11607" s="53"/>
      <c r="L11607" s="54"/>
    </row>
    <row r="11608" spans="11:12" x14ac:dyDescent="0.3">
      <c r="K11608" s="53"/>
      <c r="L11608" s="54"/>
    </row>
    <row r="11609" spans="11:12" x14ac:dyDescent="0.3">
      <c r="K11609" s="53"/>
      <c r="L11609" s="54"/>
    </row>
    <row r="11610" spans="11:12" x14ac:dyDescent="0.3">
      <c r="K11610" s="53"/>
      <c r="L11610" s="54"/>
    </row>
    <row r="11611" spans="11:12" x14ac:dyDescent="0.3">
      <c r="K11611" s="53"/>
      <c r="L11611" s="54"/>
    </row>
    <row r="11612" spans="11:12" x14ac:dyDescent="0.3">
      <c r="K11612" s="53"/>
      <c r="L11612" s="54"/>
    </row>
    <row r="11613" spans="11:12" x14ac:dyDescent="0.3">
      <c r="K11613" s="53"/>
      <c r="L11613" s="54"/>
    </row>
    <row r="11614" spans="11:12" x14ac:dyDescent="0.3">
      <c r="K11614" s="53"/>
      <c r="L11614" s="54"/>
    </row>
    <row r="11615" spans="11:12" x14ac:dyDescent="0.3">
      <c r="K11615" s="53"/>
      <c r="L11615" s="54"/>
    </row>
    <row r="11616" spans="11:12" x14ac:dyDescent="0.3">
      <c r="K11616" s="53"/>
      <c r="L11616" s="54"/>
    </row>
    <row r="11617" spans="11:12" x14ac:dyDescent="0.3">
      <c r="K11617" s="53"/>
      <c r="L11617" s="54"/>
    </row>
    <row r="11618" spans="11:12" x14ac:dyDescent="0.3">
      <c r="K11618" s="53"/>
      <c r="L11618" s="54"/>
    </row>
    <row r="11619" spans="11:12" x14ac:dyDescent="0.3">
      <c r="K11619" s="53"/>
      <c r="L11619" s="54"/>
    </row>
    <row r="11620" spans="11:12" x14ac:dyDescent="0.3">
      <c r="K11620" s="53"/>
      <c r="L11620" s="54"/>
    </row>
    <row r="11621" spans="11:12" x14ac:dyDescent="0.3">
      <c r="K11621" s="53"/>
      <c r="L11621" s="54"/>
    </row>
    <row r="11622" spans="11:12" x14ac:dyDescent="0.3">
      <c r="K11622" s="53"/>
      <c r="L11622" s="54"/>
    </row>
    <row r="11623" spans="11:12" x14ac:dyDescent="0.3">
      <c r="K11623" s="53"/>
      <c r="L11623" s="54"/>
    </row>
    <row r="11624" spans="11:12" x14ac:dyDescent="0.3">
      <c r="K11624" s="53"/>
      <c r="L11624" s="54"/>
    </row>
    <row r="11625" spans="11:12" x14ac:dyDescent="0.3">
      <c r="K11625" s="53"/>
      <c r="L11625" s="54"/>
    </row>
    <row r="11626" spans="11:12" x14ac:dyDescent="0.3">
      <c r="K11626" s="53"/>
      <c r="L11626" s="54"/>
    </row>
    <row r="11627" spans="11:12" x14ac:dyDescent="0.3">
      <c r="K11627" s="53"/>
      <c r="L11627" s="54"/>
    </row>
    <row r="11628" spans="11:12" x14ac:dyDescent="0.3">
      <c r="K11628" s="53"/>
      <c r="L11628" s="54"/>
    </row>
    <row r="11629" spans="11:12" x14ac:dyDescent="0.3">
      <c r="K11629" s="53"/>
      <c r="L11629" s="54"/>
    </row>
    <row r="11630" spans="11:12" x14ac:dyDescent="0.3">
      <c r="K11630" s="53"/>
      <c r="L11630" s="54"/>
    </row>
    <row r="11631" spans="11:12" x14ac:dyDescent="0.3">
      <c r="K11631" s="53"/>
      <c r="L11631" s="54"/>
    </row>
    <row r="11632" spans="11:12" x14ac:dyDescent="0.3">
      <c r="K11632" s="53"/>
      <c r="L11632" s="54"/>
    </row>
    <row r="11633" spans="11:12" x14ac:dyDescent="0.3">
      <c r="K11633" s="53"/>
      <c r="L11633" s="54"/>
    </row>
    <row r="11634" spans="11:12" x14ac:dyDescent="0.3">
      <c r="K11634" s="53"/>
      <c r="L11634" s="54"/>
    </row>
    <row r="11635" spans="11:12" x14ac:dyDescent="0.3">
      <c r="K11635" s="53"/>
      <c r="L11635" s="54"/>
    </row>
    <row r="11636" spans="11:12" x14ac:dyDescent="0.3">
      <c r="K11636" s="53"/>
      <c r="L11636" s="54"/>
    </row>
    <row r="11637" spans="11:12" x14ac:dyDescent="0.3">
      <c r="K11637" s="53"/>
      <c r="L11637" s="54"/>
    </row>
    <row r="11638" spans="11:12" x14ac:dyDescent="0.3">
      <c r="K11638" s="53"/>
      <c r="L11638" s="54"/>
    </row>
    <row r="11639" spans="11:12" x14ac:dyDescent="0.3">
      <c r="K11639" s="53"/>
      <c r="L11639" s="54"/>
    </row>
    <row r="11640" spans="11:12" x14ac:dyDescent="0.3">
      <c r="K11640" s="53"/>
      <c r="L11640" s="54"/>
    </row>
    <row r="11641" spans="11:12" x14ac:dyDescent="0.3">
      <c r="K11641" s="53"/>
      <c r="L11641" s="54"/>
    </row>
    <row r="11642" spans="11:12" x14ac:dyDescent="0.3">
      <c r="K11642" s="53"/>
      <c r="L11642" s="54"/>
    </row>
    <row r="11643" spans="11:12" x14ac:dyDescent="0.3">
      <c r="K11643" s="53"/>
      <c r="L11643" s="54"/>
    </row>
    <row r="11644" spans="11:12" x14ac:dyDescent="0.3">
      <c r="K11644" s="53"/>
      <c r="L11644" s="54"/>
    </row>
    <row r="11645" spans="11:12" x14ac:dyDescent="0.3">
      <c r="K11645" s="53"/>
      <c r="L11645" s="54"/>
    </row>
    <row r="11646" spans="11:12" x14ac:dyDescent="0.3">
      <c r="K11646" s="53"/>
      <c r="L11646" s="54"/>
    </row>
    <row r="11647" spans="11:12" x14ac:dyDescent="0.3">
      <c r="K11647" s="53"/>
      <c r="L11647" s="54"/>
    </row>
    <row r="11648" spans="11:12" x14ac:dyDescent="0.3">
      <c r="K11648" s="53"/>
      <c r="L11648" s="54"/>
    </row>
    <row r="11649" spans="11:12" x14ac:dyDescent="0.3">
      <c r="K11649" s="53"/>
      <c r="L11649" s="54"/>
    </row>
    <row r="11650" spans="11:12" x14ac:dyDescent="0.3">
      <c r="K11650" s="53"/>
      <c r="L11650" s="54"/>
    </row>
    <row r="11651" spans="11:12" x14ac:dyDescent="0.3">
      <c r="K11651" s="53"/>
      <c r="L11651" s="54"/>
    </row>
    <row r="11652" spans="11:12" x14ac:dyDescent="0.3">
      <c r="K11652" s="53"/>
      <c r="L11652" s="54"/>
    </row>
    <row r="11653" spans="11:12" x14ac:dyDescent="0.3">
      <c r="K11653" s="53"/>
      <c r="L11653" s="54"/>
    </row>
    <row r="11654" spans="11:12" x14ac:dyDescent="0.3">
      <c r="K11654" s="53"/>
      <c r="L11654" s="54"/>
    </row>
    <row r="11655" spans="11:12" x14ac:dyDescent="0.3">
      <c r="K11655" s="53"/>
      <c r="L11655" s="54"/>
    </row>
    <row r="11656" spans="11:12" x14ac:dyDescent="0.3">
      <c r="K11656" s="53"/>
      <c r="L11656" s="54"/>
    </row>
    <row r="11657" spans="11:12" x14ac:dyDescent="0.3">
      <c r="K11657" s="53"/>
      <c r="L11657" s="54"/>
    </row>
    <row r="11658" spans="11:12" x14ac:dyDescent="0.3">
      <c r="K11658" s="53"/>
      <c r="L11658" s="54"/>
    </row>
    <row r="11659" spans="11:12" x14ac:dyDescent="0.3">
      <c r="K11659" s="53"/>
      <c r="L11659" s="54"/>
    </row>
    <row r="11660" spans="11:12" x14ac:dyDescent="0.3">
      <c r="K11660" s="53"/>
      <c r="L11660" s="54"/>
    </row>
    <row r="11661" spans="11:12" x14ac:dyDescent="0.3">
      <c r="K11661" s="53"/>
      <c r="L11661" s="54"/>
    </row>
    <row r="11662" spans="11:12" x14ac:dyDescent="0.3">
      <c r="K11662" s="53"/>
      <c r="L11662" s="54"/>
    </row>
    <row r="11663" spans="11:12" x14ac:dyDescent="0.3">
      <c r="K11663" s="53"/>
      <c r="L11663" s="54"/>
    </row>
    <row r="11664" spans="11:12" x14ac:dyDescent="0.3">
      <c r="K11664" s="53"/>
      <c r="L11664" s="54"/>
    </row>
    <row r="11665" spans="11:12" x14ac:dyDescent="0.3">
      <c r="K11665" s="53"/>
      <c r="L11665" s="54"/>
    </row>
    <row r="11666" spans="11:12" x14ac:dyDescent="0.3">
      <c r="K11666" s="53"/>
      <c r="L11666" s="54"/>
    </row>
    <row r="11667" spans="11:12" x14ac:dyDescent="0.3">
      <c r="K11667" s="53"/>
      <c r="L11667" s="54"/>
    </row>
    <row r="11668" spans="11:12" x14ac:dyDescent="0.3">
      <c r="K11668" s="53"/>
      <c r="L11668" s="54"/>
    </row>
    <row r="11669" spans="11:12" x14ac:dyDescent="0.3">
      <c r="K11669" s="53"/>
      <c r="L11669" s="54"/>
    </row>
    <row r="11670" spans="11:12" x14ac:dyDescent="0.3">
      <c r="K11670" s="53"/>
      <c r="L11670" s="54"/>
    </row>
    <row r="11671" spans="11:12" x14ac:dyDescent="0.3">
      <c r="K11671" s="53"/>
      <c r="L11671" s="54"/>
    </row>
    <row r="11672" spans="11:12" x14ac:dyDescent="0.3">
      <c r="K11672" s="53"/>
      <c r="L11672" s="54"/>
    </row>
    <row r="11673" spans="11:12" x14ac:dyDescent="0.3">
      <c r="K11673" s="53"/>
      <c r="L11673" s="54"/>
    </row>
    <row r="11674" spans="11:12" x14ac:dyDescent="0.3">
      <c r="K11674" s="53"/>
      <c r="L11674" s="54"/>
    </row>
    <row r="11675" spans="11:12" x14ac:dyDescent="0.3">
      <c r="K11675" s="53"/>
      <c r="L11675" s="54"/>
    </row>
    <row r="11676" spans="11:12" x14ac:dyDescent="0.3">
      <c r="K11676" s="53"/>
      <c r="L11676" s="54"/>
    </row>
    <row r="11677" spans="11:12" x14ac:dyDescent="0.3">
      <c r="K11677" s="53"/>
      <c r="L11677" s="54"/>
    </row>
    <row r="11678" spans="11:12" x14ac:dyDescent="0.3">
      <c r="K11678" s="53"/>
      <c r="L11678" s="54"/>
    </row>
    <row r="11679" spans="11:12" x14ac:dyDescent="0.3">
      <c r="K11679" s="53"/>
      <c r="L11679" s="54"/>
    </row>
    <row r="11680" spans="11:12" x14ac:dyDescent="0.3">
      <c r="K11680" s="53"/>
      <c r="L11680" s="54"/>
    </row>
    <row r="11681" spans="11:12" x14ac:dyDescent="0.3">
      <c r="K11681" s="53"/>
      <c r="L11681" s="54"/>
    </row>
    <row r="11682" spans="11:12" x14ac:dyDescent="0.3">
      <c r="K11682" s="53"/>
      <c r="L11682" s="54"/>
    </row>
    <row r="11683" spans="11:12" x14ac:dyDescent="0.3">
      <c r="K11683" s="53"/>
      <c r="L11683" s="54"/>
    </row>
    <row r="11684" spans="11:12" x14ac:dyDescent="0.3">
      <c r="K11684" s="53"/>
      <c r="L11684" s="54"/>
    </row>
    <row r="11685" spans="11:12" x14ac:dyDescent="0.3">
      <c r="K11685" s="53"/>
      <c r="L11685" s="54"/>
    </row>
    <row r="11686" spans="11:12" x14ac:dyDescent="0.3">
      <c r="K11686" s="53"/>
      <c r="L11686" s="54"/>
    </row>
    <row r="11687" spans="11:12" x14ac:dyDescent="0.3">
      <c r="K11687" s="53"/>
      <c r="L11687" s="54"/>
    </row>
    <row r="11688" spans="11:12" x14ac:dyDescent="0.3">
      <c r="K11688" s="53"/>
      <c r="L11688" s="54"/>
    </row>
    <row r="11689" spans="11:12" x14ac:dyDescent="0.3">
      <c r="K11689" s="53"/>
      <c r="L11689" s="54"/>
    </row>
    <row r="11690" spans="11:12" x14ac:dyDescent="0.3">
      <c r="K11690" s="53"/>
      <c r="L11690" s="54"/>
    </row>
    <row r="11691" spans="11:12" x14ac:dyDescent="0.3">
      <c r="K11691" s="53"/>
      <c r="L11691" s="54"/>
    </row>
    <row r="11692" spans="11:12" x14ac:dyDescent="0.3">
      <c r="K11692" s="53"/>
      <c r="L11692" s="54"/>
    </row>
    <row r="11693" spans="11:12" x14ac:dyDescent="0.3">
      <c r="K11693" s="53"/>
      <c r="L11693" s="54"/>
    </row>
    <row r="11694" spans="11:12" x14ac:dyDescent="0.3">
      <c r="K11694" s="53"/>
      <c r="L11694" s="54"/>
    </row>
    <row r="11695" spans="11:12" x14ac:dyDescent="0.3">
      <c r="K11695" s="53"/>
      <c r="L11695" s="54"/>
    </row>
    <row r="11696" spans="11:12" x14ac:dyDescent="0.3">
      <c r="K11696" s="53"/>
      <c r="L11696" s="54"/>
    </row>
    <row r="11697" spans="11:12" x14ac:dyDescent="0.3">
      <c r="K11697" s="53"/>
      <c r="L11697" s="54"/>
    </row>
    <row r="11698" spans="11:12" x14ac:dyDescent="0.3">
      <c r="K11698" s="53"/>
      <c r="L11698" s="54"/>
    </row>
    <row r="11699" spans="11:12" x14ac:dyDescent="0.3">
      <c r="K11699" s="53"/>
      <c r="L11699" s="54"/>
    </row>
    <row r="11700" spans="11:12" x14ac:dyDescent="0.3">
      <c r="K11700" s="53"/>
      <c r="L11700" s="54"/>
    </row>
    <row r="11701" spans="11:12" x14ac:dyDescent="0.3">
      <c r="K11701" s="53"/>
      <c r="L11701" s="54"/>
    </row>
    <row r="11702" spans="11:12" x14ac:dyDescent="0.3">
      <c r="K11702" s="53"/>
      <c r="L11702" s="54"/>
    </row>
    <row r="11703" spans="11:12" x14ac:dyDescent="0.3">
      <c r="K11703" s="53"/>
      <c r="L11703" s="54"/>
    </row>
    <row r="11704" spans="11:12" x14ac:dyDescent="0.3">
      <c r="K11704" s="53"/>
      <c r="L11704" s="54"/>
    </row>
    <row r="11705" spans="11:12" x14ac:dyDescent="0.3">
      <c r="K11705" s="53"/>
      <c r="L11705" s="54"/>
    </row>
    <row r="11706" spans="11:12" x14ac:dyDescent="0.3">
      <c r="K11706" s="53"/>
      <c r="L11706" s="54"/>
    </row>
    <row r="11707" spans="11:12" x14ac:dyDescent="0.3">
      <c r="K11707" s="53"/>
      <c r="L11707" s="54"/>
    </row>
    <row r="11708" spans="11:12" x14ac:dyDescent="0.3">
      <c r="K11708" s="53"/>
      <c r="L11708" s="54"/>
    </row>
    <row r="11709" spans="11:12" x14ac:dyDescent="0.3">
      <c r="K11709" s="53"/>
      <c r="L11709" s="54"/>
    </row>
    <row r="11710" spans="11:12" x14ac:dyDescent="0.3">
      <c r="K11710" s="53"/>
      <c r="L11710" s="54"/>
    </row>
    <row r="11711" spans="11:12" x14ac:dyDescent="0.3">
      <c r="K11711" s="53"/>
      <c r="L11711" s="54"/>
    </row>
    <row r="11712" spans="11:12" x14ac:dyDescent="0.3">
      <c r="K11712" s="53"/>
      <c r="L11712" s="54"/>
    </row>
    <row r="11713" spans="11:12" x14ac:dyDescent="0.3">
      <c r="K11713" s="53"/>
      <c r="L11713" s="54"/>
    </row>
    <row r="11714" spans="11:12" x14ac:dyDescent="0.3">
      <c r="K11714" s="53"/>
      <c r="L11714" s="54"/>
    </row>
    <row r="11715" spans="11:12" x14ac:dyDescent="0.3">
      <c r="K11715" s="53"/>
      <c r="L11715" s="54"/>
    </row>
    <row r="11716" spans="11:12" x14ac:dyDescent="0.3">
      <c r="K11716" s="53"/>
      <c r="L11716" s="54"/>
    </row>
    <row r="11717" spans="11:12" x14ac:dyDescent="0.3">
      <c r="K11717" s="53"/>
      <c r="L11717" s="54"/>
    </row>
    <row r="11718" spans="11:12" x14ac:dyDescent="0.3">
      <c r="K11718" s="53"/>
      <c r="L11718" s="54"/>
    </row>
    <row r="11719" spans="11:12" x14ac:dyDescent="0.3">
      <c r="K11719" s="53"/>
      <c r="L11719" s="54"/>
    </row>
    <row r="11720" spans="11:12" x14ac:dyDescent="0.3">
      <c r="K11720" s="53"/>
      <c r="L11720" s="54"/>
    </row>
    <row r="11721" spans="11:12" x14ac:dyDescent="0.3">
      <c r="K11721" s="53"/>
      <c r="L11721" s="54"/>
    </row>
    <row r="11722" spans="11:12" x14ac:dyDescent="0.3">
      <c r="K11722" s="53"/>
      <c r="L11722" s="54"/>
    </row>
    <row r="11723" spans="11:12" x14ac:dyDescent="0.3">
      <c r="K11723" s="53"/>
      <c r="L11723" s="54"/>
    </row>
    <row r="11724" spans="11:12" x14ac:dyDescent="0.3">
      <c r="K11724" s="53"/>
      <c r="L11724" s="54"/>
    </row>
    <row r="11725" spans="11:12" x14ac:dyDescent="0.3">
      <c r="K11725" s="53"/>
      <c r="L11725" s="54"/>
    </row>
    <row r="11726" spans="11:12" x14ac:dyDescent="0.3">
      <c r="K11726" s="53"/>
      <c r="L11726" s="54"/>
    </row>
    <row r="11727" spans="11:12" x14ac:dyDescent="0.3">
      <c r="K11727" s="53"/>
      <c r="L11727" s="54"/>
    </row>
    <row r="11728" spans="11:12" x14ac:dyDescent="0.3">
      <c r="K11728" s="53"/>
      <c r="L11728" s="54"/>
    </row>
    <row r="11729" spans="11:12" x14ac:dyDescent="0.3">
      <c r="K11729" s="53"/>
      <c r="L11729" s="54"/>
    </row>
    <row r="11730" spans="11:12" x14ac:dyDescent="0.3">
      <c r="K11730" s="53"/>
      <c r="L11730" s="54"/>
    </row>
    <row r="11731" spans="11:12" x14ac:dyDescent="0.3">
      <c r="K11731" s="53"/>
      <c r="L11731" s="54"/>
    </row>
    <row r="11732" spans="11:12" x14ac:dyDescent="0.3">
      <c r="K11732" s="53"/>
      <c r="L11732" s="54"/>
    </row>
    <row r="11733" spans="11:12" x14ac:dyDescent="0.3">
      <c r="K11733" s="53"/>
      <c r="L11733" s="54"/>
    </row>
    <row r="11734" spans="11:12" x14ac:dyDescent="0.3">
      <c r="K11734" s="53"/>
      <c r="L11734" s="54"/>
    </row>
    <row r="11735" spans="11:12" x14ac:dyDescent="0.3">
      <c r="K11735" s="53"/>
      <c r="L11735" s="54"/>
    </row>
    <row r="11736" spans="11:12" x14ac:dyDescent="0.3">
      <c r="K11736" s="53"/>
      <c r="L11736" s="54"/>
    </row>
    <row r="11737" spans="11:12" x14ac:dyDescent="0.3">
      <c r="K11737" s="53"/>
      <c r="L11737" s="54"/>
    </row>
    <row r="11738" spans="11:12" x14ac:dyDescent="0.3">
      <c r="K11738" s="53"/>
      <c r="L11738" s="54"/>
    </row>
    <row r="11739" spans="11:12" x14ac:dyDescent="0.3">
      <c r="K11739" s="53"/>
      <c r="L11739" s="54"/>
    </row>
    <row r="11740" spans="11:12" x14ac:dyDescent="0.3">
      <c r="K11740" s="53"/>
      <c r="L11740" s="54"/>
    </row>
    <row r="11741" spans="11:12" x14ac:dyDescent="0.3">
      <c r="K11741" s="53"/>
      <c r="L11741" s="54"/>
    </row>
    <row r="11742" spans="11:12" x14ac:dyDescent="0.3">
      <c r="K11742" s="53"/>
      <c r="L11742" s="54"/>
    </row>
    <row r="11743" spans="11:12" x14ac:dyDescent="0.3">
      <c r="K11743" s="53"/>
      <c r="L11743" s="54"/>
    </row>
    <row r="11744" spans="11:12" x14ac:dyDescent="0.3">
      <c r="K11744" s="53"/>
      <c r="L11744" s="54"/>
    </row>
    <row r="11745" spans="11:12" x14ac:dyDescent="0.3">
      <c r="K11745" s="53"/>
      <c r="L11745" s="54"/>
    </row>
    <row r="11746" spans="11:12" x14ac:dyDescent="0.3">
      <c r="K11746" s="53"/>
      <c r="L11746" s="54"/>
    </row>
    <row r="11747" spans="11:12" x14ac:dyDescent="0.3">
      <c r="K11747" s="53"/>
      <c r="L11747" s="54"/>
    </row>
    <row r="11748" spans="11:12" x14ac:dyDescent="0.3">
      <c r="K11748" s="53"/>
      <c r="L11748" s="54"/>
    </row>
    <row r="11749" spans="11:12" x14ac:dyDescent="0.3">
      <c r="K11749" s="53"/>
      <c r="L11749" s="54"/>
    </row>
    <row r="11750" spans="11:12" x14ac:dyDescent="0.3">
      <c r="K11750" s="53"/>
      <c r="L11750" s="54"/>
    </row>
    <row r="11751" spans="11:12" x14ac:dyDescent="0.3">
      <c r="K11751" s="53"/>
      <c r="L11751" s="54"/>
    </row>
    <row r="11752" spans="11:12" x14ac:dyDescent="0.3">
      <c r="K11752" s="53"/>
      <c r="L11752" s="54"/>
    </row>
    <row r="11753" spans="11:12" x14ac:dyDescent="0.3">
      <c r="K11753" s="53"/>
      <c r="L11753" s="54"/>
    </row>
    <row r="11754" spans="11:12" x14ac:dyDescent="0.3">
      <c r="K11754" s="53"/>
      <c r="L11754" s="54"/>
    </row>
    <row r="11755" spans="11:12" x14ac:dyDescent="0.3">
      <c r="K11755" s="53"/>
      <c r="L11755" s="54"/>
    </row>
    <row r="11756" spans="11:12" x14ac:dyDescent="0.3">
      <c r="K11756" s="53"/>
      <c r="L11756" s="54"/>
    </row>
    <row r="11757" spans="11:12" x14ac:dyDescent="0.3">
      <c r="K11757" s="53"/>
      <c r="L11757" s="54"/>
    </row>
    <row r="11758" spans="11:12" x14ac:dyDescent="0.3">
      <c r="K11758" s="53"/>
      <c r="L11758" s="54"/>
    </row>
    <row r="11759" spans="11:12" x14ac:dyDescent="0.3">
      <c r="K11759" s="53"/>
      <c r="L11759" s="54"/>
    </row>
    <row r="11760" spans="11:12" x14ac:dyDescent="0.3">
      <c r="K11760" s="53"/>
      <c r="L11760" s="54"/>
    </row>
    <row r="11761" spans="11:12" x14ac:dyDescent="0.3">
      <c r="K11761" s="53"/>
      <c r="L11761" s="54"/>
    </row>
    <row r="11762" spans="11:12" x14ac:dyDescent="0.3">
      <c r="K11762" s="53"/>
      <c r="L11762" s="54"/>
    </row>
    <row r="11763" spans="11:12" x14ac:dyDescent="0.3">
      <c r="K11763" s="53"/>
      <c r="L11763" s="54"/>
    </row>
    <row r="11764" spans="11:12" x14ac:dyDescent="0.3">
      <c r="K11764" s="53"/>
      <c r="L11764" s="54"/>
    </row>
    <row r="11765" spans="11:12" x14ac:dyDescent="0.3">
      <c r="K11765" s="53"/>
      <c r="L11765" s="54"/>
    </row>
    <row r="11766" spans="11:12" x14ac:dyDescent="0.3">
      <c r="K11766" s="53"/>
      <c r="L11766" s="54"/>
    </row>
    <row r="11767" spans="11:12" x14ac:dyDescent="0.3">
      <c r="K11767" s="53"/>
      <c r="L11767" s="54"/>
    </row>
    <row r="11768" spans="11:12" x14ac:dyDescent="0.3">
      <c r="K11768" s="53"/>
      <c r="L11768" s="54"/>
    </row>
    <row r="11769" spans="11:12" x14ac:dyDescent="0.3">
      <c r="K11769" s="53"/>
      <c r="L11769" s="54"/>
    </row>
    <row r="11770" spans="11:12" x14ac:dyDescent="0.3">
      <c r="K11770" s="53"/>
      <c r="L11770" s="54"/>
    </row>
    <row r="11771" spans="11:12" x14ac:dyDescent="0.3">
      <c r="K11771" s="53"/>
      <c r="L11771" s="54"/>
    </row>
    <row r="11772" spans="11:12" x14ac:dyDescent="0.3">
      <c r="K11772" s="53"/>
      <c r="L11772" s="54"/>
    </row>
    <row r="11773" spans="11:12" x14ac:dyDescent="0.3">
      <c r="K11773" s="53"/>
      <c r="L11773" s="54"/>
    </row>
    <row r="11774" spans="11:12" x14ac:dyDescent="0.3">
      <c r="K11774" s="53"/>
      <c r="L11774" s="54"/>
    </row>
    <row r="11775" spans="11:12" x14ac:dyDescent="0.3">
      <c r="K11775" s="53"/>
      <c r="L11775" s="54"/>
    </row>
    <row r="11776" spans="11:12" x14ac:dyDescent="0.3">
      <c r="K11776" s="53"/>
      <c r="L11776" s="54"/>
    </row>
    <row r="11777" spans="11:12" x14ac:dyDescent="0.3">
      <c r="K11777" s="53"/>
      <c r="L11777" s="54"/>
    </row>
    <row r="11778" spans="11:12" x14ac:dyDescent="0.3">
      <c r="K11778" s="53"/>
      <c r="L11778" s="54"/>
    </row>
    <row r="11779" spans="11:12" x14ac:dyDescent="0.3">
      <c r="K11779" s="53"/>
      <c r="L11779" s="54"/>
    </row>
    <row r="11780" spans="11:12" x14ac:dyDescent="0.3">
      <c r="K11780" s="53"/>
      <c r="L11780" s="54"/>
    </row>
    <row r="11781" spans="11:12" x14ac:dyDescent="0.3">
      <c r="K11781" s="53"/>
      <c r="L11781" s="54"/>
    </row>
    <row r="11782" spans="11:12" x14ac:dyDescent="0.3">
      <c r="K11782" s="53"/>
      <c r="L11782" s="54"/>
    </row>
    <row r="11783" spans="11:12" x14ac:dyDescent="0.3">
      <c r="K11783" s="53"/>
      <c r="L11783" s="54"/>
    </row>
    <row r="11784" spans="11:12" x14ac:dyDescent="0.3">
      <c r="K11784" s="53"/>
      <c r="L11784" s="54"/>
    </row>
    <row r="11785" spans="11:12" x14ac:dyDescent="0.3">
      <c r="K11785" s="53"/>
      <c r="L11785" s="54"/>
    </row>
    <row r="11786" spans="11:12" x14ac:dyDescent="0.3">
      <c r="K11786" s="53"/>
      <c r="L11786" s="54"/>
    </row>
    <row r="11787" spans="11:12" x14ac:dyDescent="0.3">
      <c r="K11787" s="53"/>
      <c r="L11787" s="54"/>
    </row>
    <row r="11788" spans="11:12" x14ac:dyDescent="0.3">
      <c r="K11788" s="53"/>
      <c r="L11788" s="54"/>
    </row>
    <row r="11789" spans="11:12" x14ac:dyDescent="0.3">
      <c r="K11789" s="53"/>
      <c r="L11789" s="54"/>
    </row>
    <row r="11790" spans="11:12" x14ac:dyDescent="0.3">
      <c r="K11790" s="53"/>
      <c r="L11790" s="54"/>
    </row>
    <row r="11791" spans="11:12" x14ac:dyDescent="0.3">
      <c r="K11791" s="53"/>
      <c r="L11791" s="54"/>
    </row>
    <row r="11792" spans="11:12" x14ac:dyDescent="0.3">
      <c r="K11792" s="53"/>
      <c r="L11792" s="54"/>
    </row>
    <row r="11793" spans="11:12" x14ac:dyDescent="0.3">
      <c r="K11793" s="53"/>
      <c r="L11793" s="54"/>
    </row>
    <row r="11794" spans="11:12" x14ac:dyDescent="0.3">
      <c r="K11794" s="53"/>
      <c r="L11794" s="54"/>
    </row>
    <row r="11795" spans="11:12" x14ac:dyDescent="0.3">
      <c r="K11795" s="53"/>
      <c r="L11795" s="54"/>
    </row>
    <row r="11796" spans="11:12" x14ac:dyDescent="0.3">
      <c r="K11796" s="53"/>
      <c r="L11796" s="54"/>
    </row>
    <row r="11797" spans="11:12" x14ac:dyDescent="0.3">
      <c r="K11797" s="53"/>
      <c r="L11797" s="54"/>
    </row>
    <row r="11798" spans="11:12" x14ac:dyDescent="0.3">
      <c r="K11798" s="53"/>
      <c r="L11798" s="54"/>
    </row>
    <row r="11799" spans="11:12" x14ac:dyDescent="0.3">
      <c r="K11799" s="53"/>
      <c r="L11799" s="54"/>
    </row>
    <row r="11800" spans="11:12" x14ac:dyDescent="0.3">
      <c r="K11800" s="53"/>
      <c r="L11800" s="54"/>
    </row>
    <row r="11801" spans="11:12" x14ac:dyDescent="0.3">
      <c r="K11801" s="53"/>
      <c r="L11801" s="54"/>
    </row>
    <row r="11802" spans="11:12" x14ac:dyDescent="0.3">
      <c r="K11802" s="53"/>
      <c r="L11802" s="54"/>
    </row>
    <row r="11803" spans="11:12" x14ac:dyDescent="0.3">
      <c r="K11803" s="53"/>
      <c r="L11803" s="54"/>
    </row>
    <row r="11804" spans="11:12" x14ac:dyDescent="0.3">
      <c r="K11804" s="53"/>
      <c r="L11804" s="54"/>
    </row>
    <row r="11805" spans="11:12" x14ac:dyDescent="0.3">
      <c r="K11805" s="53"/>
      <c r="L11805" s="54"/>
    </row>
    <row r="11806" spans="11:12" x14ac:dyDescent="0.3">
      <c r="K11806" s="53"/>
      <c r="L11806" s="54"/>
    </row>
    <row r="11807" spans="11:12" x14ac:dyDescent="0.3">
      <c r="K11807" s="53"/>
      <c r="L11807" s="54"/>
    </row>
    <row r="11808" spans="11:12" x14ac:dyDescent="0.3">
      <c r="K11808" s="53"/>
      <c r="L11808" s="54"/>
    </row>
    <row r="11809" spans="11:12" x14ac:dyDescent="0.3">
      <c r="K11809" s="53"/>
      <c r="L11809" s="54"/>
    </row>
    <row r="11810" spans="11:12" x14ac:dyDescent="0.3">
      <c r="K11810" s="53"/>
      <c r="L11810" s="54"/>
    </row>
    <row r="11811" spans="11:12" x14ac:dyDescent="0.3">
      <c r="K11811" s="53"/>
      <c r="L11811" s="54"/>
    </row>
    <row r="11812" spans="11:12" x14ac:dyDescent="0.3">
      <c r="K11812" s="53"/>
      <c r="L11812" s="54"/>
    </row>
    <row r="11813" spans="11:12" x14ac:dyDescent="0.3">
      <c r="K11813" s="53"/>
      <c r="L11813" s="54"/>
    </row>
    <row r="11814" spans="11:12" x14ac:dyDescent="0.3">
      <c r="K11814" s="53"/>
      <c r="L11814" s="54"/>
    </row>
    <row r="11815" spans="11:12" x14ac:dyDescent="0.3">
      <c r="K11815" s="53"/>
      <c r="L11815" s="54"/>
    </row>
    <row r="11816" spans="11:12" x14ac:dyDescent="0.3">
      <c r="K11816" s="53"/>
      <c r="L11816" s="54"/>
    </row>
    <row r="11817" spans="11:12" x14ac:dyDescent="0.3">
      <c r="K11817" s="53"/>
      <c r="L11817" s="54"/>
    </row>
    <row r="11818" spans="11:12" x14ac:dyDescent="0.3">
      <c r="K11818" s="53"/>
      <c r="L11818" s="54"/>
    </row>
    <row r="11819" spans="11:12" x14ac:dyDescent="0.3">
      <c r="K11819" s="53"/>
      <c r="L11819" s="54"/>
    </row>
    <row r="11820" spans="11:12" x14ac:dyDescent="0.3">
      <c r="K11820" s="53"/>
      <c r="L11820" s="54"/>
    </row>
    <row r="11821" spans="11:12" x14ac:dyDescent="0.3">
      <c r="K11821" s="53"/>
      <c r="L11821" s="54"/>
    </row>
    <row r="11822" spans="11:12" x14ac:dyDescent="0.3">
      <c r="K11822" s="53"/>
      <c r="L11822" s="54"/>
    </row>
    <row r="11823" spans="11:12" x14ac:dyDescent="0.3">
      <c r="K11823" s="53"/>
      <c r="L11823" s="54"/>
    </row>
    <row r="11824" spans="11:12" x14ac:dyDescent="0.3">
      <c r="K11824" s="53"/>
      <c r="L11824" s="54"/>
    </row>
    <row r="11825" spans="11:12" x14ac:dyDescent="0.3">
      <c r="K11825" s="53"/>
      <c r="L11825" s="54"/>
    </row>
    <row r="11826" spans="11:12" x14ac:dyDescent="0.3">
      <c r="K11826" s="53"/>
      <c r="L11826" s="54"/>
    </row>
    <row r="11827" spans="11:12" x14ac:dyDescent="0.3">
      <c r="K11827" s="53"/>
      <c r="L11827" s="54"/>
    </row>
    <row r="11828" spans="11:12" x14ac:dyDescent="0.3">
      <c r="K11828" s="53"/>
      <c r="L11828" s="54"/>
    </row>
    <row r="11829" spans="11:12" x14ac:dyDescent="0.3">
      <c r="K11829" s="53"/>
      <c r="L11829" s="54"/>
    </row>
    <row r="11830" spans="11:12" x14ac:dyDescent="0.3">
      <c r="K11830" s="53"/>
      <c r="L11830" s="54"/>
    </row>
    <row r="11831" spans="11:12" x14ac:dyDescent="0.3">
      <c r="K11831" s="53"/>
      <c r="L11831" s="54"/>
    </row>
    <row r="11832" spans="11:12" x14ac:dyDescent="0.3">
      <c r="K11832" s="53"/>
      <c r="L11832" s="54"/>
    </row>
    <row r="11833" spans="11:12" x14ac:dyDescent="0.3">
      <c r="K11833" s="53"/>
      <c r="L11833" s="54"/>
    </row>
    <row r="11834" spans="11:12" x14ac:dyDescent="0.3">
      <c r="K11834" s="53"/>
      <c r="L11834" s="54"/>
    </row>
    <row r="11835" spans="11:12" x14ac:dyDescent="0.3">
      <c r="K11835" s="53"/>
      <c r="L11835" s="54"/>
    </row>
    <row r="11836" spans="11:12" x14ac:dyDescent="0.3">
      <c r="K11836" s="53"/>
      <c r="L11836" s="54"/>
    </row>
    <row r="11837" spans="11:12" x14ac:dyDescent="0.3">
      <c r="K11837" s="53"/>
      <c r="L11837" s="54"/>
    </row>
    <row r="11838" spans="11:12" x14ac:dyDescent="0.3">
      <c r="K11838" s="53"/>
      <c r="L11838" s="54"/>
    </row>
    <row r="11839" spans="11:12" x14ac:dyDescent="0.3">
      <c r="K11839" s="53"/>
      <c r="L11839" s="54"/>
    </row>
    <row r="11840" spans="11:12" x14ac:dyDescent="0.3">
      <c r="K11840" s="53"/>
      <c r="L11840" s="54"/>
    </row>
    <row r="11841" spans="11:12" x14ac:dyDescent="0.3">
      <c r="K11841" s="53"/>
      <c r="L11841" s="54"/>
    </row>
    <row r="11842" spans="11:12" x14ac:dyDescent="0.3">
      <c r="K11842" s="53"/>
      <c r="L11842" s="54"/>
    </row>
    <row r="11843" spans="11:12" x14ac:dyDescent="0.3">
      <c r="K11843" s="53"/>
      <c r="L11843" s="54"/>
    </row>
    <row r="11844" spans="11:12" x14ac:dyDescent="0.3">
      <c r="K11844" s="53"/>
      <c r="L11844" s="54"/>
    </row>
    <row r="11845" spans="11:12" x14ac:dyDescent="0.3">
      <c r="K11845" s="53"/>
      <c r="L11845" s="54"/>
    </row>
    <row r="11846" spans="11:12" x14ac:dyDescent="0.3">
      <c r="K11846" s="53"/>
      <c r="L11846" s="54"/>
    </row>
    <row r="11847" spans="11:12" x14ac:dyDescent="0.3">
      <c r="K11847" s="53"/>
      <c r="L11847" s="54"/>
    </row>
    <row r="11848" spans="11:12" x14ac:dyDescent="0.3">
      <c r="K11848" s="53"/>
      <c r="L11848" s="54"/>
    </row>
    <row r="11849" spans="11:12" x14ac:dyDescent="0.3">
      <c r="K11849" s="53"/>
      <c r="L11849" s="54"/>
    </row>
    <row r="11850" spans="11:12" x14ac:dyDescent="0.3">
      <c r="K11850" s="53"/>
      <c r="L11850" s="54"/>
    </row>
    <row r="11851" spans="11:12" x14ac:dyDescent="0.3">
      <c r="K11851" s="53"/>
      <c r="L11851" s="54"/>
    </row>
    <row r="11852" spans="11:12" x14ac:dyDescent="0.3">
      <c r="K11852" s="53"/>
      <c r="L11852" s="54"/>
    </row>
    <row r="11853" spans="11:12" x14ac:dyDescent="0.3">
      <c r="K11853" s="53"/>
      <c r="L11853" s="54"/>
    </row>
    <row r="11854" spans="11:12" x14ac:dyDescent="0.3">
      <c r="K11854" s="53"/>
      <c r="L11854" s="54"/>
    </row>
    <row r="11855" spans="11:12" x14ac:dyDescent="0.3">
      <c r="K11855" s="53"/>
      <c r="L11855" s="54"/>
    </row>
    <row r="11856" spans="11:12" x14ac:dyDescent="0.3">
      <c r="K11856" s="53"/>
      <c r="L11856" s="54"/>
    </row>
    <row r="11857" spans="11:12" x14ac:dyDescent="0.3">
      <c r="K11857" s="53"/>
      <c r="L11857" s="54"/>
    </row>
    <row r="11858" spans="11:12" x14ac:dyDescent="0.3">
      <c r="K11858" s="53"/>
      <c r="L11858" s="54"/>
    </row>
    <row r="11859" spans="11:12" x14ac:dyDescent="0.3">
      <c r="K11859" s="53"/>
      <c r="L11859" s="54"/>
    </row>
    <row r="11860" spans="11:12" x14ac:dyDescent="0.3">
      <c r="K11860" s="53"/>
      <c r="L11860" s="54"/>
    </row>
    <row r="11861" spans="11:12" x14ac:dyDescent="0.3">
      <c r="K11861" s="53"/>
      <c r="L11861" s="54"/>
    </row>
    <row r="11862" spans="11:12" x14ac:dyDescent="0.3">
      <c r="K11862" s="53"/>
      <c r="L11862" s="54"/>
    </row>
    <row r="11863" spans="11:12" x14ac:dyDescent="0.3">
      <c r="K11863" s="53"/>
      <c r="L11863" s="54"/>
    </row>
    <row r="11864" spans="11:12" x14ac:dyDescent="0.3">
      <c r="K11864" s="53"/>
      <c r="L11864" s="54"/>
    </row>
    <row r="11865" spans="11:12" x14ac:dyDescent="0.3">
      <c r="K11865" s="53"/>
      <c r="L11865" s="54"/>
    </row>
    <row r="11866" spans="11:12" x14ac:dyDescent="0.3">
      <c r="K11866" s="53"/>
      <c r="L11866" s="54"/>
    </row>
    <row r="11867" spans="11:12" x14ac:dyDescent="0.3">
      <c r="K11867" s="53"/>
      <c r="L11867" s="54"/>
    </row>
    <row r="11868" spans="11:12" x14ac:dyDescent="0.3">
      <c r="K11868" s="53"/>
      <c r="L11868" s="54"/>
    </row>
    <row r="11869" spans="11:12" x14ac:dyDescent="0.3">
      <c r="K11869" s="53"/>
      <c r="L11869" s="54"/>
    </row>
    <row r="11870" spans="11:12" x14ac:dyDescent="0.3">
      <c r="K11870" s="53"/>
      <c r="L11870" s="54"/>
    </row>
    <row r="11871" spans="11:12" x14ac:dyDescent="0.3">
      <c r="K11871" s="53"/>
      <c r="L11871" s="54"/>
    </row>
    <row r="11872" spans="11:12" x14ac:dyDescent="0.3">
      <c r="K11872" s="53"/>
      <c r="L11872" s="54"/>
    </row>
    <row r="11873" spans="11:12" x14ac:dyDescent="0.3">
      <c r="K11873" s="53"/>
      <c r="L11873" s="54"/>
    </row>
    <row r="11874" spans="11:12" x14ac:dyDescent="0.3">
      <c r="K11874" s="53"/>
      <c r="L11874" s="54"/>
    </row>
    <row r="11875" spans="11:12" x14ac:dyDescent="0.3">
      <c r="K11875" s="53"/>
      <c r="L11875" s="54"/>
    </row>
    <row r="11876" spans="11:12" x14ac:dyDescent="0.3">
      <c r="K11876" s="53"/>
      <c r="L11876" s="54"/>
    </row>
    <row r="11877" spans="11:12" x14ac:dyDescent="0.3">
      <c r="K11877" s="53"/>
      <c r="L11877" s="54"/>
    </row>
    <row r="11878" spans="11:12" x14ac:dyDescent="0.3">
      <c r="K11878" s="53"/>
      <c r="L11878" s="54"/>
    </row>
    <row r="11879" spans="11:12" x14ac:dyDescent="0.3">
      <c r="K11879" s="53"/>
      <c r="L11879" s="54"/>
    </row>
    <row r="11880" spans="11:12" x14ac:dyDescent="0.3">
      <c r="K11880" s="53"/>
      <c r="L11880" s="54"/>
    </row>
    <row r="11881" spans="11:12" x14ac:dyDescent="0.3">
      <c r="K11881" s="53"/>
      <c r="L11881" s="54"/>
    </row>
    <row r="11882" spans="11:12" x14ac:dyDescent="0.3">
      <c r="K11882" s="53"/>
      <c r="L11882" s="54"/>
    </row>
    <row r="11883" spans="11:12" x14ac:dyDescent="0.3">
      <c r="K11883" s="53"/>
      <c r="L11883" s="54"/>
    </row>
    <row r="11884" spans="11:12" x14ac:dyDescent="0.3">
      <c r="K11884" s="53"/>
      <c r="L11884" s="54"/>
    </row>
    <row r="11885" spans="11:12" x14ac:dyDescent="0.3">
      <c r="K11885" s="53"/>
      <c r="L11885" s="54"/>
    </row>
    <row r="11886" spans="11:12" x14ac:dyDescent="0.3">
      <c r="K11886" s="53"/>
      <c r="L11886" s="54"/>
    </row>
    <row r="11887" spans="11:12" x14ac:dyDescent="0.3">
      <c r="K11887" s="53"/>
      <c r="L11887" s="54"/>
    </row>
    <row r="11888" spans="11:12" x14ac:dyDescent="0.3">
      <c r="K11888" s="53"/>
      <c r="L11888" s="54"/>
    </row>
    <row r="11889" spans="11:12" x14ac:dyDescent="0.3">
      <c r="K11889" s="53"/>
      <c r="L11889" s="54"/>
    </row>
    <row r="11890" spans="11:12" x14ac:dyDescent="0.3">
      <c r="K11890" s="53"/>
      <c r="L11890" s="54"/>
    </row>
    <row r="11891" spans="11:12" x14ac:dyDescent="0.3">
      <c r="K11891" s="53"/>
      <c r="L11891" s="54"/>
    </row>
    <row r="11892" spans="11:12" x14ac:dyDescent="0.3">
      <c r="K11892" s="53"/>
      <c r="L11892" s="54"/>
    </row>
    <row r="11893" spans="11:12" x14ac:dyDescent="0.3">
      <c r="K11893" s="53"/>
      <c r="L11893" s="54"/>
    </row>
    <row r="11894" spans="11:12" x14ac:dyDescent="0.3">
      <c r="K11894" s="53"/>
      <c r="L11894" s="54"/>
    </row>
    <row r="11895" spans="11:12" x14ac:dyDescent="0.3">
      <c r="K11895" s="53"/>
      <c r="L11895" s="54"/>
    </row>
    <row r="11896" spans="11:12" x14ac:dyDescent="0.3">
      <c r="K11896" s="53"/>
      <c r="L11896" s="54"/>
    </row>
    <row r="11897" spans="11:12" x14ac:dyDescent="0.3">
      <c r="K11897" s="53"/>
      <c r="L11897" s="54"/>
    </row>
    <row r="11898" spans="11:12" x14ac:dyDescent="0.3">
      <c r="K11898" s="53"/>
      <c r="L11898" s="54"/>
    </row>
    <row r="11899" spans="11:12" x14ac:dyDescent="0.3">
      <c r="K11899" s="53"/>
      <c r="L11899" s="54"/>
    </row>
    <row r="11900" spans="11:12" x14ac:dyDescent="0.3">
      <c r="K11900" s="53"/>
      <c r="L11900" s="54"/>
    </row>
    <row r="11901" spans="11:12" x14ac:dyDescent="0.3">
      <c r="K11901" s="53"/>
      <c r="L11901" s="54"/>
    </row>
    <row r="11902" spans="11:12" x14ac:dyDescent="0.3">
      <c r="K11902" s="53"/>
      <c r="L11902" s="54"/>
    </row>
    <row r="11903" spans="11:12" x14ac:dyDescent="0.3">
      <c r="K11903" s="53"/>
      <c r="L11903" s="54"/>
    </row>
    <row r="11904" spans="11:12" x14ac:dyDescent="0.3">
      <c r="K11904" s="53"/>
      <c r="L11904" s="54"/>
    </row>
    <row r="11905" spans="11:12" x14ac:dyDescent="0.3">
      <c r="K11905" s="53"/>
      <c r="L11905" s="54"/>
    </row>
    <row r="11906" spans="11:12" x14ac:dyDescent="0.3">
      <c r="K11906" s="53"/>
      <c r="L11906" s="54"/>
    </row>
    <row r="11907" spans="11:12" x14ac:dyDescent="0.3">
      <c r="K11907" s="53"/>
      <c r="L11907" s="54"/>
    </row>
    <row r="11908" spans="11:12" x14ac:dyDescent="0.3">
      <c r="K11908" s="53"/>
      <c r="L11908" s="54"/>
    </row>
    <row r="11909" spans="11:12" x14ac:dyDescent="0.3">
      <c r="K11909" s="53"/>
      <c r="L11909" s="54"/>
    </row>
    <row r="11910" spans="11:12" x14ac:dyDescent="0.3">
      <c r="K11910" s="53"/>
      <c r="L11910" s="54"/>
    </row>
    <row r="11911" spans="11:12" x14ac:dyDescent="0.3">
      <c r="K11911" s="53"/>
      <c r="L11911" s="54"/>
    </row>
    <row r="11912" spans="11:12" x14ac:dyDescent="0.3">
      <c r="K11912" s="53"/>
      <c r="L11912" s="54"/>
    </row>
    <row r="11913" spans="11:12" x14ac:dyDescent="0.3">
      <c r="K11913" s="53"/>
      <c r="L11913" s="54"/>
    </row>
    <row r="11914" spans="11:12" x14ac:dyDescent="0.3">
      <c r="K11914" s="53"/>
      <c r="L11914" s="54"/>
    </row>
    <row r="11915" spans="11:12" x14ac:dyDescent="0.3">
      <c r="K11915" s="53"/>
      <c r="L11915" s="54"/>
    </row>
    <row r="11916" spans="11:12" x14ac:dyDescent="0.3">
      <c r="K11916" s="53"/>
      <c r="L11916" s="54"/>
    </row>
    <row r="11917" spans="11:12" x14ac:dyDescent="0.3">
      <c r="K11917" s="53"/>
      <c r="L11917" s="54"/>
    </row>
    <row r="11918" spans="11:12" x14ac:dyDescent="0.3">
      <c r="K11918" s="53"/>
      <c r="L11918" s="54"/>
    </row>
    <row r="11919" spans="11:12" x14ac:dyDescent="0.3">
      <c r="K11919" s="53"/>
      <c r="L11919" s="54"/>
    </row>
    <row r="11920" spans="11:12" x14ac:dyDescent="0.3">
      <c r="K11920" s="53"/>
      <c r="L11920" s="54"/>
    </row>
    <row r="11921" spans="11:12" x14ac:dyDescent="0.3">
      <c r="K11921" s="53"/>
      <c r="L11921" s="54"/>
    </row>
    <row r="11922" spans="11:12" x14ac:dyDescent="0.3">
      <c r="K11922" s="53"/>
      <c r="L11922" s="54"/>
    </row>
    <row r="11923" spans="11:12" x14ac:dyDescent="0.3">
      <c r="K11923" s="53"/>
      <c r="L11923" s="54"/>
    </row>
    <row r="11924" spans="11:12" x14ac:dyDescent="0.3">
      <c r="K11924" s="53"/>
      <c r="L11924" s="54"/>
    </row>
    <row r="11925" spans="11:12" x14ac:dyDescent="0.3">
      <c r="K11925" s="53"/>
      <c r="L11925" s="54"/>
    </row>
    <row r="11926" spans="11:12" x14ac:dyDescent="0.3">
      <c r="K11926" s="53"/>
      <c r="L11926" s="54"/>
    </row>
    <row r="11927" spans="11:12" x14ac:dyDescent="0.3">
      <c r="K11927" s="53"/>
      <c r="L11927" s="54"/>
    </row>
    <row r="11928" spans="11:12" x14ac:dyDescent="0.3">
      <c r="K11928" s="53"/>
      <c r="L11928" s="54"/>
    </row>
    <row r="11929" spans="11:12" x14ac:dyDescent="0.3">
      <c r="K11929" s="53"/>
      <c r="L11929" s="54"/>
    </row>
    <row r="11930" spans="11:12" x14ac:dyDescent="0.3">
      <c r="K11930" s="53"/>
      <c r="L11930" s="54"/>
    </row>
    <row r="11931" spans="11:12" x14ac:dyDescent="0.3">
      <c r="K11931" s="53"/>
      <c r="L11931" s="54"/>
    </row>
    <row r="11932" spans="11:12" x14ac:dyDescent="0.3">
      <c r="K11932" s="53"/>
      <c r="L11932" s="54"/>
    </row>
    <row r="11933" spans="11:12" x14ac:dyDescent="0.3">
      <c r="K11933" s="53"/>
      <c r="L11933" s="54"/>
    </row>
    <row r="11934" spans="11:12" x14ac:dyDescent="0.3">
      <c r="K11934" s="53"/>
      <c r="L11934" s="54"/>
    </row>
    <row r="11935" spans="11:12" x14ac:dyDescent="0.3">
      <c r="K11935" s="53"/>
      <c r="L11935" s="54"/>
    </row>
    <row r="11936" spans="11:12" x14ac:dyDescent="0.3">
      <c r="K11936" s="53"/>
      <c r="L11936" s="54"/>
    </row>
    <row r="11937" spans="11:12" x14ac:dyDescent="0.3">
      <c r="K11937" s="53"/>
      <c r="L11937" s="54"/>
    </row>
    <row r="11938" spans="11:12" x14ac:dyDescent="0.3">
      <c r="K11938" s="53"/>
      <c r="L11938" s="54"/>
    </row>
    <row r="11939" spans="11:12" x14ac:dyDescent="0.3">
      <c r="K11939" s="53"/>
      <c r="L11939" s="54"/>
    </row>
    <row r="11940" spans="11:12" x14ac:dyDescent="0.3">
      <c r="K11940" s="53"/>
      <c r="L11940" s="54"/>
    </row>
    <row r="11941" spans="11:12" x14ac:dyDescent="0.3">
      <c r="K11941" s="53"/>
      <c r="L11941" s="54"/>
    </row>
    <row r="11942" spans="11:12" x14ac:dyDescent="0.3">
      <c r="K11942" s="53"/>
      <c r="L11942" s="54"/>
    </row>
    <row r="11943" spans="11:12" x14ac:dyDescent="0.3">
      <c r="K11943" s="53"/>
      <c r="L11943" s="54"/>
    </row>
    <row r="11944" spans="11:12" x14ac:dyDescent="0.3">
      <c r="K11944" s="53"/>
      <c r="L11944" s="54"/>
    </row>
    <row r="11945" spans="11:12" x14ac:dyDescent="0.3">
      <c r="K11945" s="53"/>
      <c r="L11945" s="54"/>
    </row>
    <row r="11946" spans="11:12" x14ac:dyDescent="0.3">
      <c r="K11946" s="53"/>
      <c r="L11946" s="54"/>
    </row>
    <row r="11947" spans="11:12" x14ac:dyDescent="0.3">
      <c r="K11947" s="53"/>
      <c r="L11947" s="54"/>
    </row>
    <row r="11948" spans="11:12" x14ac:dyDescent="0.3">
      <c r="K11948" s="53"/>
      <c r="L11948" s="54"/>
    </row>
    <row r="11949" spans="11:12" x14ac:dyDescent="0.3">
      <c r="K11949" s="53"/>
      <c r="L11949" s="54"/>
    </row>
    <row r="11950" spans="11:12" x14ac:dyDescent="0.3">
      <c r="K11950" s="53"/>
      <c r="L11950" s="54"/>
    </row>
    <row r="11951" spans="11:12" x14ac:dyDescent="0.3">
      <c r="K11951" s="53"/>
      <c r="L11951" s="54"/>
    </row>
    <row r="11952" spans="11:12" x14ac:dyDescent="0.3">
      <c r="K11952" s="53"/>
      <c r="L11952" s="54"/>
    </row>
    <row r="11953" spans="11:12" x14ac:dyDescent="0.3">
      <c r="K11953" s="53"/>
      <c r="L11953" s="54"/>
    </row>
    <row r="11954" spans="11:12" x14ac:dyDescent="0.3">
      <c r="K11954" s="53"/>
      <c r="L11954" s="54"/>
    </row>
    <row r="11955" spans="11:12" x14ac:dyDescent="0.3">
      <c r="K11955" s="53"/>
      <c r="L11955" s="54"/>
    </row>
    <row r="11956" spans="11:12" x14ac:dyDescent="0.3">
      <c r="K11956" s="53"/>
      <c r="L11956" s="54"/>
    </row>
    <row r="11957" spans="11:12" x14ac:dyDescent="0.3">
      <c r="K11957" s="53"/>
      <c r="L11957" s="54"/>
    </row>
    <row r="11958" spans="11:12" x14ac:dyDescent="0.3">
      <c r="K11958" s="53"/>
      <c r="L11958" s="54"/>
    </row>
    <row r="11959" spans="11:12" x14ac:dyDescent="0.3">
      <c r="K11959" s="53"/>
      <c r="L11959" s="54"/>
    </row>
    <row r="11960" spans="11:12" x14ac:dyDescent="0.3">
      <c r="K11960" s="53"/>
      <c r="L11960" s="54"/>
    </row>
    <row r="11961" spans="11:12" x14ac:dyDescent="0.3">
      <c r="K11961" s="53"/>
      <c r="L11961" s="54"/>
    </row>
    <row r="11962" spans="11:12" x14ac:dyDescent="0.3">
      <c r="K11962" s="53"/>
      <c r="L11962" s="54"/>
    </row>
    <row r="11963" spans="11:12" x14ac:dyDescent="0.3">
      <c r="K11963" s="53"/>
      <c r="L11963" s="54"/>
    </row>
    <row r="11964" spans="11:12" x14ac:dyDescent="0.3">
      <c r="K11964" s="53"/>
      <c r="L11964" s="54"/>
    </row>
    <row r="11965" spans="11:12" x14ac:dyDescent="0.3">
      <c r="K11965" s="53"/>
      <c r="L11965" s="54"/>
    </row>
    <row r="11966" spans="11:12" x14ac:dyDescent="0.3">
      <c r="K11966" s="53"/>
      <c r="L11966" s="54"/>
    </row>
    <row r="11967" spans="11:12" x14ac:dyDescent="0.3">
      <c r="K11967" s="53"/>
      <c r="L11967" s="54"/>
    </row>
    <row r="11968" spans="11:12" x14ac:dyDescent="0.3">
      <c r="K11968" s="53"/>
      <c r="L11968" s="54"/>
    </row>
    <row r="11969" spans="11:12" x14ac:dyDescent="0.3">
      <c r="K11969" s="53"/>
      <c r="L11969" s="54"/>
    </row>
    <row r="11970" spans="11:12" x14ac:dyDescent="0.3">
      <c r="K11970" s="53"/>
      <c r="L11970" s="54"/>
    </row>
    <row r="11971" spans="11:12" x14ac:dyDescent="0.3">
      <c r="K11971" s="53"/>
      <c r="L11971" s="54"/>
    </row>
    <row r="11972" spans="11:12" x14ac:dyDescent="0.3">
      <c r="K11972" s="53"/>
      <c r="L11972" s="54"/>
    </row>
    <row r="11973" spans="11:12" x14ac:dyDescent="0.3">
      <c r="K11973" s="53"/>
      <c r="L11973" s="54"/>
    </row>
    <row r="11974" spans="11:12" x14ac:dyDescent="0.3">
      <c r="K11974" s="53"/>
      <c r="L11974" s="54"/>
    </row>
    <row r="11975" spans="11:12" x14ac:dyDescent="0.3">
      <c r="K11975" s="53"/>
      <c r="L11975" s="54"/>
    </row>
    <row r="11976" spans="11:12" x14ac:dyDescent="0.3">
      <c r="K11976" s="53"/>
      <c r="L11976" s="54"/>
    </row>
    <row r="11977" spans="11:12" x14ac:dyDescent="0.3">
      <c r="K11977" s="53"/>
      <c r="L11977" s="54"/>
    </row>
    <row r="11978" spans="11:12" x14ac:dyDescent="0.3">
      <c r="K11978" s="53"/>
      <c r="L11978" s="54"/>
    </row>
    <row r="11979" spans="11:12" x14ac:dyDescent="0.3">
      <c r="K11979" s="53"/>
      <c r="L11979" s="54"/>
    </row>
    <row r="11980" spans="11:12" x14ac:dyDescent="0.3">
      <c r="K11980" s="53"/>
      <c r="L11980" s="54"/>
    </row>
    <row r="11981" spans="11:12" x14ac:dyDescent="0.3">
      <c r="K11981" s="53"/>
      <c r="L11981" s="54"/>
    </row>
    <row r="11982" spans="11:12" x14ac:dyDescent="0.3">
      <c r="K11982" s="53"/>
      <c r="L11982" s="54"/>
    </row>
    <row r="11983" spans="11:12" x14ac:dyDescent="0.3">
      <c r="K11983" s="53"/>
      <c r="L11983" s="54"/>
    </row>
    <row r="11984" spans="11:12" x14ac:dyDescent="0.3">
      <c r="K11984" s="53"/>
      <c r="L11984" s="54"/>
    </row>
    <row r="11985" spans="11:12" x14ac:dyDescent="0.3">
      <c r="K11985" s="53"/>
      <c r="L11985" s="54"/>
    </row>
    <row r="11986" spans="11:12" x14ac:dyDescent="0.3">
      <c r="K11986" s="53"/>
      <c r="L11986" s="54"/>
    </row>
    <row r="11987" spans="11:12" x14ac:dyDescent="0.3">
      <c r="K11987" s="53"/>
      <c r="L11987" s="54"/>
    </row>
    <row r="11988" spans="11:12" x14ac:dyDescent="0.3">
      <c r="K11988" s="53"/>
      <c r="L11988" s="54"/>
    </row>
    <row r="11989" spans="11:12" x14ac:dyDescent="0.3">
      <c r="K11989" s="53"/>
      <c r="L11989" s="54"/>
    </row>
    <row r="11990" spans="11:12" x14ac:dyDescent="0.3">
      <c r="K11990" s="53"/>
      <c r="L11990" s="54"/>
    </row>
    <row r="11991" spans="11:12" x14ac:dyDescent="0.3">
      <c r="K11991" s="53"/>
      <c r="L11991" s="54"/>
    </row>
    <row r="11992" spans="11:12" x14ac:dyDescent="0.3">
      <c r="K11992" s="53"/>
      <c r="L11992" s="54"/>
    </row>
    <row r="11993" spans="11:12" x14ac:dyDescent="0.3">
      <c r="K11993" s="53"/>
      <c r="L11993" s="54"/>
    </row>
    <row r="11994" spans="11:12" x14ac:dyDescent="0.3">
      <c r="K11994" s="53"/>
      <c r="L11994" s="54"/>
    </row>
    <row r="11995" spans="11:12" x14ac:dyDescent="0.3">
      <c r="K11995" s="53"/>
      <c r="L11995" s="54"/>
    </row>
    <row r="11996" spans="11:12" x14ac:dyDescent="0.3">
      <c r="K11996" s="53"/>
      <c r="L11996" s="54"/>
    </row>
    <row r="11997" spans="11:12" x14ac:dyDescent="0.3">
      <c r="K11997" s="53"/>
      <c r="L11997" s="54"/>
    </row>
    <row r="11998" spans="11:12" x14ac:dyDescent="0.3">
      <c r="K11998" s="53"/>
      <c r="L11998" s="54"/>
    </row>
    <row r="11999" spans="11:12" x14ac:dyDescent="0.3">
      <c r="K11999" s="53"/>
      <c r="L11999" s="54"/>
    </row>
    <row r="12000" spans="11:12" x14ac:dyDescent="0.3">
      <c r="K12000" s="53"/>
      <c r="L12000" s="54"/>
    </row>
    <row r="12001" spans="11:12" x14ac:dyDescent="0.3">
      <c r="K12001" s="53"/>
      <c r="L12001" s="54"/>
    </row>
    <row r="12002" spans="11:12" x14ac:dyDescent="0.3">
      <c r="K12002" s="53"/>
      <c r="L12002" s="54"/>
    </row>
    <row r="12003" spans="11:12" x14ac:dyDescent="0.3">
      <c r="K12003" s="53"/>
      <c r="L12003" s="54"/>
    </row>
    <row r="12004" spans="11:12" x14ac:dyDescent="0.3">
      <c r="K12004" s="53"/>
      <c r="L12004" s="54"/>
    </row>
    <row r="12005" spans="11:12" x14ac:dyDescent="0.3">
      <c r="K12005" s="53"/>
      <c r="L12005" s="54"/>
    </row>
    <row r="12006" spans="11:12" x14ac:dyDescent="0.3">
      <c r="K12006" s="53"/>
      <c r="L12006" s="54"/>
    </row>
    <row r="12007" spans="11:12" x14ac:dyDescent="0.3">
      <c r="K12007" s="53"/>
      <c r="L12007" s="54"/>
    </row>
    <row r="12008" spans="11:12" x14ac:dyDescent="0.3">
      <c r="K12008" s="53"/>
      <c r="L12008" s="54"/>
    </row>
    <row r="12009" spans="11:12" x14ac:dyDescent="0.3">
      <c r="K12009" s="53"/>
      <c r="L12009" s="54"/>
    </row>
    <row r="12010" spans="11:12" x14ac:dyDescent="0.3">
      <c r="K12010" s="53"/>
      <c r="L12010" s="54"/>
    </row>
    <row r="12011" spans="11:12" x14ac:dyDescent="0.3">
      <c r="K12011" s="53"/>
      <c r="L12011" s="54"/>
    </row>
    <row r="12012" spans="11:12" x14ac:dyDescent="0.3">
      <c r="K12012" s="53"/>
      <c r="L12012" s="54"/>
    </row>
    <row r="12013" spans="11:12" x14ac:dyDescent="0.3">
      <c r="K12013" s="53"/>
      <c r="L12013" s="54"/>
    </row>
    <row r="12014" spans="11:12" x14ac:dyDescent="0.3">
      <c r="K12014" s="53"/>
      <c r="L12014" s="54"/>
    </row>
    <row r="12015" spans="11:12" x14ac:dyDescent="0.3">
      <c r="K12015" s="53"/>
      <c r="L12015" s="54"/>
    </row>
    <row r="12016" spans="11:12" x14ac:dyDescent="0.3">
      <c r="K12016" s="53"/>
      <c r="L12016" s="54"/>
    </row>
    <row r="12017" spans="11:12" x14ac:dyDescent="0.3">
      <c r="K12017" s="53"/>
      <c r="L12017" s="54"/>
    </row>
    <row r="12018" spans="11:12" x14ac:dyDescent="0.3">
      <c r="K12018" s="53"/>
      <c r="L12018" s="54"/>
    </row>
    <row r="12019" spans="11:12" x14ac:dyDescent="0.3">
      <c r="K12019" s="53"/>
      <c r="L12019" s="54"/>
    </row>
    <row r="12020" spans="11:12" x14ac:dyDescent="0.3">
      <c r="K12020" s="53"/>
      <c r="L12020" s="54"/>
    </row>
    <row r="12021" spans="11:12" x14ac:dyDescent="0.3">
      <c r="K12021" s="53"/>
      <c r="L12021" s="54"/>
    </row>
    <row r="12022" spans="11:12" x14ac:dyDescent="0.3">
      <c r="K12022" s="53"/>
      <c r="L12022" s="54"/>
    </row>
    <row r="12023" spans="11:12" x14ac:dyDescent="0.3">
      <c r="K12023" s="53"/>
      <c r="L12023" s="54"/>
    </row>
    <row r="12024" spans="11:12" x14ac:dyDescent="0.3">
      <c r="K12024" s="53"/>
      <c r="L12024" s="54"/>
    </row>
    <row r="12025" spans="11:12" x14ac:dyDescent="0.3">
      <c r="K12025" s="53"/>
      <c r="L12025" s="54"/>
    </row>
    <row r="12026" spans="11:12" x14ac:dyDescent="0.3">
      <c r="K12026" s="53"/>
      <c r="L12026" s="54"/>
    </row>
    <row r="12027" spans="11:12" x14ac:dyDescent="0.3">
      <c r="K12027" s="53"/>
      <c r="L12027" s="54"/>
    </row>
    <row r="12028" spans="11:12" x14ac:dyDescent="0.3">
      <c r="K12028" s="53"/>
      <c r="L12028" s="54"/>
    </row>
    <row r="12029" spans="11:12" x14ac:dyDescent="0.3">
      <c r="K12029" s="53"/>
      <c r="L12029" s="54"/>
    </row>
    <row r="12030" spans="11:12" x14ac:dyDescent="0.3">
      <c r="K12030" s="53"/>
      <c r="L12030" s="54"/>
    </row>
    <row r="12031" spans="11:12" x14ac:dyDescent="0.3">
      <c r="K12031" s="53"/>
      <c r="L12031" s="54"/>
    </row>
    <row r="12032" spans="11:12" x14ac:dyDescent="0.3">
      <c r="K12032" s="53"/>
      <c r="L12032" s="54"/>
    </row>
    <row r="12033" spans="11:12" x14ac:dyDescent="0.3">
      <c r="K12033" s="53"/>
      <c r="L12033" s="54"/>
    </row>
    <row r="12034" spans="11:12" x14ac:dyDescent="0.3">
      <c r="K12034" s="53"/>
      <c r="L12034" s="54"/>
    </row>
    <row r="12035" spans="11:12" x14ac:dyDescent="0.3">
      <c r="K12035" s="53"/>
      <c r="L12035" s="54"/>
    </row>
    <row r="12036" spans="11:12" x14ac:dyDescent="0.3">
      <c r="K12036" s="53"/>
      <c r="L12036" s="54"/>
    </row>
    <row r="12037" spans="11:12" x14ac:dyDescent="0.3">
      <c r="K12037" s="53"/>
      <c r="L12037" s="54"/>
    </row>
    <row r="12038" spans="11:12" x14ac:dyDescent="0.3">
      <c r="K12038" s="53"/>
      <c r="L12038" s="54"/>
    </row>
    <row r="12039" spans="11:12" x14ac:dyDescent="0.3">
      <c r="K12039" s="53"/>
      <c r="L12039" s="54"/>
    </row>
    <row r="12040" spans="11:12" x14ac:dyDescent="0.3">
      <c r="K12040" s="53"/>
      <c r="L12040" s="54"/>
    </row>
    <row r="12041" spans="11:12" x14ac:dyDescent="0.3">
      <c r="K12041" s="53"/>
      <c r="L12041" s="54"/>
    </row>
    <row r="12042" spans="11:12" x14ac:dyDescent="0.3">
      <c r="K12042" s="53"/>
      <c r="L12042" s="54"/>
    </row>
    <row r="12043" spans="11:12" x14ac:dyDescent="0.3">
      <c r="K12043" s="53"/>
      <c r="L12043" s="54"/>
    </row>
    <row r="12044" spans="11:12" x14ac:dyDescent="0.3">
      <c r="K12044" s="53"/>
      <c r="L12044" s="54"/>
    </row>
    <row r="12045" spans="11:12" x14ac:dyDescent="0.3">
      <c r="K12045" s="53"/>
      <c r="L12045" s="54"/>
    </row>
    <row r="12046" spans="11:12" x14ac:dyDescent="0.3">
      <c r="K12046" s="53"/>
      <c r="L12046" s="54"/>
    </row>
    <row r="12047" spans="11:12" x14ac:dyDescent="0.3">
      <c r="K12047" s="53"/>
      <c r="L12047" s="54"/>
    </row>
    <row r="12048" spans="11:12" x14ac:dyDescent="0.3">
      <c r="K12048" s="53"/>
      <c r="L12048" s="54"/>
    </row>
    <row r="12049" spans="11:12" x14ac:dyDescent="0.3">
      <c r="K12049" s="53"/>
      <c r="L12049" s="54"/>
    </row>
    <row r="12050" spans="11:12" x14ac:dyDescent="0.3">
      <c r="K12050" s="53"/>
      <c r="L12050" s="54"/>
    </row>
    <row r="12051" spans="11:12" x14ac:dyDescent="0.3">
      <c r="K12051" s="53"/>
      <c r="L12051" s="54"/>
    </row>
    <row r="12052" spans="11:12" x14ac:dyDescent="0.3">
      <c r="K12052" s="53"/>
      <c r="L12052" s="54"/>
    </row>
    <row r="12053" spans="11:12" x14ac:dyDescent="0.3">
      <c r="K12053" s="53"/>
      <c r="L12053" s="54"/>
    </row>
    <row r="12054" spans="11:12" x14ac:dyDescent="0.3">
      <c r="K12054" s="53"/>
      <c r="L12054" s="54"/>
    </row>
    <row r="12055" spans="11:12" x14ac:dyDescent="0.3">
      <c r="K12055" s="53"/>
      <c r="L12055" s="54"/>
    </row>
    <row r="12056" spans="11:12" x14ac:dyDescent="0.3">
      <c r="K12056" s="53"/>
      <c r="L12056" s="54"/>
    </row>
    <row r="12057" spans="11:12" x14ac:dyDescent="0.3">
      <c r="K12057" s="53"/>
      <c r="L12057" s="54"/>
    </row>
    <row r="12058" spans="11:12" x14ac:dyDescent="0.3">
      <c r="K12058" s="53"/>
      <c r="L12058" s="54"/>
    </row>
    <row r="12059" spans="11:12" x14ac:dyDescent="0.3">
      <c r="K12059" s="53"/>
      <c r="L12059" s="54"/>
    </row>
    <row r="12060" spans="11:12" x14ac:dyDescent="0.3">
      <c r="K12060" s="53"/>
      <c r="L12060" s="54"/>
    </row>
    <row r="12061" spans="11:12" x14ac:dyDescent="0.3">
      <c r="K12061" s="53"/>
      <c r="L12061" s="54"/>
    </row>
    <row r="12062" spans="11:12" x14ac:dyDescent="0.3">
      <c r="K12062" s="53"/>
      <c r="L12062" s="54"/>
    </row>
    <row r="12063" spans="11:12" x14ac:dyDescent="0.3">
      <c r="K12063" s="53"/>
      <c r="L12063" s="54"/>
    </row>
    <row r="12064" spans="11:12" x14ac:dyDescent="0.3">
      <c r="K12064" s="53"/>
      <c r="L12064" s="54"/>
    </row>
    <row r="12065" spans="11:12" x14ac:dyDescent="0.3">
      <c r="K12065" s="53"/>
      <c r="L12065" s="54"/>
    </row>
    <row r="12066" spans="11:12" x14ac:dyDescent="0.3">
      <c r="K12066" s="53"/>
      <c r="L12066" s="54"/>
    </row>
    <row r="12067" spans="11:12" x14ac:dyDescent="0.3">
      <c r="K12067" s="53"/>
      <c r="L12067" s="54"/>
    </row>
    <row r="12068" spans="11:12" x14ac:dyDescent="0.3">
      <c r="K12068" s="53"/>
      <c r="L12068" s="54"/>
    </row>
    <row r="12069" spans="11:12" x14ac:dyDescent="0.3">
      <c r="K12069" s="53"/>
      <c r="L12069" s="54"/>
    </row>
    <row r="12070" spans="11:12" x14ac:dyDescent="0.3">
      <c r="K12070" s="53"/>
      <c r="L12070" s="54"/>
    </row>
    <row r="12071" spans="11:12" x14ac:dyDescent="0.3">
      <c r="K12071" s="53"/>
      <c r="L12071" s="54"/>
    </row>
    <row r="12072" spans="11:12" x14ac:dyDescent="0.3">
      <c r="K12072" s="53"/>
      <c r="L12072" s="54"/>
    </row>
    <row r="12073" spans="11:12" x14ac:dyDescent="0.3">
      <c r="K12073" s="53"/>
      <c r="L12073" s="54"/>
    </row>
    <row r="12074" spans="11:12" x14ac:dyDescent="0.3">
      <c r="K12074" s="53"/>
      <c r="L12074" s="54"/>
    </row>
    <row r="12075" spans="11:12" x14ac:dyDescent="0.3">
      <c r="K12075" s="53"/>
      <c r="L12075" s="54"/>
    </row>
    <row r="12076" spans="11:12" x14ac:dyDescent="0.3">
      <c r="K12076" s="53"/>
      <c r="L12076" s="54"/>
    </row>
    <row r="12077" spans="11:12" x14ac:dyDescent="0.3">
      <c r="K12077" s="53"/>
      <c r="L12077" s="54"/>
    </row>
    <row r="12078" spans="11:12" x14ac:dyDescent="0.3">
      <c r="K12078" s="53"/>
      <c r="L12078" s="54"/>
    </row>
    <row r="12079" spans="11:12" x14ac:dyDescent="0.3">
      <c r="K12079" s="53"/>
      <c r="L12079" s="54"/>
    </row>
    <row r="12080" spans="11:12" x14ac:dyDescent="0.3">
      <c r="K12080" s="53"/>
      <c r="L12080" s="54"/>
    </row>
    <row r="12081" spans="11:12" x14ac:dyDescent="0.3">
      <c r="K12081" s="53"/>
      <c r="L12081" s="54"/>
    </row>
    <row r="12082" spans="11:12" x14ac:dyDescent="0.3">
      <c r="K12082" s="53"/>
      <c r="L12082" s="54"/>
    </row>
    <row r="12083" spans="11:12" x14ac:dyDescent="0.3">
      <c r="K12083" s="53"/>
      <c r="L12083" s="54"/>
    </row>
    <row r="12084" spans="11:12" x14ac:dyDescent="0.3">
      <c r="K12084" s="53"/>
      <c r="L12084" s="54"/>
    </row>
    <row r="12085" spans="11:12" x14ac:dyDescent="0.3">
      <c r="K12085" s="53"/>
      <c r="L12085" s="54"/>
    </row>
    <row r="12086" spans="11:12" x14ac:dyDescent="0.3">
      <c r="K12086" s="53"/>
      <c r="L12086" s="54"/>
    </row>
    <row r="12087" spans="11:12" x14ac:dyDescent="0.3">
      <c r="K12087" s="53"/>
      <c r="L12087" s="54"/>
    </row>
    <row r="12088" spans="11:12" x14ac:dyDescent="0.3">
      <c r="K12088" s="53"/>
      <c r="L12088" s="54"/>
    </row>
    <row r="12089" spans="11:12" x14ac:dyDescent="0.3">
      <c r="K12089" s="53"/>
      <c r="L12089" s="54"/>
    </row>
    <row r="12090" spans="11:12" x14ac:dyDescent="0.3">
      <c r="K12090" s="53"/>
      <c r="L12090" s="54"/>
    </row>
    <row r="12091" spans="11:12" x14ac:dyDescent="0.3">
      <c r="K12091" s="53"/>
      <c r="L12091" s="54"/>
    </row>
    <row r="12092" spans="11:12" x14ac:dyDescent="0.3">
      <c r="K12092" s="53"/>
      <c r="L12092" s="54"/>
    </row>
    <row r="12093" spans="11:12" x14ac:dyDescent="0.3">
      <c r="K12093" s="53"/>
      <c r="L12093" s="54"/>
    </row>
    <row r="12094" spans="11:12" x14ac:dyDescent="0.3">
      <c r="K12094" s="53"/>
      <c r="L12094" s="54"/>
    </row>
    <row r="12095" spans="11:12" x14ac:dyDescent="0.3">
      <c r="K12095" s="53"/>
      <c r="L12095" s="54"/>
    </row>
    <row r="12096" spans="11:12" x14ac:dyDescent="0.3">
      <c r="K12096" s="53"/>
      <c r="L12096" s="54"/>
    </row>
    <row r="12097" spans="11:12" x14ac:dyDescent="0.3">
      <c r="K12097" s="53"/>
      <c r="L12097" s="54"/>
    </row>
    <row r="12098" spans="11:12" x14ac:dyDescent="0.3">
      <c r="K12098" s="53"/>
      <c r="L12098" s="54"/>
    </row>
    <row r="12099" spans="11:12" x14ac:dyDescent="0.3">
      <c r="K12099" s="53"/>
      <c r="L12099" s="54"/>
    </row>
    <row r="12100" spans="11:12" x14ac:dyDescent="0.3">
      <c r="K12100" s="53"/>
      <c r="L12100" s="54"/>
    </row>
    <row r="12101" spans="11:12" x14ac:dyDescent="0.3">
      <c r="K12101" s="53"/>
      <c r="L12101" s="54"/>
    </row>
    <row r="12102" spans="11:12" x14ac:dyDescent="0.3">
      <c r="K12102" s="53"/>
      <c r="L12102" s="54"/>
    </row>
    <row r="12103" spans="11:12" x14ac:dyDescent="0.3">
      <c r="K12103" s="53"/>
      <c r="L12103" s="54"/>
    </row>
    <row r="12104" spans="11:12" x14ac:dyDescent="0.3">
      <c r="K12104" s="53"/>
      <c r="L12104" s="54"/>
    </row>
    <row r="12105" spans="11:12" x14ac:dyDescent="0.3">
      <c r="K12105" s="53"/>
      <c r="L12105" s="54"/>
    </row>
    <row r="12106" spans="11:12" x14ac:dyDescent="0.3">
      <c r="K12106" s="53"/>
      <c r="L12106" s="54"/>
    </row>
    <row r="12107" spans="11:12" x14ac:dyDescent="0.3">
      <c r="K12107" s="53"/>
      <c r="L12107" s="54"/>
    </row>
    <row r="12108" spans="11:12" x14ac:dyDescent="0.3">
      <c r="K12108" s="53"/>
      <c r="L12108" s="54"/>
    </row>
    <row r="12109" spans="11:12" x14ac:dyDescent="0.3">
      <c r="K12109" s="53"/>
      <c r="L12109" s="54"/>
    </row>
    <row r="12110" spans="11:12" x14ac:dyDescent="0.3">
      <c r="K12110" s="53"/>
      <c r="L12110" s="54"/>
    </row>
    <row r="12111" spans="11:12" x14ac:dyDescent="0.3">
      <c r="K12111" s="53"/>
      <c r="L12111" s="54"/>
    </row>
    <row r="12112" spans="11:12" x14ac:dyDescent="0.3">
      <c r="K12112" s="53"/>
      <c r="L12112" s="54"/>
    </row>
    <row r="12113" spans="11:12" x14ac:dyDescent="0.3">
      <c r="K12113" s="53"/>
      <c r="L12113" s="54"/>
    </row>
    <row r="12114" spans="11:12" x14ac:dyDescent="0.3">
      <c r="K12114" s="53"/>
      <c r="L12114" s="54"/>
    </row>
    <row r="12115" spans="11:12" x14ac:dyDescent="0.3">
      <c r="K12115" s="53"/>
      <c r="L12115" s="54"/>
    </row>
    <row r="12116" spans="11:12" x14ac:dyDescent="0.3">
      <c r="K12116" s="53"/>
      <c r="L12116" s="54"/>
    </row>
    <row r="12117" spans="11:12" x14ac:dyDescent="0.3">
      <c r="K12117" s="53"/>
      <c r="L12117" s="54"/>
    </row>
    <row r="12118" spans="11:12" x14ac:dyDescent="0.3">
      <c r="K12118" s="53"/>
      <c r="L12118" s="54"/>
    </row>
    <row r="12119" spans="11:12" x14ac:dyDescent="0.3">
      <c r="K12119" s="53"/>
      <c r="L12119" s="54"/>
    </row>
    <row r="12120" spans="11:12" x14ac:dyDescent="0.3">
      <c r="K12120" s="53"/>
      <c r="L12120" s="54"/>
    </row>
    <row r="12121" spans="11:12" x14ac:dyDescent="0.3">
      <c r="K12121" s="53"/>
      <c r="L12121" s="54"/>
    </row>
    <row r="12122" spans="11:12" x14ac:dyDescent="0.3">
      <c r="K12122" s="53"/>
      <c r="L12122" s="54"/>
    </row>
    <row r="12123" spans="11:12" x14ac:dyDescent="0.3">
      <c r="K12123" s="53"/>
      <c r="L12123" s="54"/>
    </row>
    <row r="12124" spans="11:12" x14ac:dyDescent="0.3">
      <c r="K12124" s="53"/>
      <c r="L12124" s="54"/>
    </row>
    <row r="12125" spans="11:12" x14ac:dyDescent="0.3">
      <c r="K12125" s="53"/>
      <c r="L12125" s="54"/>
    </row>
    <row r="12126" spans="11:12" x14ac:dyDescent="0.3">
      <c r="K12126" s="53"/>
      <c r="L12126" s="54"/>
    </row>
    <row r="12127" spans="11:12" x14ac:dyDescent="0.3">
      <c r="K12127" s="53"/>
      <c r="L12127" s="54"/>
    </row>
    <row r="12128" spans="11:12" x14ac:dyDescent="0.3">
      <c r="K12128" s="53"/>
      <c r="L12128" s="54"/>
    </row>
    <row r="12129" spans="11:12" x14ac:dyDescent="0.3">
      <c r="K12129" s="53"/>
      <c r="L12129" s="54"/>
    </row>
    <row r="12130" spans="11:12" x14ac:dyDescent="0.3">
      <c r="K12130" s="53"/>
      <c r="L12130" s="54"/>
    </row>
    <row r="12131" spans="11:12" x14ac:dyDescent="0.3">
      <c r="K12131" s="53"/>
      <c r="L12131" s="54"/>
    </row>
    <row r="12132" spans="11:12" x14ac:dyDescent="0.3">
      <c r="K12132" s="53"/>
      <c r="L12132" s="54"/>
    </row>
    <row r="12133" spans="11:12" x14ac:dyDescent="0.3">
      <c r="K12133" s="53"/>
      <c r="L12133" s="54"/>
    </row>
    <row r="12134" spans="11:12" x14ac:dyDescent="0.3">
      <c r="K12134" s="53"/>
      <c r="L12134" s="54"/>
    </row>
    <row r="12135" spans="11:12" x14ac:dyDescent="0.3">
      <c r="K12135" s="53"/>
      <c r="L12135" s="54"/>
    </row>
    <row r="12136" spans="11:12" x14ac:dyDescent="0.3">
      <c r="K12136" s="53"/>
      <c r="L12136" s="54"/>
    </row>
    <row r="12137" spans="11:12" x14ac:dyDescent="0.3">
      <c r="K12137" s="53"/>
      <c r="L12137" s="54"/>
    </row>
    <row r="12138" spans="11:12" x14ac:dyDescent="0.3">
      <c r="K12138" s="53"/>
      <c r="L12138" s="54"/>
    </row>
    <row r="12139" spans="11:12" x14ac:dyDescent="0.3">
      <c r="K12139" s="53"/>
      <c r="L12139" s="54"/>
    </row>
    <row r="12140" spans="11:12" x14ac:dyDescent="0.3">
      <c r="K12140" s="53"/>
      <c r="L12140" s="54"/>
    </row>
    <row r="12141" spans="11:12" x14ac:dyDescent="0.3">
      <c r="K12141" s="53"/>
      <c r="L12141" s="54"/>
    </row>
    <row r="12142" spans="11:12" x14ac:dyDescent="0.3">
      <c r="K12142" s="53"/>
      <c r="L12142" s="54"/>
    </row>
    <row r="12143" spans="11:12" x14ac:dyDescent="0.3">
      <c r="K12143" s="53"/>
      <c r="L12143" s="54"/>
    </row>
    <row r="12144" spans="11:12" x14ac:dyDescent="0.3">
      <c r="K12144" s="53"/>
      <c r="L12144" s="54"/>
    </row>
    <row r="12145" spans="11:12" x14ac:dyDescent="0.3">
      <c r="K12145" s="53"/>
      <c r="L12145" s="54"/>
    </row>
    <row r="12146" spans="11:12" x14ac:dyDescent="0.3">
      <c r="K12146" s="53"/>
      <c r="L12146" s="54"/>
    </row>
    <row r="12147" spans="11:12" x14ac:dyDescent="0.3">
      <c r="K12147" s="53"/>
      <c r="L12147" s="54"/>
    </row>
    <row r="12148" spans="11:12" x14ac:dyDescent="0.3">
      <c r="K12148" s="53"/>
      <c r="L12148" s="54"/>
    </row>
    <row r="12149" spans="11:12" x14ac:dyDescent="0.3">
      <c r="K12149" s="53"/>
      <c r="L12149" s="54"/>
    </row>
    <row r="12150" spans="11:12" x14ac:dyDescent="0.3">
      <c r="K12150" s="53"/>
      <c r="L12150" s="54"/>
    </row>
    <row r="12151" spans="11:12" x14ac:dyDescent="0.3">
      <c r="K12151" s="53"/>
      <c r="L12151" s="54"/>
    </row>
    <row r="12152" spans="11:12" x14ac:dyDescent="0.3">
      <c r="K12152" s="53"/>
      <c r="L12152" s="54"/>
    </row>
    <row r="12153" spans="11:12" x14ac:dyDescent="0.3">
      <c r="K12153" s="53"/>
      <c r="L12153" s="54"/>
    </row>
    <row r="12154" spans="11:12" x14ac:dyDescent="0.3">
      <c r="K12154" s="53"/>
      <c r="L12154" s="54"/>
    </row>
    <row r="12155" spans="11:12" x14ac:dyDescent="0.3">
      <c r="K12155" s="53"/>
      <c r="L12155" s="54"/>
    </row>
    <row r="12156" spans="11:12" x14ac:dyDescent="0.3">
      <c r="K12156" s="53"/>
      <c r="L12156" s="54"/>
    </row>
    <row r="12157" spans="11:12" x14ac:dyDescent="0.3">
      <c r="K12157" s="53"/>
      <c r="L12157" s="54"/>
    </row>
    <row r="12158" spans="11:12" x14ac:dyDescent="0.3">
      <c r="K12158" s="53"/>
      <c r="L12158" s="54"/>
    </row>
    <row r="12159" spans="11:12" x14ac:dyDescent="0.3">
      <c r="K12159" s="53"/>
      <c r="L12159" s="54"/>
    </row>
    <row r="12160" spans="11:12" x14ac:dyDescent="0.3">
      <c r="K12160" s="53"/>
      <c r="L12160" s="54"/>
    </row>
    <row r="12161" spans="11:12" x14ac:dyDescent="0.3">
      <c r="K12161" s="53"/>
      <c r="L12161" s="54"/>
    </row>
    <row r="12162" spans="11:12" x14ac:dyDescent="0.3">
      <c r="K12162" s="53"/>
      <c r="L12162" s="54"/>
    </row>
    <row r="12163" spans="11:12" x14ac:dyDescent="0.3">
      <c r="K12163" s="53"/>
      <c r="L12163" s="54"/>
    </row>
    <row r="12164" spans="11:12" x14ac:dyDescent="0.3">
      <c r="K12164" s="53"/>
      <c r="L12164" s="54"/>
    </row>
    <row r="12165" spans="11:12" x14ac:dyDescent="0.3">
      <c r="K12165" s="53"/>
      <c r="L12165" s="54"/>
    </row>
    <row r="12166" spans="11:12" x14ac:dyDescent="0.3">
      <c r="K12166" s="53"/>
      <c r="L12166" s="54"/>
    </row>
    <row r="12167" spans="11:12" x14ac:dyDescent="0.3">
      <c r="K12167" s="53"/>
      <c r="L12167" s="54"/>
    </row>
    <row r="12168" spans="11:12" x14ac:dyDescent="0.3">
      <c r="K12168" s="53"/>
      <c r="L12168" s="54"/>
    </row>
    <row r="12169" spans="11:12" x14ac:dyDescent="0.3">
      <c r="K12169" s="53"/>
      <c r="L12169" s="54"/>
    </row>
    <row r="12170" spans="11:12" x14ac:dyDescent="0.3">
      <c r="K12170" s="53"/>
      <c r="L12170" s="54"/>
    </row>
    <row r="12171" spans="11:12" x14ac:dyDescent="0.3">
      <c r="K12171" s="53"/>
      <c r="L12171" s="54"/>
    </row>
    <row r="12172" spans="11:12" x14ac:dyDescent="0.3">
      <c r="K12172" s="53"/>
      <c r="L12172" s="54"/>
    </row>
    <row r="12173" spans="11:12" x14ac:dyDescent="0.3">
      <c r="K12173" s="53"/>
      <c r="L12173" s="54"/>
    </row>
    <row r="12174" spans="11:12" x14ac:dyDescent="0.3">
      <c r="K12174" s="53"/>
      <c r="L12174" s="54"/>
    </row>
    <row r="12175" spans="11:12" x14ac:dyDescent="0.3">
      <c r="K12175" s="53"/>
      <c r="L12175" s="54"/>
    </row>
    <row r="12176" spans="11:12" x14ac:dyDescent="0.3">
      <c r="K12176" s="53"/>
      <c r="L12176" s="54"/>
    </row>
    <row r="12177" spans="11:12" x14ac:dyDescent="0.3">
      <c r="K12177" s="53"/>
      <c r="L12177" s="54"/>
    </row>
    <row r="12178" spans="11:12" x14ac:dyDescent="0.3">
      <c r="K12178" s="53"/>
      <c r="L12178" s="54"/>
    </row>
    <row r="12179" spans="11:12" x14ac:dyDescent="0.3">
      <c r="K12179" s="53"/>
      <c r="L12179" s="54"/>
    </row>
    <row r="12180" spans="11:12" x14ac:dyDescent="0.3">
      <c r="K12180" s="53"/>
      <c r="L12180" s="54"/>
    </row>
    <row r="12181" spans="11:12" x14ac:dyDescent="0.3">
      <c r="K12181" s="53"/>
      <c r="L12181" s="54"/>
    </row>
    <row r="12182" spans="11:12" x14ac:dyDescent="0.3">
      <c r="K12182" s="53"/>
      <c r="L12182" s="54"/>
    </row>
    <row r="12183" spans="11:12" x14ac:dyDescent="0.3">
      <c r="K12183" s="53"/>
      <c r="L12183" s="54"/>
    </row>
    <row r="12184" spans="11:12" x14ac:dyDescent="0.3">
      <c r="K12184" s="53"/>
      <c r="L12184" s="54"/>
    </row>
    <row r="12185" spans="11:12" x14ac:dyDescent="0.3">
      <c r="K12185" s="53"/>
      <c r="L12185" s="54"/>
    </row>
    <row r="12186" spans="11:12" x14ac:dyDescent="0.3">
      <c r="K12186" s="53"/>
      <c r="L12186" s="54"/>
    </row>
    <row r="12187" spans="11:12" x14ac:dyDescent="0.3">
      <c r="K12187" s="53"/>
      <c r="L12187" s="54"/>
    </row>
    <row r="12188" spans="11:12" x14ac:dyDescent="0.3">
      <c r="K12188" s="53"/>
      <c r="L12188" s="54"/>
    </row>
    <row r="12189" spans="11:12" x14ac:dyDescent="0.3">
      <c r="K12189" s="53"/>
      <c r="L12189" s="54"/>
    </row>
    <row r="12190" spans="11:12" x14ac:dyDescent="0.3">
      <c r="K12190" s="53"/>
      <c r="L12190" s="54"/>
    </row>
    <row r="12191" spans="11:12" x14ac:dyDescent="0.3">
      <c r="K12191" s="53"/>
      <c r="L12191" s="54"/>
    </row>
    <row r="12192" spans="11:12" x14ac:dyDescent="0.3">
      <c r="K12192" s="53"/>
      <c r="L12192" s="54"/>
    </row>
    <row r="12193" spans="11:12" x14ac:dyDescent="0.3">
      <c r="K12193" s="53"/>
      <c r="L12193" s="54"/>
    </row>
    <row r="12194" spans="11:12" x14ac:dyDescent="0.3">
      <c r="K12194" s="53"/>
      <c r="L12194" s="54"/>
    </row>
    <row r="12195" spans="11:12" x14ac:dyDescent="0.3">
      <c r="K12195" s="53"/>
      <c r="L12195" s="54"/>
    </row>
    <row r="12196" spans="11:12" x14ac:dyDescent="0.3">
      <c r="K12196" s="53"/>
      <c r="L12196" s="54"/>
    </row>
    <row r="12197" spans="11:12" x14ac:dyDescent="0.3">
      <c r="K12197" s="53"/>
      <c r="L12197" s="54"/>
    </row>
    <row r="12198" spans="11:12" x14ac:dyDescent="0.3">
      <c r="K12198" s="53"/>
      <c r="L12198" s="54"/>
    </row>
    <row r="12199" spans="11:12" x14ac:dyDescent="0.3">
      <c r="K12199" s="53"/>
      <c r="L12199" s="54"/>
    </row>
    <row r="12200" spans="11:12" x14ac:dyDescent="0.3">
      <c r="K12200" s="53"/>
      <c r="L12200" s="54"/>
    </row>
    <row r="12201" spans="11:12" x14ac:dyDescent="0.3">
      <c r="K12201" s="53"/>
      <c r="L12201" s="54"/>
    </row>
    <row r="12202" spans="11:12" x14ac:dyDescent="0.3">
      <c r="K12202" s="53"/>
      <c r="L12202" s="54"/>
    </row>
    <row r="12203" spans="11:12" x14ac:dyDescent="0.3">
      <c r="K12203" s="53"/>
      <c r="L12203" s="54"/>
    </row>
    <row r="12204" spans="11:12" x14ac:dyDescent="0.3">
      <c r="K12204" s="53"/>
      <c r="L12204" s="54"/>
    </row>
    <row r="12205" spans="11:12" x14ac:dyDescent="0.3">
      <c r="K12205" s="53"/>
      <c r="L12205" s="54"/>
    </row>
    <row r="12206" spans="11:12" x14ac:dyDescent="0.3">
      <c r="K12206" s="53"/>
      <c r="L12206" s="54"/>
    </row>
    <row r="12207" spans="11:12" x14ac:dyDescent="0.3">
      <c r="K12207" s="53"/>
      <c r="L12207" s="54"/>
    </row>
    <row r="12208" spans="11:12" x14ac:dyDescent="0.3">
      <c r="K12208" s="53"/>
      <c r="L12208" s="54"/>
    </row>
    <row r="12209" spans="11:12" x14ac:dyDescent="0.3">
      <c r="K12209" s="53"/>
      <c r="L12209" s="54"/>
    </row>
    <row r="12210" spans="11:12" x14ac:dyDescent="0.3">
      <c r="K12210" s="53"/>
      <c r="L12210" s="54"/>
    </row>
    <row r="12211" spans="11:12" x14ac:dyDescent="0.3">
      <c r="K12211" s="53"/>
      <c r="L12211" s="54"/>
    </row>
    <row r="12212" spans="11:12" x14ac:dyDescent="0.3">
      <c r="K12212" s="53"/>
      <c r="L12212" s="54"/>
    </row>
    <row r="12213" spans="11:12" x14ac:dyDescent="0.3">
      <c r="K12213" s="53"/>
      <c r="L12213" s="54"/>
    </row>
    <row r="12214" spans="11:12" x14ac:dyDescent="0.3">
      <c r="K12214" s="53"/>
      <c r="L12214" s="54"/>
    </row>
    <row r="12215" spans="11:12" x14ac:dyDescent="0.3">
      <c r="K12215" s="53"/>
      <c r="L12215" s="54"/>
    </row>
    <row r="12216" spans="11:12" x14ac:dyDescent="0.3">
      <c r="K12216" s="53"/>
      <c r="L12216" s="54"/>
    </row>
    <row r="12217" spans="11:12" x14ac:dyDescent="0.3">
      <c r="K12217" s="53"/>
      <c r="L12217" s="54"/>
    </row>
    <row r="12218" spans="11:12" x14ac:dyDescent="0.3">
      <c r="K12218" s="53"/>
      <c r="L12218" s="54"/>
    </row>
    <row r="12219" spans="11:12" x14ac:dyDescent="0.3">
      <c r="K12219" s="53"/>
      <c r="L12219" s="54"/>
    </row>
    <row r="12220" spans="11:12" x14ac:dyDescent="0.3">
      <c r="K12220" s="53"/>
      <c r="L12220" s="54"/>
    </row>
    <row r="12221" spans="11:12" x14ac:dyDescent="0.3">
      <c r="K12221" s="53"/>
      <c r="L12221" s="54"/>
    </row>
    <row r="12222" spans="11:12" x14ac:dyDescent="0.3">
      <c r="K12222" s="53"/>
      <c r="L12222" s="54"/>
    </row>
    <row r="12223" spans="11:12" x14ac:dyDescent="0.3">
      <c r="K12223" s="53"/>
      <c r="L12223" s="54"/>
    </row>
    <row r="12224" spans="11:12" x14ac:dyDescent="0.3">
      <c r="K12224" s="53"/>
      <c r="L12224" s="54"/>
    </row>
    <row r="12225" spans="11:12" x14ac:dyDescent="0.3">
      <c r="K12225" s="53"/>
      <c r="L12225" s="54"/>
    </row>
    <row r="12226" spans="11:12" x14ac:dyDescent="0.3">
      <c r="K12226" s="53"/>
      <c r="L12226" s="54"/>
    </row>
    <row r="12227" spans="11:12" x14ac:dyDescent="0.3">
      <c r="K12227" s="53"/>
      <c r="L12227" s="54"/>
    </row>
    <row r="12228" spans="11:12" x14ac:dyDescent="0.3">
      <c r="K12228" s="53"/>
      <c r="L12228" s="54"/>
    </row>
    <row r="12229" spans="11:12" x14ac:dyDescent="0.3">
      <c r="K12229" s="53"/>
      <c r="L12229" s="54"/>
    </row>
    <row r="12230" spans="11:12" x14ac:dyDescent="0.3">
      <c r="K12230" s="53"/>
      <c r="L12230" s="54"/>
    </row>
    <row r="12231" spans="11:12" x14ac:dyDescent="0.3">
      <c r="K12231" s="53"/>
      <c r="L12231" s="54"/>
    </row>
    <row r="12232" spans="11:12" x14ac:dyDescent="0.3">
      <c r="K12232" s="53"/>
      <c r="L12232" s="54"/>
    </row>
    <row r="12233" spans="11:12" x14ac:dyDescent="0.3">
      <c r="K12233" s="53"/>
      <c r="L12233" s="54"/>
    </row>
    <row r="12234" spans="11:12" x14ac:dyDescent="0.3">
      <c r="K12234" s="53"/>
      <c r="L12234" s="54"/>
    </row>
    <row r="12235" spans="11:12" x14ac:dyDescent="0.3">
      <c r="K12235" s="53"/>
      <c r="L12235" s="54"/>
    </row>
    <row r="12236" spans="11:12" x14ac:dyDescent="0.3">
      <c r="K12236" s="53"/>
      <c r="L12236" s="54"/>
    </row>
    <row r="12237" spans="11:12" x14ac:dyDescent="0.3">
      <c r="K12237" s="53"/>
      <c r="L12237" s="54"/>
    </row>
    <row r="12238" spans="11:12" x14ac:dyDescent="0.3">
      <c r="K12238" s="53"/>
      <c r="L12238" s="54"/>
    </row>
    <row r="12239" spans="11:12" x14ac:dyDescent="0.3">
      <c r="K12239" s="53"/>
      <c r="L12239" s="54"/>
    </row>
    <row r="12240" spans="11:12" x14ac:dyDescent="0.3">
      <c r="K12240" s="53"/>
      <c r="L12240" s="54"/>
    </row>
    <row r="12241" spans="11:12" x14ac:dyDescent="0.3">
      <c r="K12241" s="53"/>
      <c r="L12241" s="54"/>
    </row>
    <row r="12242" spans="11:12" x14ac:dyDescent="0.3">
      <c r="K12242" s="53"/>
      <c r="L12242" s="54"/>
    </row>
    <row r="12243" spans="11:12" x14ac:dyDescent="0.3">
      <c r="K12243" s="53"/>
      <c r="L12243" s="54"/>
    </row>
    <row r="12244" spans="11:12" x14ac:dyDescent="0.3">
      <c r="K12244" s="53"/>
      <c r="L12244" s="54"/>
    </row>
    <row r="12245" spans="11:12" x14ac:dyDescent="0.3">
      <c r="K12245" s="53"/>
      <c r="L12245" s="54"/>
    </row>
    <row r="12246" spans="11:12" x14ac:dyDescent="0.3">
      <c r="K12246" s="53"/>
      <c r="L12246" s="54"/>
    </row>
    <row r="12247" spans="11:12" x14ac:dyDescent="0.3">
      <c r="K12247" s="53"/>
      <c r="L12247" s="54"/>
    </row>
    <row r="12248" spans="11:12" x14ac:dyDescent="0.3">
      <c r="K12248" s="53"/>
      <c r="L12248" s="54"/>
    </row>
    <row r="12249" spans="11:12" x14ac:dyDescent="0.3">
      <c r="K12249" s="53"/>
      <c r="L12249" s="54"/>
    </row>
    <row r="12250" spans="11:12" x14ac:dyDescent="0.3">
      <c r="K12250" s="53"/>
      <c r="L12250" s="54"/>
    </row>
    <row r="12251" spans="11:12" x14ac:dyDescent="0.3">
      <c r="K12251" s="53"/>
      <c r="L12251" s="54"/>
    </row>
    <row r="12252" spans="11:12" x14ac:dyDescent="0.3">
      <c r="K12252" s="53"/>
      <c r="L12252" s="54"/>
    </row>
    <row r="12253" spans="11:12" x14ac:dyDescent="0.3">
      <c r="K12253" s="53"/>
      <c r="L12253" s="54"/>
    </row>
    <row r="12254" spans="11:12" x14ac:dyDescent="0.3">
      <c r="K12254" s="53"/>
      <c r="L12254" s="54"/>
    </row>
    <row r="12255" spans="11:12" x14ac:dyDescent="0.3">
      <c r="K12255" s="53"/>
      <c r="L12255" s="54"/>
    </row>
    <row r="12256" spans="11:12" x14ac:dyDescent="0.3">
      <c r="K12256" s="53"/>
      <c r="L12256" s="54"/>
    </row>
    <row r="12257" spans="11:12" x14ac:dyDescent="0.3">
      <c r="K12257" s="53"/>
      <c r="L12257" s="54"/>
    </row>
    <row r="12258" spans="11:12" x14ac:dyDescent="0.3">
      <c r="K12258" s="53"/>
      <c r="L12258" s="54"/>
    </row>
    <row r="12259" spans="11:12" x14ac:dyDescent="0.3">
      <c r="K12259" s="53"/>
      <c r="L12259" s="54"/>
    </row>
    <row r="12260" spans="11:12" x14ac:dyDescent="0.3">
      <c r="K12260" s="53"/>
      <c r="L12260" s="54"/>
    </row>
    <row r="12261" spans="11:12" x14ac:dyDescent="0.3">
      <c r="K12261" s="53"/>
      <c r="L12261" s="54"/>
    </row>
    <row r="12262" spans="11:12" x14ac:dyDescent="0.3">
      <c r="K12262" s="53"/>
      <c r="L12262" s="54"/>
    </row>
    <row r="12263" spans="11:12" x14ac:dyDescent="0.3">
      <c r="K12263" s="53"/>
      <c r="L12263" s="54"/>
    </row>
    <row r="12264" spans="11:12" x14ac:dyDescent="0.3">
      <c r="K12264" s="53"/>
      <c r="L12264" s="54"/>
    </row>
    <row r="12265" spans="11:12" x14ac:dyDescent="0.3">
      <c r="K12265" s="53"/>
      <c r="L12265" s="54"/>
    </row>
    <row r="12266" spans="11:12" x14ac:dyDescent="0.3">
      <c r="K12266" s="53"/>
      <c r="L12266" s="54"/>
    </row>
    <row r="12267" spans="11:12" x14ac:dyDescent="0.3">
      <c r="K12267" s="53"/>
      <c r="L12267" s="54"/>
    </row>
    <row r="12268" spans="11:12" x14ac:dyDescent="0.3">
      <c r="K12268" s="53"/>
      <c r="L12268" s="54"/>
    </row>
    <row r="12269" spans="11:12" x14ac:dyDescent="0.3">
      <c r="K12269" s="53"/>
      <c r="L12269" s="54"/>
    </row>
    <row r="12270" spans="11:12" x14ac:dyDescent="0.3">
      <c r="K12270" s="53"/>
      <c r="L12270" s="54"/>
    </row>
    <row r="12271" spans="11:12" x14ac:dyDescent="0.3">
      <c r="K12271" s="53"/>
      <c r="L12271" s="54"/>
    </row>
    <row r="12272" spans="11:12" x14ac:dyDescent="0.3">
      <c r="K12272" s="53"/>
      <c r="L12272" s="54"/>
    </row>
    <row r="12273" spans="11:12" x14ac:dyDescent="0.3">
      <c r="K12273" s="53"/>
      <c r="L12273" s="54"/>
    </row>
    <row r="12274" spans="11:12" x14ac:dyDescent="0.3">
      <c r="K12274" s="53"/>
      <c r="L12274" s="54"/>
    </row>
    <row r="12275" spans="11:12" x14ac:dyDescent="0.3">
      <c r="K12275" s="53"/>
      <c r="L12275" s="54"/>
    </row>
    <row r="12276" spans="11:12" x14ac:dyDescent="0.3">
      <c r="K12276" s="53"/>
      <c r="L12276" s="54"/>
    </row>
    <row r="12277" spans="11:12" x14ac:dyDescent="0.3">
      <c r="K12277" s="53"/>
      <c r="L12277" s="54"/>
    </row>
    <row r="12278" spans="11:12" x14ac:dyDescent="0.3">
      <c r="K12278" s="53"/>
      <c r="L12278" s="54"/>
    </row>
    <row r="12279" spans="11:12" x14ac:dyDescent="0.3">
      <c r="K12279" s="53"/>
      <c r="L12279" s="54"/>
    </row>
    <row r="12280" spans="11:12" x14ac:dyDescent="0.3">
      <c r="K12280" s="53"/>
      <c r="L12280" s="54"/>
    </row>
    <row r="12281" spans="11:12" x14ac:dyDescent="0.3">
      <c r="K12281" s="53"/>
      <c r="L12281" s="54"/>
    </row>
    <row r="12282" spans="11:12" x14ac:dyDescent="0.3">
      <c r="K12282" s="53"/>
      <c r="L12282" s="54"/>
    </row>
    <row r="12283" spans="11:12" x14ac:dyDescent="0.3">
      <c r="K12283" s="53"/>
      <c r="L12283" s="54"/>
    </row>
    <row r="12284" spans="11:12" x14ac:dyDescent="0.3">
      <c r="K12284" s="53"/>
      <c r="L12284" s="54"/>
    </row>
    <row r="12285" spans="11:12" x14ac:dyDescent="0.3">
      <c r="K12285" s="53"/>
      <c r="L12285" s="54"/>
    </row>
    <row r="12286" spans="11:12" x14ac:dyDescent="0.3">
      <c r="K12286" s="53"/>
      <c r="L12286" s="54"/>
    </row>
    <row r="12287" spans="11:12" x14ac:dyDescent="0.3">
      <c r="K12287" s="53"/>
      <c r="L12287" s="54"/>
    </row>
    <row r="12288" spans="11:12" x14ac:dyDescent="0.3">
      <c r="K12288" s="53"/>
      <c r="L12288" s="54"/>
    </row>
    <row r="12289" spans="11:12" x14ac:dyDescent="0.3">
      <c r="K12289" s="53"/>
      <c r="L12289" s="54"/>
    </row>
    <row r="12290" spans="11:12" x14ac:dyDescent="0.3">
      <c r="K12290" s="53"/>
      <c r="L12290" s="54"/>
    </row>
    <row r="12291" spans="11:12" x14ac:dyDescent="0.3">
      <c r="K12291" s="53"/>
      <c r="L12291" s="54"/>
    </row>
    <row r="12292" spans="11:12" x14ac:dyDescent="0.3">
      <c r="K12292" s="53"/>
      <c r="L12292" s="54"/>
    </row>
    <row r="12293" spans="11:12" x14ac:dyDescent="0.3">
      <c r="K12293" s="53"/>
      <c r="L12293" s="54"/>
    </row>
    <row r="12294" spans="11:12" x14ac:dyDescent="0.3">
      <c r="K12294" s="53"/>
      <c r="L12294" s="54"/>
    </row>
    <row r="12295" spans="11:12" x14ac:dyDescent="0.3">
      <c r="K12295" s="53"/>
      <c r="L12295" s="54"/>
    </row>
    <row r="12296" spans="11:12" x14ac:dyDescent="0.3">
      <c r="K12296" s="53"/>
      <c r="L12296" s="54"/>
    </row>
    <row r="12297" spans="11:12" x14ac:dyDescent="0.3">
      <c r="K12297" s="53"/>
      <c r="L12297" s="54"/>
    </row>
    <row r="12298" spans="11:12" x14ac:dyDescent="0.3">
      <c r="K12298" s="53"/>
      <c r="L12298" s="54"/>
    </row>
    <row r="12299" spans="11:12" x14ac:dyDescent="0.3">
      <c r="K12299" s="53"/>
      <c r="L12299" s="54"/>
    </row>
    <row r="12300" spans="11:12" x14ac:dyDescent="0.3">
      <c r="K12300" s="53"/>
      <c r="L12300" s="54"/>
    </row>
    <row r="12301" spans="11:12" x14ac:dyDescent="0.3">
      <c r="K12301" s="53"/>
      <c r="L12301" s="54"/>
    </row>
    <row r="12302" spans="11:12" x14ac:dyDescent="0.3">
      <c r="K12302" s="53"/>
      <c r="L12302" s="54"/>
    </row>
    <row r="12303" spans="11:12" x14ac:dyDescent="0.3">
      <c r="K12303" s="53"/>
      <c r="L12303" s="54"/>
    </row>
    <row r="12304" spans="11:12" x14ac:dyDescent="0.3">
      <c r="K12304" s="53"/>
      <c r="L12304" s="54"/>
    </row>
    <row r="12305" spans="11:12" x14ac:dyDescent="0.3">
      <c r="K12305" s="53"/>
      <c r="L12305" s="54"/>
    </row>
    <row r="12306" spans="11:12" x14ac:dyDescent="0.3">
      <c r="K12306" s="53"/>
      <c r="L12306" s="54"/>
    </row>
    <row r="12307" spans="11:12" x14ac:dyDescent="0.3">
      <c r="K12307" s="53"/>
      <c r="L12307" s="54"/>
    </row>
    <row r="12308" spans="11:12" x14ac:dyDescent="0.3">
      <c r="K12308" s="53"/>
      <c r="L12308" s="54"/>
    </row>
    <row r="12309" spans="11:12" x14ac:dyDescent="0.3">
      <c r="K12309" s="53"/>
      <c r="L12309" s="54"/>
    </row>
    <row r="12310" spans="11:12" x14ac:dyDescent="0.3">
      <c r="K12310" s="53"/>
      <c r="L12310" s="54"/>
    </row>
    <row r="12311" spans="11:12" x14ac:dyDescent="0.3">
      <c r="K12311" s="53"/>
      <c r="L12311" s="54"/>
    </row>
    <row r="12312" spans="11:12" x14ac:dyDescent="0.3">
      <c r="K12312" s="53"/>
      <c r="L12312" s="54"/>
    </row>
    <row r="12313" spans="11:12" x14ac:dyDescent="0.3">
      <c r="K12313" s="53"/>
      <c r="L12313" s="54"/>
    </row>
    <row r="12314" spans="11:12" x14ac:dyDescent="0.3">
      <c r="K12314" s="53"/>
      <c r="L12314" s="54"/>
    </row>
    <row r="12315" spans="11:12" x14ac:dyDescent="0.3">
      <c r="K12315" s="53"/>
      <c r="L12315" s="54"/>
    </row>
    <row r="12316" spans="11:12" x14ac:dyDescent="0.3">
      <c r="K12316" s="53"/>
      <c r="L12316" s="54"/>
    </row>
    <row r="12317" spans="11:12" x14ac:dyDescent="0.3">
      <c r="K12317" s="53"/>
      <c r="L12317" s="54"/>
    </row>
    <row r="12318" spans="11:12" x14ac:dyDescent="0.3">
      <c r="K12318" s="53"/>
      <c r="L12318" s="54"/>
    </row>
    <row r="12319" spans="11:12" x14ac:dyDescent="0.3">
      <c r="K12319" s="53"/>
      <c r="L12319" s="54"/>
    </row>
    <row r="12320" spans="11:12" x14ac:dyDescent="0.3">
      <c r="K12320" s="53"/>
      <c r="L12320" s="54"/>
    </row>
    <row r="12321" spans="11:12" x14ac:dyDescent="0.3">
      <c r="K12321" s="53"/>
      <c r="L12321" s="54"/>
    </row>
    <row r="12322" spans="11:12" x14ac:dyDescent="0.3">
      <c r="K12322" s="53"/>
      <c r="L12322" s="54"/>
    </row>
    <row r="12323" spans="11:12" x14ac:dyDescent="0.3">
      <c r="K12323" s="53"/>
      <c r="L12323" s="54"/>
    </row>
    <row r="12324" spans="11:12" x14ac:dyDescent="0.3">
      <c r="K12324" s="53"/>
      <c r="L12324" s="54"/>
    </row>
    <row r="12325" spans="11:12" x14ac:dyDescent="0.3">
      <c r="K12325" s="53"/>
      <c r="L12325" s="54"/>
    </row>
    <row r="12326" spans="11:12" x14ac:dyDescent="0.3">
      <c r="K12326" s="53"/>
      <c r="L12326" s="54"/>
    </row>
    <row r="12327" spans="11:12" x14ac:dyDescent="0.3">
      <c r="K12327" s="53"/>
      <c r="L12327" s="54"/>
    </row>
    <row r="12328" spans="11:12" x14ac:dyDescent="0.3">
      <c r="K12328" s="53"/>
      <c r="L12328" s="54"/>
    </row>
    <row r="12329" spans="11:12" x14ac:dyDescent="0.3">
      <c r="K12329" s="53"/>
      <c r="L12329" s="54"/>
    </row>
    <row r="12330" spans="11:12" x14ac:dyDescent="0.3">
      <c r="K12330" s="53"/>
      <c r="L12330" s="54"/>
    </row>
    <row r="12331" spans="11:12" x14ac:dyDescent="0.3">
      <c r="K12331" s="53"/>
      <c r="L12331" s="54"/>
    </row>
    <row r="12332" spans="11:12" x14ac:dyDescent="0.3">
      <c r="K12332" s="53"/>
      <c r="L12332" s="54"/>
    </row>
    <row r="12333" spans="11:12" x14ac:dyDescent="0.3">
      <c r="K12333" s="53"/>
      <c r="L12333" s="54"/>
    </row>
    <row r="12334" spans="11:12" x14ac:dyDescent="0.3">
      <c r="K12334" s="53"/>
      <c r="L12334" s="54"/>
    </row>
    <row r="12335" spans="11:12" x14ac:dyDescent="0.3">
      <c r="K12335" s="53"/>
      <c r="L12335" s="54"/>
    </row>
    <row r="12336" spans="11:12" x14ac:dyDescent="0.3">
      <c r="K12336" s="53"/>
      <c r="L12336" s="54"/>
    </row>
    <row r="12337" spans="11:12" x14ac:dyDescent="0.3">
      <c r="K12337" s="53"/>
      <c r="L12337" s="54"/>
    </row>
    <row r="12338" spans="11:12" x14ac:dyDescent="0.3">
      <c r="K12338" s="53"/>
      <c r="L12338" s="54"/>
    </row>
    <row r="12339" spans="11:12" x14ac:dyDescent="0.3">
      <c r="K12339" s="53"/>
      <c r="L12339" s="54"/>
    </row>
    <row r="12340" spans="11:12" x14ac:dyDescent="0.3">
      <c r="K12340" s="53"/>
      <c r="L12340" s="54"/>
    </row>
    <row r="12341" spans="11:12" x14ac:dyDescent="0.3">
      <c r="K12341" s="53"/>
      <c r="L12341" s="54"/>
    </row>
    <row r="12342" spans="11:12" x14ac:dyDescent="0.3">
      <c r="K12342" s="53"/>
      <c r="L12342" s="54"/>
    </row>
    <row r="12343" spans="11:12" x14ac:dyDescent="0.3">
      <c r="K12343" s="53"/>
      <c r="L12343" s="54"/>
    </row>
    <row r="12344" spans="11:12" x14ac:dyDescent="0.3">
      <c r="K12344" s="53"/>
      <c r="L12344" s="54"/>
    </row>
    <row r="12345" spans="11:12" x14ac:dyDescent="0.3">
      <c r="K12345" s="53"/>
      <c r="L12345" s="54"/>
    </row>
    <row r="12346" spans="11:12" x14ac:dyDescent="0.3">
      <c r="K12346" s="53"/>
      <c r="L12346" s="54"/>
    </row>
    <row r="12347" spans="11:12" x14ac:dyDescent="0.3">
      <c r="K12347" s="53"/>
      <c r="L12347" s="54"/>
    </row>
    <row r="12348" spans="11:12" x14ac:dyDescent="0.3">
      <c r="K12348" s="53"/>
      <c r="L12348" s="54"/>
    </row>
    <row r="12349" spans="11:12" x14ac:dyDescent="0.3">
      <c r="K12349" s="53"/>
      <c r="L12349" s="54"/>
    </row>
    <row r="12350" spans="11:12" x14ac:dyDescent="0.3">
      <c r="K12350" s="53"/>
      <c r="L12350" s="54"/>
    </row>
    <row r="12351" spans="11:12" x14ac:dyDescent="0.3">
      <c r="K12351" s="53"/>
      <c r="L12351" s="54"/>
    </row>
    <row r="12352" spans="11:12" x14ac:dyDescent="0.3">
      <c r="K12352" s="53"/>
      <c r="L12352" s="54"/>
    </row>
    <row r="12353" spans="11:12" x14ac:dyDescent="0.3">
      <c r="K12353" s="53"/>
      <c r="L12353" s="54"/>
    </row>
    <row r="12354" spans="11:12" x14ac:dyDescent="0.3">
      <c r="K12354" s="53"/>
      <c r="L12354" s="54"/>
    </row>
    <row r="12355" spans="11:12" x14ac:dyDescent="0.3">
      <c r="K12355" s="53"/>
      <c r="L12355" s="54"/>
    </row>
    <row r="12356" spans="11:12" x14ac:dyDescent="0.3">
      <c r="K12356" s="53"/>
      <c r="L12356" s="54"/>
    </row>
    <row r="12357" spans="11:12" x14ac:dyDescent="0.3">
      <c r="K12357" s="53"/>
      <c r="L12357" s="54"/>
    </row>
    <row r="12358" spans="11:12" x14ac:dyDescent="0.3">
      <c r="K12358" s="53"/>
      <c r="L12358" s="54"/>
    </row>
    <row r="12359" spans="11:12" x14ac:dyDescent="0.3">
      <c r="K12359" s="53"/>
      <c r="L12359" s="54"/>
    </row>
    <row r="12360" spans="11:12" x14ac:dyDescent="0.3">
      <c r="K12360" s="53"/>
      <c r="L12360" s="54"/>
    </row>
    <row r="12361" spans="11:12" x14ac:dyDescent="0.3">
      <c r="K12361" s="53"/>
      <c r="L12361" s="54"/>
    </row>
    <row r="12362" spans="11:12" x14ac:dyDescent="0.3">
      <c r="K12362" s="53"/>
      <c r="L12362" s="54"/>
    </row>
    <row r="12363" spans="11:12" x14ac:dyDescent="0.3">
      <c r="K12363" s="53"/>
      <c r="L12363" s="54"/>
    </row>
    <row r="12364" spans="11:12" x14ac:dyDescent="0.3">
      <c r="K12364" s="53"/>
      <c r="L12364" s="54"/>
    </row>
    <row r="12365" spans="11:12" x14ac:dyDescent="0.3">
      <c r="K12365" s="53"/>
      <c r="L12365" s="54"/>
    </row>
    <row r="12366" spans="11:12" x14ac:dyDescent="0.3">
      <c r="K12366" s="53"/>
      <c r="L12366" s="54"/>
    </row>
    <row r="12367" spans="11:12" x14ac:dyDescent="0.3">
      <c r="K12367" s="53"/>
      <c r="L12367" s="54"/>
    </row>
    <row r="12368" spans="11:12" x14ac:dyDescent="0.3">
      <c r="K12368" s="53"/>
      <c r="L12368" s="54"/>
    </row>
    <row r="12369" spans="11:12" x14ac:dyDescent="0.3">
      <c r="K12369" s="53"/>
      <c r="L12369" s="54"/>
    </row>
    <row r="12370" spans="11:12" x14ac:dyDescent="0.3">
      <c r="K12370" s="53"/>
      <c r="L12370" s="54"/>
    </row>
    <row r="12371" spans="11:12" x14ac:dyDescent="0.3">
      <c r="K12371" s="53"/>
      <c r="L12371" s="54"/>
    </row>
    <row r="12372" spans="11:12" x14ac:dyDescent="0.3">
      <c r="K12372" s="53"/>
      <c r="L12372" s="54"/>
    </row>
    <row r="12373" spans="11:12" x14ac:dyDescent="0.3">
      <c r="K12373" s="53"/>
      <c r="L12373" s="54"/>
    </row>
    <row r="12374" spans="11:12" x14ac:dyDescent="0.3">
      <c r="K12374" s="53"/>
      <c r="L12374" s="54"/>
    </row>
    <row r="12375" spans="11:12" x14ac:dyDescent="0.3">
      <c r="K12375" s="53"/>
      <c r="L12375" s="54"/>
    </row>
    <row r="12376" spans="11:12" x14ac:dyDescent="0.3">
      <c r="K12376" s="53"/>
      <c r="L12376" s="54"/>
    </row>
    <row r="12377" spans="11:12" x14ac:dyDescent="0.3">
      <c r="K12377" s="53"/>
      <c r="L12377" s="54"/>
    </row>
    <row r="12378" spans="11:12" x14ac:dyDescent="0.3">
      <c r="K12378" s="53"/>
      <c r="L12378" s="54"/>
    </row>
    <row r="12379" spans="11:12" x14ac:dyDescent="0.3">
      <c r="K12379" s="53"/>
      <c r="L12379" s="54"/>
    </row>
    <row r="12380" spans="11:12" x14ac:dyDescent="0.3">
      <c r="K12380" s="53"/>
      <c r="L12380" s="54"/>
    </row>
    <row r="12381" spans="11:12" x14ac:dyDescent="0.3">
      <c r="K12381" s="53"/>
      <c r="L12381" s="54"/>
    </row>
    <row r="12382" spans="11:12" x14ac:dyDescent="0.3">
      <c r="K12382" s="53"/>
      <c r="L12382" s="54"/>
    </row>
    <row r="12383" spans="11:12" x14ac:dyDescent="0.3">
      <c r="K12383" s="53"/>
      <c r="L12383" s="54"/>
    </row>
    <row r="12384" spans="11:12" x14ac:dyDescent="0.3">
      <c r="K12384" s="53"/>
      <c r="L12384" s="54"/>
    </row>
    <row r="12385" spans="11:12" x14ac:dyDescent="0.3">
      <c r="K12385" s="53"/>
      <c r="L12385" s="54"/>
    </row>
    <row r="12386" spans="11:12" x14ac:dyDescent="0.3">
      <c r="K12386" s="53"/>
      <c r="L12386" s="54"/>
    </row>
    <row r="12387" spans="11:12" x14ac:dyDescent="0.3">
      <c r="K12387" s="53"/>
      <c r="L12387" s="54"/>
    </row>
    <row r="12388" spans="11:12" x14ac:dyDescent="0.3">
      <c r="K12388" s="53"/>
      <c r="L12388" s="54"/>
    </row>
    <row r="12389" spans="11:12" x14ac:dyDescent="0.3">
      <c r="K12389" s="53"/>
      <c r="L12389" s="54"/>
    </row>
    <row r="12390" spans="11:12" x14ac:dyDescent="0.3">
      <c r="K12390" s="53"/>
      <c r="L12390" s="54"/>
    </row>
    <row r="12391" spans="11:12" x14ac:dyDescent="0.3">
      <c r="K12391" s="53"/>
      <c r="L12391" s="54"/>
    </row>
    <row r="12392" spans="11:12" x14ac:dyDescent="0.3">
      <c r="K12392" s="53"/>
      <c r="L12392" s="54"/>
    </row>
    <row r="12393" spans="11:12" x14ac:dyDescent="0.3">
      <c r="K12393" s="53"/>
      <c r="L12393" s="54"/>
    </row>
    <row r="12394" spans="11:12" x14ac:dyDescent="0.3">
      <c r="K12394" s="53"/>
      <c r="L12394" s="54"/>
    </row>
    <row r="12395" spans="11:12" x14ac:dyDescent="0.3">
      <c r="K12395" s="53"/>
      <c r="L12395" s="54"/>
    </row>
    <row r="12396" spans="11:12" x14ac:dyDescent="0.3">
      <c r="K12396" s="53"/>
      <c r="L12396" s="54"/>
    </row>
    <row r="12397" spans="11:12" x14ac:dyDescent="0.3">
      <c r="K12397" s="53"/>
      <c r="L12397" s="54"/>
    </row>
    <row r="12398" spans="11:12" x14ac:dyDescent="0.3">
      <c r="K12398" s="53"/>
      <c r="L12398" s="54"/>
    </row>
    <row r="12399" spans="11:12" x14ac:dyDescent="0.3">
      <c r="K12399" s="53"/>
      <c r="L12399" s="54"/>
    </row>
    <row r="12400" spans="11:12" x14ac:dyDescent="0.3">
      <c r="K12400" s="53"/>
      <c r="L12400" s="54"/>
    </row>
    <row r="12401" spans="11:12" x14ac:dyDescent="0.3">
      <c r="K12401" s="53"/>
      <c r="L12401" s="54"/>
    </row>
    <row r="12402" spans="11:12" x14ac:dyDescent="0.3">
      <c r="K12402" s="53"/>
      <c r="L12402" s="54"/>
    </row>
    <row r="12403" spans="11:12" x14ac:dyDescent="0.3">
      <c r="K12403" s="53"/>
      <c r="L12403" s="54"/>
    </row>
    <row r="12404" spans="11:12" x14ac:dyDescent="0.3">
      <c r="K12404" s="53"/>
      <c r="L12404" s="54"/>
    </row>
    <row r="12405" spans="11:12" x14ac:dyDescent="0.3">
      <c r="K12405" s="53"/>
      <c r="L12405" s="54"/>
    </row>
    <row r="12406" spans="11:12" x14ac:dyDescent="0.3">
      <c r="K12406" s="53"/>
      <c r="L12406" s="54"/>
    </row>
    <row r="12407" spans="11:12" x14ac:dyDescent="0.3">
      <c r="K12407" s="53"/>
      <c r="L12407" s="54"/>
    </row>
    <row r="12408" spans="11:12" x14ac:dyDescent="0.3">
      <c r="K12408" s="53"/>
      <c r="L12408" s="54"/>
    </row>
    <row r="12409" spans="11:12" x14ac:dyDescent="0.3">
      <c r="K12409" s="53"/>
      <c r="L12409" s="54"/>
    </row>
    <row r="12410" spans="11:12" x14ac:dyDescent="0.3">
      <c r="K12410" s="53"/>
      <c r="L12410" s="54"/>
    </row>
    <row r="12411" spans="11:12" x14ac:dyDescent="0.3">
      <c r="K12411" s="53"/>
      <c r="L12411" s="54"/>
    </row>
    <row r="12412" spans="11:12" x14ac:dyDescent="0.3">
      <c r="K12412" s="53"/>
      <c r="L12412" s="54"/>
    </row>
    <row r="12413" spans="11:12" x14ac:dyDescent="0.3">
      <c r="K12413" s="53"/>
      <c r="L12413" s="54"/>
    </row>
    <row r="12414" spans="11:12" x14ac:dyDescent="0.3">
      <c r="K12414" s="53"/>
      <c r="L12414" s="54"/>
    </row>
    <row r="12415" spans="11:12" x14ac:dyDescent="0.3">
      <c r="K12415" s="53"/>
      <c r="L12415" s="54"/>
    </row>
    <row r="12416" spans="11:12" x14ac:dyDescent="0.3">
      <c r="K12416" s="53"/>
      <c r="L12416" s="54"/>
    </row>
    <row r="12417" spans="11:12" x14ac:dyDescent="0.3">
      <c r="K12417" s="53"/>
      <c r="L12417" s="54"/>
    </row>
    <row r="12418" spans="11:12" x14ac:dyDescent="0.3">
      <c r="K12418" s="53"/>
      <c r="L12418" s="54"/>
    </row>
    <row r="12419" spans="11:12" x14ac:dyDescent="0.3">
      <c r="K12419" s="53"/>
      <c r="L12419" s="54"/>
    </row>
    <row r="12420" spans="11:12" x14ac:dyDescent="0.3">
      <c r="K12420" s="53"/>
      <c r="L12420" s="54"/>
    </row>
    <row r="12421" spans="11:12" x14ac:dyDescent="0.3">
      <c r="K12421" s="53"/>
      <c r="L12421" s="54"/>
    </row>
    <row r="12422" spans="11:12" x14ac:dyDescent="0.3">
      <c r="K12422" s="53"/>
      <c r="L12422" s="54"/>
    </row>
    <row r="12423" spans="11:12" x14ac:dyDescent="0.3">
      <c r="K12423" s="53"/>
      <c r="L12423" s="54"/>
    </row>
    <row r="12424" spans="11:12" x14ac:dyDescent="0.3">
      <c r="K12424" s="53"/>
      <c r="L12424" s="54"/>
    </row>
    <row r="12425" spans="11:12" x14ac:dyDescent="0.3">
      <c r="K12425" s="53"/>
      <c r="L12425" s="54"/>
    </row>
    <row r="12426" spans="11:12" x14ac:dyDescent="0.3">
      <c r="K12426" s="53"/>
      <c r="L12426" s="54"/>
    </row>
    <row r="12427" spans="11:12" x14ac:dyDescent="0.3">
      <c r="K12427" s="53"/>
      <c r="L12427" s="54"/>
    </row>
    <row r="12428" spans="11:12" x14ac:dyDescent="0.3">
      <c r="K12428" s="53"/>
      <c r="L12428" s="54"/>
    </row>
    <row r="12429" spans="11:12" x14ac:dyDescent="0.3">
      <c r="K12429" s="53"/>
      <c r="L12429" s="54"/>
    </row>
    <row r="12430" spans="11:12" x14ac:dyDescent="0.3">
      <c r="K12430" s="53"/>
      <c r="L12430" s="54"/>
    </row>
    <row r="12431" spans="11:12" x14ac:dyDescent="0.3">
      <c r="K12431" s="53"/>
      <c r="L12431" s="54"/>
    </row>
    <row r="12432" spans="11:12" x14ac:dyDescent="0.3">
      <c r="K12432" s="53"/>
      <c r="L12432" s="54"/>
    </row>
    <row r="12433" spans="11:12" x14ac:dyDescent="0.3">
      <c r="K12433" s="53"/>
      <c r="L12433" s="54"/>
    </row>
    <row r="12434" spans="11:12" x14ac:dyDescent="0.3">
      <c r="K12434" s="53"/>
      <c r="L12434" s="54"/>
    </row>
    <row r="12435" spans="11:12" x14ac:dyDescent="0.3">
      <c r="K12435" s="53"/>
      <c r="L12435" s="54"/>
    </row>
    <row r="12436" spans="11:12" x14ac:dyDescent="0.3">
      <c r="K12436" s="53"/>
      <c r="L12436" s="54"/>
    </row>
    <row r="12437" spans="11:12" x14ac:dyDescent="0.3">
      <c r="K12437" s="53"/>
      <c r="L12437" s="54"/>
    </row>
    <row r="12438" spans="11:12" x14ac:dyDescent="0.3">
      <c r="K12438" s="53"/>
      <c r="L12438" s="54"/>
    </row>
    <row r="12439" spans="11:12" x14ac:dyDescent="0.3">
      <c r="K12439" s="53"/>
      <c r="L12439" s="54"/>
    </row>
    <row r="12440" spans="11:12" x14ac:dyDescent="0.3">
      <c r="K12440" s="53"/>
      <c r="L12440" s="54"/>
    </row>
    <row r="12441" spans="11:12" x14ac:dyDescent="0.3">
      <c r="K12441" s="53"/>
      <c r="L12441" s="54"/>
    </row>
    <row r="12442" spans="11:12" x14ac:dyDescent="0.3">
      <c r="K12442" s="53"/>
      <c r="L12442" s="54"/>
    </row>
    <row r="12443" spans="11:12" x14ac:dyDescent="0.3">
      <c r="K12443" s="53"/>
      <c r="L12443" s="54"/>
    </row>
    <row r="12444" spans="11:12" x14ac:dyDescent="0.3">
      <c r="K12444" s="53"/>
      <c r="L12444" s="54"/>
    </row>
    <row r="12445" spans="11:12" x14ac:dyDescent="0.3">
      <c r="K12445" s="53"/>
      <c r="L12445" s="54"/>
    </row>
    <row r="12446" spans="11:12" x14ac:dyDescent="0.3">
      <c r="K12446" s="53"/>
      <c r="L12446" s="54"/>
    </row>
    <row r="12447" spans="11:12" x14ac:dyDescent="0.3">
      <c r="K12447" s="53"/>
      <c r="L12447" s="54"/>
    </row>
    <row r="12448" spans="11:12" x14ac:dyDescent="0.3">
      <c r="K12448" s="53"/>
      <c r="L12448" s="54"/>
    </row>
    <row r="12449" spans="11:12" x14ac:dyDescent="0.3">
      <c r="K12449" s="53"/>
      <c r="L12449" s="54"/>
    </row>
    <row r="12450" spans="11:12" x14ac:dyDescent="0.3">
      <c r="K12450" s="53"/>
      <c r="L12450" s="54"/>
    </row>
    <row r="12451" spans="11:12" x14ac:dyDescent="0.3">
      <c r="K12451" s="53"/>
      <c r="L12451" s="54"/>
    </row>
    <row r="12452" spans="11:12" x14ac:dyDescent="0.3">
      <c r="K12452" s="53"/>
      <c r="L12452" s="54"/>
    </row>
    <row r="12453" spans="11:12" x14ac:dyDescent="0.3">
      <c r="K12453" s="53"/>
      <c r="L12453" s="54"/>
    </row>
    <row r="12454" spans="11:12" x14ac:dyDescent="0.3">
      <c r="K12454" s="53"/>
      <c r="L12454" s="54"/>
    </row>
    <row r="12455" spans="11:12" x14ac:dyDescent="0.3">
      <c r="K12455" s="53"/>
      <c r="L12455" s="54"/>
    </row>
    <row r="12456" spans="11:12" x14ac:dyDescent="0.3">
      <c r="K12456" s="53"/>
      <c r="L12456" s="54"/>
    </row>
    <row r="12457" spans="11:12" x14ac:dyDescent="0.3">
      <c r="K12457" s="53"/>
      <c r="L12457" s="54"/>
    </row>
    <row r="12458" spans="11:12" x14ac:dyDescent="0.3">
      <c r="K12458" s="53"/>
      <c r="L12458" s="54"/>
    </row>
    <row r="12459" spans="11:12" x14ac:dyDescent="0.3">
      <c r="K12459" s="53"/>
      <c r="L12459" s="54"/>
    </row>
    <row r="12460" spans="11:12" x14ac:dyDescent="0.3">
      <c r="K12460" s="53"/>
      <c r="L12460" s="54"/>
    </row>
    <row r="12461" spans="11:12" x14ac:dyDescent="0.3">
      <c r="K12461" s="53"/>
      <c r="L12461" s="54"/>
    </row>
    <row r="12462" spans="11:12" x14ac:dyDescent="0.3">
      <c r="K12462" s="53"/>
      <c r="L12462" s="54"/>
    </row>
    <row r="12463" spans="11:12" x14ac:dyDescent="0.3">
      <c r="K12463" s="53"/>
      <c r="L12463" s="54"/>
    </row>
    <row r="12464" spans="11:12" x14ac:dyDescent="0.3">
      <c r="K12464" s="53"/>
      <c r="L12464" s="54"/>
    </row>
    <row r="12465" spans="11:12" x14ac:dyDescent="0.3">
      <c r="K12465" s="53"/>
      <c r="L12465" s="54"/>
    </row>
    <row r="12466" spans="11:12" x14ac:dyDescent="0.3">
      <c r="K12466" s="53"/>
      <c r="L12466" s="54"/>
    </row>
    <row r="12467" spans="11:12" x14ac:dyDescent="0.3">
      <c r="K12467" s="53"/>
      <c r="L12467" s="54"/>
    </row>
    <row r="12468" spans="11:12" x14ac:dyDescent="0.3">
      <c r="K12468" s="53"/>
      <c r="L12468" s="54"/>
    </row>
    <row r="12469" spans="11:12" x14ac:dyDescent="0.3">
      <c r="K12469" s="53"/>
      <c r="L12469" s="54"/>
    </row>
    <row r="12470" spans="11:12" x14ac:dyDescent="0.3">
      <c r="K12470" s="53"/>
      <c r="L12470" s="54"/>
    </row>
    <row r="12471" spans="11:12" x14ac:dyDescent="0.3">
      <c r="K12471" s="53"/>
      <c r="L12471" s="54"/>
    </row>
    <row r="12472" spans="11:12" x14ac:dyDescent="0.3">
      <c r="K12472" s="53"/>
      <c r="L12472" s="54"/>
    </row>
    <row r="12473" spans="11:12" x14ac:dyDescent="0.3">
      <c r="K12473" s="53"/>
      <c r="L12473" s="54"/>
    </row>
    <row r="12474" spans="11:12" x14ac:dyDescent="0.3">
      <c r="K12474" s="53"/>
      <c r="L12474" s="54"/>
    </row>
    <row r="12475" spans="11:12" x14ac:dyDescent="0.3">
      <c r="K12475" s="53"/>
      <c r="L12475" s="54"/>
    </row>
    <row r="12476" spans="11:12" x14ac:dyDescent="0.3">
      <c r="K12476" s="53"/>
      <c r="L12476" s="54"/>
    </row>
    <row r="12477" spans="11:12" x14ac:dyDescent="0.3">
      <c r="K12477" s="53"/>
      <c r="L12477" s="54"/>
    </row>
    <row r="12478" spans="11:12" x14ac:dyDescent="0.3">
      <c r="K12478" s="53"/>
      <c r="L12478" s="54"/>
    </row>
    <row r="12479" spans="11:12" x14ac:dyDescent="0.3">
      <c r="K12479" s="53"/>
      <c r="L12479" s="54"/>
    </row>
    <row r="12480" spans="11:12" x14ac:dyDescent="0.3">
      <c r="K12480" s="53"/>
      <c r="L12480" s="54"/>
    </row>
    <row r="12481" spans="11:12" x14ac:dyDescent="0.3">
      <c r="K12481" s="53"/>
      <c r="L12481" s="54"/>
    </row>
    <row r="12482" spans="11:12" x14ac:dyDescent="0.3">
      <c r="K12482" s="53"/>
      <c r="L12482" s="54"/>
    </row>
    <row r="12483" spans="11:12" x14ac:dyDescent="0.3">
      <c r="K12483" s="53"/>
      <c r="L12483" s="54"/>
    </row>
    <row r="12484" spans="11:12" x14ac:dyDescent="0.3">
      <c r="K12484" s="53"/>
      <c r="L12484" s="54"/>
    </row>
    <row r="12485" spans="11:12" x14ac:dyDescent="0.3">
      <c r="K12485" s="53"/>
      <c r="L12485" s="54"/>
    </row>
    <row r="12486" spans="11:12" x14ac:dyDescent="0.3">
      <c r="K12486" s="53"/>
      <c r="L12486" s="54"/>
    </row>
    <row r="12487" spans="11:12" x14ac:dyDescent="0.3">
      <c r="K12487" s="53"/>
      <c r="L12487" s="54"/>
    </row>
    <row r="12488" spans="11:12" x14ac:dyDescent="0.3">
      <c r="K12488" s="53"/>
      <c r="L12488" s="54"/>
    </row>
    <row r="12489" spans="11:12" x14ac:dyDescent="0.3">
      <c r="K12489" s="53"/>
      <c r="L12489" s="54"/>
    </row>
    <row r="12490" spans="11:12" x14ac:dyDescent="0.3">
      <c r="K12490" s="53"/>
      <c r="L12490" s="54"/>
    </row>
    <row r="12491" spans="11:12" x14ac:dyDescent="0.3">
      <c r="K12491" s="53"/>
      <c r="L12491" s="54"/>
    </row>
    <row r="12492" spans="11:12" x14ac:dyDescent="0.3">
      <c r="K12492" s="53"/>
      <c r="L12492" s="54"/>
    </row>
    <row r="12493" spans="11:12" x14ac:dyDescent="0.3">
      <c r="K12493" s="53"/>
      <c r="L12493" s="54"/>
    </row>
    <row r="12494" spans="11:12" x14ac:dyDescent="0.3">
      <c r="K12494" s="53"/>
      <c r="L12494" s="54"/>
    </row>
    <row r="12495" spans="11:12" x14ac:dyDescent="0.3">
      <c r="K12495" s="53"/>
      <c r="L12495" s="54"/>
    </row>
    <row r="12496" spans="11:12" x14ac:dyDescent="0.3">
      <c r="K12496" s="53"/>
      <c r="L12496" s="54"/>
    </row>
    <row r="12497" spans="11:12" x14ac:dyDescent="0.3">
      <c r="K12497" s="53"/>
      <c r="L12497" s="54"/>
    </row>
    <row r="12498" spans="11:12" x14ac:dyDescent="0.3">
      <c r="K12498" s="53"/>
      <c r="L12498" s="54"/>
    </row>
    <row r="12499" spans="11:12" x14ac:dyDescent="0.3">
      <c r="K12499" s="53"/>
      <c r="L12499" s="54"/>
    </row>
    <row r="12500" spans="11:12" x14ac:dyDescent="0.3">
      <c r="K12500" s="53"/>
      <c r="L12500" s="54"/>
    </row>
    <row r="12501" spans="11:12" x14ac:dyDescent="0.3">
      <c r="K12501" s="53"/>
      <c r="L12501" s="54"/>
    </row>
    <row r="12502" spans="11:12" x14ac:dyDescent="0.3">
      <c r="K12502" s="53"/>
      <c r="L12502" s="54"/>
    </row>
    <row r="12503" spans="11:12" x14ac:dyDescent="0.3">
      <c r="K12503" s="53"/>
      <c r="L12503" s="54"/>
    </row>
    <row r="12504" spans="11:12" x14ac:dyDescent="0.3">
      <c r="K12504" s="53"/>
      <c r="L12504" s="54"/>
    </row>
    <row r="12505" spans="11:12" x14ac:dyDescent="0.3">
      <c r="K12505" s="53"/>
      <c r="L12505" s="54"/>
    </row>
    <row r="12506" spans="11:12" x14ac:dyDescent="0.3">
      <c r="K12506" s="53"/>
      <c r="L12506" s="54"/>
    </row>
    <row r="12507" spans="11:12" x14ac:dyDescent="0.3">
      <c r="K12507" s="53"/>
      <c r="L12507" s="54"/>
    </row>
    <row r="12508" spans="11:12" x14ac:dyDescent="0.3">
      <c r="K12508" s="53"/>
      <c r="L12508" s="54"/>
    </row>
    <row r="12509" spans="11:12" x14ac:dyDescent="0.3">
      <c r="K12509" s="53"/>
      <c r="L12509" s="54"/>
    </row>
    <row r="12510" spans="11:12" x14ac:dyDescent="0.3">
      <c r="K12510" s="53"/>
      <c r="L12510" s="54"/>
    </row>
    <row r="12511" spans="11:12" x14ac:dyDescent="0.3">
      <c r="K12511" s="53"/>
      <c r="L12511" s="54"/>
    </row>
    <row r="12512" spans="11:12" x14ac:dyDescent="0.3">
      <c r="K12512" s="53"/>
      <c r="L12512" s="54"/>
    </row>
    <row r="12513" spans="11:12" x14ac:dyDescent="0.3">
      <c r="K12513" s="53"/>
      <c r="L12513" s="54"/>
    </row>
    <row r="12514" spans="11:12" x14ac:dyDescent="0.3">
      <c r="K12514" s="53"/>
      <c r="L12514" s="54"/>
    </row>
    <row r="12515" spans="11:12" x14ac:dyDescent="0.3">
      <c r="K12515" s="53"/>
      <c r="L12515" s="54"/>
    </row>
    <row r="12516" spans="11:12" x14ac:dyDescent="0.3">
      <c r="K12516" s="53"/>
      <c r="L12516" s="54"/>
    </row>
    <row r="12517" spans="11:12" x14ac:dyDescent="0.3">
      <c r="K12517" s="53"/>
      <c r="L12517" s="54"/>
    </row>
    <row r="12518" spans="11:12" x14ac:dyDescent="0.3">
      <c r="K12518" s="53"/>
      <c r="L12518" s="54"/>
    </row>
    <row r="12519" spans="11:12" x14ac:dyDescent="0.3">
      <c r="K12519" s="53"/>
      <c r="L12519" s="54"/>
    </row>
    <row r="12520" spans="11:12" x14ac:dyDescent="0.3">
      <c r="K12520" s="53"/>
      <c r="L12520" s="54"/>
    </row>
    <row r="12521" spans="11:12" x14ac:dyDescent="0.3">
      <c r="K12521" s="53"/>
      <c r="L12521" s="54"/>
    </row>
    <row r="12522" spans="11:12" x14ac:dyDescent="0.3">
      <c r="K12522" s="53"/>
      <c r="L12522" s="54"/>
    </row>
    <row r="12523" spans="11:12" x14ac:dyDescent="0.3">
      <c r="K12523" s="53"/>
      <c r="L12523" s="54"/>
    </row>
    <row r="12524" spans="11:12" x14ac:dyDescent="0.3">
      <c r="K12524" s="53"/>
      <c r="L12524" s="54"/>
    </row>
    <row r="12525" spans="11:12" x14ac:dyDescent="0.3">
      <c r="K12525" s="53"/>
      <c r="L12525" s="54"/>
    </row>
    <row r="12526" spans="11:12" x14ac:dyDescent="0.3">
      <c r="K12526" s="53"/>
      <c r="L12526" s="54"/>
    </row>
    <row r="12527" spans="11:12" x14ac:dyDescent="0.3">
      <c r="K12527" s="53"/>
      <c r="L12527" s="54"/>
    </row>
    <row r="12528" spans="11:12" x14ac:dyDescent="0.3">
      <c r="K12528" s="53"/>
      <c r="L12528" s="54"/>
    </row>
    <row r="12529" spans="11:12" x14ac:dyDescent="0.3">
      <c r="K12529" s="53"/>
      <c r="L12529" s="54"/>
    </row>
    <row r="12530" spans="11:12" x14ac:dyDescent="0.3">
      <c r="K12530" s="53"/>
      <c r="L12530" s="54"/>
    </row>
    <row r="12531" spans="11:12" x14ac:dyDescent="0.3">
      <c r="K12531" s="53"/>
      <c r="L12531" s="54"/>
    </row>
    <row r="12532" spans="11:12" x14ac:dyDescent="0.3">
      <c r="K12532" s="53"/>
      <c r="L12532" s="54"/>
    </row>
    <row r="12533" spans="11:12" x14ac:dyDescent="0.3">
      <c r="K12533" s="53"/>
      <c r="L12533" s="54"/>
    </row>
    <row r="12534" spans="11:12" x14ac:dyDescent="0.3">
      <c r="K12534" s="53"/>
      <c r="L12534" s="54"/>
    </row>
    <row r="12535" spans="11:12" x14ac:dyDescent="0.3">
      <c r="K12535" s="53"/>
      <c r="L12535" s="54"/>
    </row>
    <row r="12536" spans="11:12" x14ac:dyDescent="0.3">
      <c r="K12536" s="53"/>
      <c r="L12536" s="54"/>
    </row>
    <row r="12537" spans="11:12" x14ac:dyDescent="0.3">
      <c r="K12537" s="53"/>
      <c r="L12537" s="54"/>
    </row>
    <row r="12538" spans="11:12" x14ac:dyDescent="0.3">
      <c r="K12538" s="53"/>
      <c r="L12538" s="54"/>
    </row>
    <row r="12539" spans="11:12" x14ac:dyDescent="0.3">
      <c r="K12539" s="53"/>
      <c r="L12539" s="54"/>
    </row>
    <row r="12540" spans="11:12" x14ac:dyDescent="0.3">
      <c r="K12540" s="53"/>
      <c r="L12540" s="54"/>
    </row>
    <row r="12541" spans="11:12" x14ac:dyDescent="0.3">
      <c r="K12541" s="53"/>
      <c r="L12541" s="54"/>
    </row>
    <row r="12542" spans="11:12" x14ac:dyDescent="0.3">
      <c r="K12542" s="53"/>
      <c r="L12542" s="54"/>
    </row>
    <row r="12543" spans="11:12" x14ac:dyDescent="0.3">
      <c r="K12543" s="53"/>
      <c r="L12543" s="54"/>
    </row>
    <row r="12544" spans="11:12" x14ac:dyDescent="0.3">
      <c r="K12544" s="53"/>
      <c r="L12544" s="54"/>
    </row>
    <row r="12545" spans="11:12" x14ac:dyDescent="0.3">
      <c r="K12545" s="53"/>
      <c r="L12545" s="54"/>
    </row>
    <row r="12546" spans="11:12" x14ac:dyDescent="0.3">
      <c r="K12546" s="53"/>
      <c r="L12546" s="54"/>
    </row>
    <row r="12547" spans="11:12" x14ac:dyDescent="0.3">
      <c r="K12547" s="53"/>
      <c r="L12547" s="54"/>
    </row>
    <row r="12548" spans="11:12" x14ac:dyDescent="0.3">
      <c r="K12548" s="53"/>
      <c r="L12548" s="54"/>
    </row>
    <row r="12549" spans="11:12" x14ac:dyDescent="0.3">
      <c r="K12549" s="53"/>
      <c r="L12549" s="54"/>
    </row>
    <row r="12550" spans="11:12" x14ac:dyDescent="0.3">
      <c r="K12550" s="53"/>
      <c r="L12550" s="54"/>
    </row>
    <row r="12551" spans="11:12" x14ac:dyDescent="0.3">
      <c r="K12551" s="53"/>
      <c r="L12551" s="54"/>
    </row>
    <row r="12552" spans="11:12" x14ac:dyDescent="0.3">
      <c r="K12552" s="53"/>
      <c r="L12552" s="54"/>
    </row>
    <row r="12553" spans="11:12" x14ac:dyDescent="0.3">
      <c r="K12553" s="53"/>
      <c r="L12553" s="54"/>
    </row>
    <row r="12554" spans="11:12" x14ac:dyDescent="0.3">
      <c r="K12554" s="53"/>
      <c r="L12554" s="54"/>
    </row>
    <row r="12555" spans="11:12" x14ac:dyDescent="0.3">
      <c r="K12555" s="53"/>
      <c r="L12555" s="54"/>
    </row>
    <row r="12556" spans="11:12" x14ac:dyDescent="0.3">
      <c r="K12556" s="53"/>
      <c r="L12556" s="54"/>
    </row>
    <row r="12557" spans="11:12" x14ac:dyDescent="0.3">
      <c r="K12557" s="53"/>
      <c r="L12557" s="54"/>
    </row>
    <row r="12558" spans="11:12" x14ac:dyDescent="0.3">
      <c r="K12558" s="53"/>
      <c r="L12558" s="54"/>
    </row>
    <row r="12559" spans="11:12" x14ac:dyDescent="0.3">
      <c r="K12559" s="53"/>
      <c r="L12559" s="54"/>
    </row>
    <row r="12560" spans="11:12" x14ac:dyDescent="0.3">
      <c r="K12560" s="53"/>
      <c r="L12560" s="54"/>
    </row>
    <row r="12561" spans="11:12" x14ac:dyDescent="0.3">
      <c r="K12561" s="53"/>
      <c r="L12561" s="54"/>
    </row>
    <row r="12562" spans="11:12" x14ac:dyDescent="0.3">
      <c r="K12562" s="53"/>
      <c r="L12562" s="54"/>
    </row>
    <row r="12563" spans="11:12" x14ac:dyDescent="0.3">
      <c r="K12563" s="53"/>
      <c r="L12563" s="54"/>
    </row>
    <row r="12564" spans="11:12" x14ac:dyDescent="0.3">
      <c r="K12564" s="53"/>
      <c r="L12564" s="54"/>
    </row>
    <row r="12565" spans="11:12" x14ac:dyDescent="0.3">
      <c r="K12565" s="53"/>
      <c r="L12565" s="54"/>
    </row>
    <row r="12566" spans="11:12" x14ac:dyDescent="0.3">
      <c r="K12566" s="53"/>
      <c r="L12566" s="54"/>
    </row>
    <row r="12567" spans="11:12" x14ac:dyDescent="0.3">
      <c r="K12567" s="53"/>
      <c r="L12567" s="54"/>
    </row>
    <row r="12568" spans="11:12" x14ac:dyDescent="0.3">
      <c r="K12568" s="53"/>
      <c r="L12568" s="54"/>
    </row>
    <row r="12569" spans="11:12" x14ac:dyDescent="0.3">
      <c r="K12569" s="53"/>
      <c r="L12569" s="54"/>
    </row>
    <row r="12570" spans="11:12" x14ac:dyDescent="0.3">
      <c r="K12570" s="53"/>
      <c r="L12570" s="54"/>
    </row>
    <row r="12571" spans="11:12" x14ac:dyDescent="0.3">
      <c r="K12571" s="53"/>
      <c r="L12571" s="54"/>
    </row>
    <row r="12572" spans="11:12" x14ac:dyDescent="0.3">
      <c r="K12572" s="53"/>
      <c r="L12572" s="54"/>
    </row>
    <row r="12573" spans="11:12" x14ac:dyDescent="0.3">
      <c r="K12573" s="53"/>
      <c r="L12573" s="54"/>
    </row>
    <row r="12574" spans="11:12" x14ac:dyDescent="0.3">
      <c r="K12574" s="53"/>
      <c r="L12574" s="54"/>
    </row>
    <row r="12575" spans="11:12" x14ac:dyDescent="0.3">
      <c r="K12575" s="53"/>
      <c r="L12575" s="54"/>
    </row>
    <row r="12576" spans="11:12" x14ac:dyDescent="0.3">
      <c r="K12576" s="53"/>
      <c r="L12576" s="54"/>
    </row>
    <row r="12577" spans="11:12" x14ac:dyDescent="0.3">
      <c r="K12577" s="53"/>
      <c r="L12577" s="54"/>
    </row>
    <row r="12578" spans="11:12" x14ac:dyDescent="0.3">
      <c r="K12578" s="53"/>
      <c r="L12578" s="54"/>
    </row>
    <row r="12579" spans="11:12" x14ac:dyDescent="0.3">
      <c r="K12579" s="53"/>
      <c r="L12579" s="54"/>
    </row>
    <row r="12580" spans="11:12" x14ac:dyDescent="0.3">
      <c r="K12580" s="53"/>
      <c r="L12580" s="54"/>
    </row>
    <row r="12581" spans="11:12" x14ac:dyDescent="0.3">
      <c r="K12581" s="53"/>
      <c r="L12581" s="54"/>
    </row>
    <row r="12582" spans="11:12" x14ac:dyDescent="0.3">
      <c r="K12582" s="53"/>
      <c r="L12582" s="54"/>
    </row>
    <row r="12583" spans="11:12" x14ac:dyDescent="0.3">
      <c r="K12583" s="53"/>
      <c r="L12583" s="54"/>
    </row>
    <row r="12584" spans="11:12" x14ac:dyDescent="0.3">
      <c r="K12584" s="53"/>
      <c r="L12584" s="54"/>
    </row>
    <row r="12585" spans="11:12" x14ac:dyDescent="0.3">
      <c r="K12585" s="53"/>
      <c r="L12585" s="54"/>
    </row>
    <row r="12586" spans="11:12" x14ac:dyDescent="0.3">
      <c r="K12586" s="53"/>
      <c r="L12586" s="54"/>
    </row>
    <row r="12587" spans="11:12" x14ac:dyDescent="0.3">
      <c r="K12587" s="53"/>
      <c r="L12587" s="54"/>
    </row>
    <row r="12588" spans="11:12" x14ac:dyDescent="0.3">
      <c r="K12588" s="53"/>
      <c r="L12588" s="54"/>
    </row>
    <row r="12589" spans="11:12" x14ac:dyDescent="0.3">
      <c r="K12589" s="53"/>
      <c r="L12589" s="54"/>
    </row>
    <row r="12590" spans="11:12" x14ac:dyDescent="0.3">
      <c r="K12590" s="53"/>
      <c r="L12590" s="54"/>
    </row>
    <row r="12591" spans="11:12" x14ac:dyDescent="0.3">
      <c r="K12591" s="53"/>
      <c r="L12591" s="54"/>
    </row>
    <row r="12592" spans="11:12" x14ac:dyDescent="0.3">
      <c r="K12592" s="53"/>
      <c r="L12592" s="54"/>
    </row>
    <row r="12593" spans="11:12" x14ac:dyDescent="0.3">
      <c r="K12593" s="53"/>
      <c r="L12593" s="54"/>
    </row>
    <row r="12594" spans="11:12" x14ac:dyDescent="0.3">
      <c r="K12594" s="53"/>
      <c r="L12594" s="54"/>
    </row>
    <row r="12595" spans="11:12" x14ac:dyDescent="0.3">
      <c r="K12595" s="53"/>
      <c r="L12595" s="54"/>
    </row>
    <row r="12596" spans="11:12" x14ac:dyDescent="0.3">
      <c r="K12596" s="53"/>
      <c r="L12596" s="54"/>
    </row>
    <row r="12597" spans="11:12" x14ac:dyDescent="0.3">
      <c r="K12597" s="53"/>
      <c r="L12597" s="54"/>
    </row>
    <row r="12598" spans="11:12" x14ac:dyDescent="0.3">
      <c r="K12598" s="53"/>
      <c r="L12598" s="54"/>
    </row>
    <row r="12599" spans="11:12" x14ac:dyDescent="0.3">
      <c r="K12599" s="53"/>
      <c r="L12599" s="54"/>
    </row>
    <row r="12600" spans="11:12" x14ac:dyDescent="0.3">
      <c r="K12600" s="53"/>
      <c r="L12600" s="54"/>
    </row>
    <row r="12601" spans="11:12" x14ac:dyDescent="0.3">
      <c r="K12601" s="53"/>
      <c r="L12601" s="54"/>
    </row>
    <row r="12602" spans="11:12" x14ac:dyDescent="0.3">
      <c r="K12602" s="53"/>
      <c r="L12602" s="54"/>
    </row>
    <row r="12603" spans="11:12" x14ac:dyDescent="0.3">
      <c r="K12603" s="53"/>
      <c r="L12603" s="54"/>
    </row>
    <row r="12604" spans="11:12" x14ac:dyDescent="0.3">
      <c r="K12604" s="53"/>
      <c r="L12604" s="54"/>
    </row>
    <row r="12605" spans="11:12" x14ac:dyDescent="0.3">
      <c r="K12605" s="53"/>
      <c r="L12605" s="54"/>
    </row>
    <row r="12606" spans="11:12" x14ac:dyDescent="0.3">
      <c r="K12606" s="53"/>
      <c r="L12606" s="54"/>
    </row>
    <row r="12607" spans="11:12" x14ac:dyDescent="0.3">
      <c r="K12607" s="53"/>
      <c r="L12607" s="54"/>
    </row>
    <row r="12608" spans="11:12" x14ac:dyDescent="0.3">
      <c r="K12608" s="53"/>
      <c r="L12608" s="54"/>
    </row>
    <row r="12609" spans="11:12" x14ac:dyDescent="0.3">
      <c r="K12609" s="53"/>
      <c r="L12609" s="54"/>
    </row>
    <row r="12610" spans="11:12" x14ac:dyDescent="0.3">
      <c r="K12610" s="53"/>
      <c r="L12610" s="54"/>
    </row>
    <row r="12611" spans="11:12" x14ac:dyDescent="0.3">
      <c r="K12611" s="53"/>
      <c r="L12611" s="54"/>
    </row>
    <row r="12612" spans="11:12" x14ac:dyDescent="0.3">
      <c r="K12612" s="53"/>
      <c r="L12612" s="54"/>
    </row>
    <row r="12613" spans="11:12" x14ac:dyDescent="0.3">
      <c r="K12613" s="53"/>
      <c r="L12613" s="54"/>
    </row>
    <row r="12614" spans="11:12" x14ac:dyDescent="0.3">
      <c r="K12614" s="53"/>
      <c r="L12614" s="54"/>
    </row>
    <row r="12615" spans="11:12" x14ac:dyDescent="0.3">
      <c r="K12615" s="53"/>
      <c r="L12615" s="54"/>
    </row>
    <row r="12616" spans="11:12" x14ac:dyDescent="0.3">
      <c r="K12616" s="53"/>
      <c r="L12616" s="54"/>
    </row>
    <row r="12617" spans="11:12" x14ac:dyDescent="0.3">
      <c r="K12617" s="53"/>
      <c r="L12617" s="54"/>
    </row>
    <row r="12618" spans="11:12" x14ac:dyDescent="0.3">
      <c r="K12618" s="53"/>
      <c r="L12618" s="54"/>
    </row>
    <row r="12619" spans="11:12" x14ac:dyDescent="0.3">
      <c r="K12619" s="53"/>
      <c r="L12619" s="54"/>
    </row>
    <row r="12620" spans="11:12" x14ac:dyDescent="0.3">
      <c r="K12620" s="53"/>
      <c r="L12620" s="54"/>
    </row>
    <row r="12621" spans="11:12" x14ac:dyDescent="0.3">
      <c r="K12621" s="53"/>
      <c r="L12621" s="54"/>
    </row>
    <row r="12622" spans="11:12" x14ac:dyDescent="0.3">
      <c r="K12622" s="53"/>
      <c r="L12622" s="54"/>
    </row>
    <row r="12623" spans="11:12" x14ac:dyDescent="0.3">
      <c r="K12623" s="53"/>
      <c r="L12623" s="54"/>
    </row>
    <row r="12624" spans="11:12" x14ac:dyDescent="0.3">
      <c r="K12624" s="53"/>
      <c r="L12624" s="54"/>
    </row>
    <row r="12625" spans="11:12" x14ac:dyDescent="0.3">
      <c r="K12625" s="53"/>
      <c r="L12625" s="54"/>
    </row>
    <row r="12626" spans="11:12" x14ac:dyDescent="0.3">
      <c r="K12626" s="53"/>
      <c r="L12626" s="54"/>
    </row>
    <row r="12627" spans="11:12" x14ac:dyDescent="0.3">
      <c r="K12627" s="53"/>
      <c r="L12627" s="54"/>
    </row>
    <row r="12628" spans="11:12" x14ac:dyDescent="0.3">
      <c r="K12628" s="53"/>
      <c r="L12628" s="54"/>
    </row>
    <row r="12629" spans="11:12" x14ac:dyDescent="0.3">
      <c r="K12629" s="53"/>
      <c r="L12629" s="54"/>
    </row>
    <row r="12630" spans="11:12" x14ac:dyDescent="0.3">
      <c r="K12630" s="53"/>
      <c r="L12630" s="54"/>
    </row>
    <row r="12631" spans="11:12" x14ac:dyDescent="0.3">
      <c r="K12631" s="53"/>
      <c r="L12631" s="54"/>
    </row>
    <row r="12632" spans="11:12" x14ac:dyDescent="0.3">
      <c r="K12632" s="53"/>
      <c r="L12632" s="54"/>
    </row>
    <row r="12633" spans="11:12" x14ac:dyDescent="0.3">
      <c r="K12633" s="53"/>
      <c r="L12633" s="54"/>
    </row>
    <row r="12634" spans="11:12" x14ac:dyDescent="0.3">
      <c r="K12634" s="53"/>
      <c r="L12634" s="54"/>
    </row>
    <row r="12635" spans="11:12" x14ac:dyDescent="0.3">
      <c r="K12635" s="53"/>
      <c r="L12635" s="54"/>
    </row>
    <row r="12636" spans="11:12" x14ac:dyDescent="0.3">
      <c r="K12636" s="53"/>
      <c r="L12636" s="54"/>
    </row>
    <row r="12637" spans="11:12" x14ac:dyDescent="0.3">
      <c r="K12637" s="53"/>
      <c r="L12637" s="54"/>
    </row>
    <row r="12638" spans="11:12" x14ac:dyDescent="0.3">
      <c r="K12638" s="53"/>
      <c r="L12638" s="54"/>
    </row>
    <row r="12639" spans="11:12" x14ac:dyDescent="0.3">
      <c r="K12639" s="53"/>
      <c r="L12639" s="54"/>
    </row>
    <row r="12640" spans="11:12" x14ac:dyDescent="0.3">
      <c r="K12640" s="53"/>
      <c r="L12640" s="54"/>
    </row>
    <row r="12641" spans="11:12" x14ac:dyDescent="0.3">
      <c r="K12641" s="53"/>
      <c r="L12641" s="54"/>
    </row>
    <row r="12642" spans="11:12" x14ac:dyDescent="0.3">
      <c r="K12642" s="53"/>
      <c r="L12642" s="54"/>
    </row>
    <row r="12643" spans="11:12" x14ac:dyDescent="0.3">
      <c r="K12643" s="53"/>
      <c r="L12643" s="54"/>
    </row>
    <row r="12644" spans="11:12" x14ac:dyDescent="0.3">
      <c r="K12644" s="53"/>
      <c r="L12644" s="54"/>
    </row>
    <row r="12645" spans="11:12" x14ac:dyDescent="0.3">
      <c r="K12645" s="53"/>
      <c r="L12645" s="54"/>
    </row>
    <row r="12646" spans="11:12" x14ac:dyDescent="0.3">
      <c r="K12646" s="53"/>
      <c r="L12646" s="54"/>
    </row>
    <row r="12647" spans="11:12" x14ac:dyDescent="0.3">
      <c r="K12647" s="53"/>
      <c r="L12647" s="54"/>
    </row>
    <row r="12648" spans="11:12" x14ac:dyDescent="0.3">
      <c r="K12648" s="53"/>
      <c r="L12648" s="54"/>
    </row>
    <row r="12649" spans="11:12" x14ac:dyDescent="0.3">
      <c r="K12649" s="53"/>
      <c r="L12649" s="54"/>
    </row>
    <row r="12650" spans="11:12" x14ac:dyDescent="0.3">
      <c r="K12650" s="53"/>
      <c r="L12650" s="54"/>
    </row>
    <row r="12651" spans="11:12" x14ac:dyDescent="0.3">
      <c r="K12651" s="53"/>
      <c r="L12651" s="54"/>
    </row>
    <row r="12652" spans="11:12" x14ac:dyDescent="0.3">
      <c r="K12652" s="53"/>
      <c r="L12652" s="54"/>
    </row>
    <row r="12653" spans="11:12" x14ac:dyDescent="0.3">
      <c r="K12653" s="53"/>
      <c r="L12653" s="54"/>
    </row>
    <row r="12654" spans="11:12" x14ac:dyDescent="0.3">
      <c r="K12654" s="53"/>
      <c r="L12654" s="54"/>
    </row>
    <row r="12655" spans="11:12" x14ac:dyDescent="0.3">
      <c r="K12655" s="53"/>
      <c r="L12655" s="54"/>
    </row>
    <row r="12656" spans="11:12" x14ac:dyDescent="0.3">
      <c r="K12656" s="53"/>
      <c r="L12656" s="54"/>
    </row>
    <row r="12657" spans="11:12" x14ac:dyDescent="0.3">
      <c r="K12657" s="53"/>
      <c r="L12657" s="54"/>
    </row>
    <row r="12658" spans="11:12" x14ac:dyDescent="0.3">
      <c r="K12658" s="53"/>
      <c r="L12658" s="54"/>
    </row>
    <row r="12659" spans="11:12" x14ac:dyDescent="0.3">
      <c r="K12659" s="53"/>
      <c r="L12659" s="54"/>
    </row>
    <row r="12660" spans="11:12" x14ac:dyDescent="0.3">
      <c r="K12660" s="53"/>
      <c r="L12660" s="54"/>
    </row>
    <row r="12661" spans="11:12" x14ac:dyDescent="0.3">
      <c r="K12661" s="53"/>
      <c r="L12661" s="54"/>
    </row>
    <row r="12662" spans="11:12" x14ac:dyDescent="0.3">
      <c r="K12662" s="53"/>
      <c r="L12662" s="54"/>
    </row>
    <row r="12663" spans="11:12" x14ac:dyDescent="0.3">
      <c r="K12663" s="53"/>
      <c r="L12663" s="54"/>
    </row>
    <row r="12664" spans="11:12" x14ac:dyDescent="0.3">
      <c r="K12664" s="53"/>
      <c r="L12664" s="54"/>
    </row>
    <row r="12665" spans="11:12" x14ac:dyDescent="0.3">
      <c r="K12665" s="53"/>
      <c r="L12665" s="54"/>
    </row>
    <row r="12666" spans="11:12" x14ac:dyDescent="0.3">
      <c r="K12666" s="53"/>
      <c r="L12666" s="54"/>
    </row>
    <row r="12667" spans="11:12" x14ac:dyDescent="0.3">
      <c r="K12667" s="53"/>
      <c r="L12667" s="54"/>
    </row>
    <row r="12668" spans="11:12" x14ac:dyDescent="0.3">
      <c r="K12668" s="53"/>
      <c r="L12668" s="54"/>
    </row>
    <row r="12669" spans="11:12" x14ac:dyDescent="0.3">
      <c r="K12669" s="53"/>
      <c r="L12669" s="54"/>
    </row>
    <row r="12670" spans="11:12" x14ac:dyDescent="0.3">
      <c r="K12670" s="53"/>
      <c r="L12670" s="54"/>
    </row>
    <row r="12671" spans="11:12" x14ac:dyDescent="0.3">
      <c r="K12671" s="53"/>
      <c r="L12671" s="54"/>
    </row>
    <row r="12672" spans="11:12" x14ac:dyDescent="0.3">
      <c r="K12672" s="53"/>
      <c r="L12672" s="54"/>
    </row>
    <row r="12673" spans="11:12" x14ac:dyDescent="0.3">
      <c r="K12673" s="53"/>
      <c r="L12673" s="54"/>
    </row>
    <row r="12674" spans="11:12" x14ac:dyDescent="0.3">
      <c r="K12674" s="53"/>
      <c r="L12674" s="54"/>
    </row>
    <row r="12675" spans="11:12" x14ac:dyDescent="0.3">
      <c r="K12675" s="53"/>
      <c r="L12675" s="54"/>
    </row>
    <row r="12676" spans="11:12" x14ac:dyDescent="0.3">
      <c r="K12676" s="53"/>
      <c r="L12676" s="54"/>
    </row>
    <row r="12677" spans="11:12" x14ac:dyDescent="0.3">
      <c r="K12677" s="53"/>
      <c r="L12677" s="54"/>
    </row>
    <row r="12678" spans="11:12" x14ac:dyDescent="0.3">
      <c r="K12678" s="53"/>
      <c r="L12678" s="54"/>
    </row>
    <row r="12679" spans="11:12" x14ac:dyDescent="0.3">
      <c r="K12679" s="53"/>
      <c r="L12679" s="54"/>
    </row>
    <row r="12680" spans="11:12" x14ac:dyDescent="0.3">
      <c r="K12680" s="53"/>
      <c r="L12680" s="54"/>
    </row>
    <row r="12681" spans="11:12" x14ac:dyDescent="0.3">
      <c r="K12681" s="53"/>
      <c r="L12681" s="54"/>
    </row>
    <row r="12682" spans="11:12" x14ac:dyDescent="0.3">
      <c r="K12682" s="53"/>
      <c r="L12682" s="54"/>
    </row>
    <row r="12683" spans="11:12" x14ac:dyDescent="0.3">
      <c r="K12683" s="53"/>
      <c r="L12683" s="54"/>
    </row>
    <row r="12684" spans="11:12" x14ac:dyDescent="0.3">
      <c r="K12684" s="53"/>
      <c r="L12684" s="54"/>
    </row>
    <row r="12685" spans="11:12" x14ac:dyDescent="0.3">
      <c r="K12685" s="53"/>
      <c r="L12685" s="54"/>
    </row>
    <row r="12686" spans="11:12" x14ac:dyDescent="0.3">
      <c r="K12686" s="53"/>
      <c r="L12686" s="54"/>
    </row>
    <row r="12687" spans="11:12" x14ac:dyDescent="0.3">
      <c r="K12687" s="53"/>
      <c r="L12687" s="54"/>
    </row>
    <row r="12688" spans="11:12" x14ac:dyDescent="0.3">
      <c r="K12688" s="53"/>
      <c r="L12688" s="54"/>
    </row>
    <row r="12689" spans="11:12" x14ac:dyDescent="0.3">
      <c r="K12689" s="53"/>
      <c r="L12689" s="54"/>
    </row>
    <row r="12690" spans="11:12" x14ac:dyDescent="0.3">
      <c r="K12690" s="53"/>
      <c r="L12690" s="54"/>
    </row>
  </sheetData>
  <sortState ref="A2:L1322">
    <sortCondition ref="L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4"/>
  <sheetViews>
    <sheetView workbookViewId="0">
      <selection activeCell="M2" sqref="M2:M32"/>
    </sheetView>
  </sheetViews>
  <sheetFormatPr defaultRowHeight="14.4" x14ac:dyDescent="0.3"/>
  <cols>
    <col min="1" max="1" width="8.88671875" style="18" customWidth="1"/>
    <col min="2" max="2" width="8.88671875" style="18"/>
    <col min="3" max="3" width="12.109375" style="18" customWidth="1"/>
    <col min="4" max="4" width="9.44140625" style="18" customWidth="1"/>
    <col min="5" max="5" width="10.33203125" style="18" customWidth="1"/>
    <col min="6" max="9" width="8.88671875" style="18"/>
    <col min="10" max="10" width="12.33203125" style="18" customWidth="1"/>
    <col min="11" max="11" width="19.33203125" style="18" customWidth="1"/>
    <col min="12" max="12" width="13.6640625" style="18" customWidth="1"/>
    <col min="13" max="13" width="8.88671875" style="18"/>
    <col min="14" max="14" width="10.44140625" style="18" customWidth="1"/>
    <col min="15" max="19" width="8.88671875" style="18"/>
  </cols>
  <sheetData>
    <row r="1" spans="1:14" ht="15.6" x14ac:dyDescent="0.3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52" t="s">
        <v>0</v>
      </c>
    </row>
    <row r="2" spans="1:14" x14ac:dyDescent="0.3">
      <c r="A2" s="18">
        <v>1</v>
      </c>
      <c r="B2" s="18">
        <v>1</v>
      </c>
      <c r="C2" s="18">
        <v>765</v>
      </c>
      <c r="D2" s="18" t="s">
        <v>12</v>
      </c>
      <c r="E2" s="18">
        <v>17.16</v>
      </c>
      <c r="F2" s="18">
        <v>0</v>
      </c>
      <c r="G2" s="18">
        <v>72</v>
      </c>
      <c r="H2" s="18">
        <v>0</v>
      </c>
      <c r="I2" s="18">
        <v>0</v>
      </c>
      <c r="J2" s="18">
        <v>-12.5</v>
      </c>
      <c r="K2" s="53">
        <v>7.513888888888888E-2</v>
      </c>
      <c r="L2" s="54">
        <v>43252</v>
      </c>
      <c r="N2" s="55"/>
    </row>
    <row r="3" spans="1:14" x14ac:dyDescent="0.3">
      <c r="A3" s="18">
        <v>1</v>
      </c>
      <c r="B3" s="18">
        <v>1</v>
      </c>
      <c r="C3" s="18">
        <v>1792</v>
      </c>
      <c r="D3" s="18" t="s">
        <v>12</v>
      </c>
      <c r="E3" s="18">
        <v>15.13</v>
      </c>
      <c r="F3" s="18">
        <v>0</v>
      </c>
      <c r="G3" s="18">
        <v>133.1</v>
      </c>
      <c r="H3" s="18">
        <v>0</v>
      </c>
      <c r="I3" s="18">
        <v>0</v>
      </c>
      <c r="J3" s="18">
        <v>-10.3</v>
      </c>
      <c r="K3" s="53">
        <v>0.10935185185185185</v>
      </c>
      <c r="L3" s="54">
        <v>43256</v>
      </c>
      <c r="N3" s="55"/>
    </row>
    <row r="4" spans="1:14" x14ac:dyDescent="0.3">
      <c r="A4" s="18">
        <v>2</v>
      </c>
      <c r="B4" s="18">
        <v>2</v>
      </c>
      <c r="C4" s="18">
        <v>519</v>
      </c>
      <c r="D4" s="18" t="s">
        <v>12</v>
      </c>
      <c r="E4" s="18">
        <v>14.46</v>
      </c>
      <c r="F4" s="18">
        <v>-7</v>
      </c>
      <c r="G4" s="18">
        <v>134.4</v>
      </c>
      <c r="H4" s="18">
        <v>0</v>
      </c>
      <c r="I4" s="18">
        <v>0</v>
      </c>
      <c r="J4" s="18">
        <v>-3.4</v>
      </c>
      <c r="K4" s="53">
        <v>0.11608796296296296</v>
      </c>
      <c r="L4" s="54">
        <v>43256</v>
      </c>
      <c r="N4" s="55"/>
    </row>
    <row r="5" spans="1:14" x14ac:dyDescent="0.3">
      <c r="A5" s="18">
        <v>2</v>
      </c>
      <c r="B5" s="18">
        <v>3</v>
      </c>
      <c r="C5" s="18">
        <v>3088</v>
      </c>
      <c r="D5" s="18" t="s">
        <v>12</v>
      </c>
      <c r="E5" s="18">
        <v>17.12</v>
      </c>
      <c r="F5" s="18">
        <v>-0.9</v>
      </c>
      <c r="G5" s="18">
        <v>96.6</v>
      </c>
      <c r="H5" s="18">
        <v>0</v>
      </c>
      <c r="I5" s="18">
        <v>0</v>
      </c>
      <c r="J5" s="18">
        <v>-14</v>
      </c>
      <c r="K5" s="53">
        <v>0.12353009259259258</v>
      </c>
      <c r="L5" s="54">
        <v>43256</v>
      </c>
      <c r="N5" s="55"/>
    </row>
    <row r="6" spans="1:14" x14ac:dyDescent="0.3">
      <c r="A6" s="18">
        <v>58</v>
      </c>
      <c r="B6" s="18">
        <v>4</v>
      </c>
      <c r="C6" s="18">
        <v>2317</v>
      </c>
      <c r="D6" s="18" t="s">
        <v>12</v>
      </c>
      <c r="E6" s="18">
        <v>17.59</v>
      </c>
      <c r="F6" s="18">
        <v>4.5</v>
      </c>
      <c r="G6" s="18">
        <v>78.2</v>
      </c>
      <c r="H6" s="18">
        <v>0</v>
      </c>
      <c r="I6" s="18">
        <v>0</v>
      </c>
      <c r="J6" s="18">
        <v>2.9</v>
      </c>
      <c r="K6" s="53">
        <v>0.66295138888888883</v>
      </c>
      <c r="L6" s="54">
        <v>43256</v>
      </c>
      <c r="N6" s="55"/>
    </row>
    <row r="7" spans="1:14" x14ac:dyDescent="0.3">
      <c r="A7" s="18">
        <v>1</v>
      </c>
      <c r="B7" s="18">
        <v>1</v>
      </c>
      <c r="C7" s="18">
        <v>3588</v>
      </c>
      <c r="D7" s="18" t="s">
        <v>12</v>
      </c>
      <c r="E7" s="18">
        <v>17.88</v>
      </c>
      <c r="F7" s="18">
        <v>4</v>
      </c>
      <c r="G7" s="18">
        <v>70.3</v>
      </c>
      <c r="H7" s="18">
        <v>0</v>
      </c>
      <c r="I7" s="18">
        <v>0</v>
      </c>
      <c r="J7" s="18">
        <v>0</v>
      </c>
      <c r="K7" s="53">
        <v>4.1631944444444451E-2</v>
      </c>
      <c r="L7" s="54">
        <v>43257</v>
      </c>
      <c r="N7" s="55"/>
    </row>
    <row r="8" spans="1:14" x14ac:dyDescent="0.3">
      <c r="A8" s="18">
        <v>4</v>
      </c>
      <c r="B8" s="18">
        <v>2</v>
      </c>
      <c r="C8" s="18">
        <v>3400</v>
      </c>
      <c r="D8" s="18" t="s">
        <v>12</v>
      </c>
      <c r="E8" s="18">
        <v>17.690000000000001</v>
      </c>
      <c r="F8" s="18">
        <v>2.4</v>
      </c>
      <c r="G8" s="18">
        <v>83.5</v>
      </c>
      <c r="H8" s="18">
        <v>0</v>
      </c>
      <c r="I8" s="18">
        <v>0</v>
      </c>
      <c r="J8" s="18">
        <v>10.8</v>
      </c>
      <c r="K8" s="53">
        <v>7.2337962962962965E-2</v>
      </c>
      <c r="L8" s="54">
        <v>43257</v>
      </c>
      <c r="N8" s="55"/>
    </row>
    <row r="9" spans="1:14" x14ac:dyDescent="0.3">
      <c r="A9" s="18">
        <v>8</v>
      </c>
      <c r="B9" s="18">
        <v>3</v>
      </c>
      <c r="C9" s="18">
        <v>81</v>
      </c>
      <c r="D9" s="18" t="s">
        <v>12</v>
      </c>
      <c r="E9" s="18">
        <v>17.23</v>
      </c>
      <c r="F9" s="18">
        <v>-4.9000000000000004</v>
      </c>
      <c r="G9" s="18">
        <v>116.3</v>
      </c>
      <c r="H9" s="18">
        <v>0</v>
      </c>
      <c r="I9" s="18">
        <v>0</v>
      </c>
      <c r="J9" s="18">
        <v>0</v>
      </c>
      <c r="K9" s="53">
        <v>9.3981481481481485E-2</v>
      </c>
      <c r="L9" s="54">
        <v>43257</v>
      </c>
      <c r="N9" s="55"/>
    </row>
    <row r="10" spans="1:14" x14ac:dyDescent="0.3">
      <c r="A10" s="18">
        <v>8</v>
      </c>
      <c r="B10" s="18">
        <v>4</v>
      </c>
      <c r="C10" s="18">
        <v>3421</v>
      </c>
      <c r="D10" s="18" t="s">
        <v>12</v>
      </c>
      <c r="E10" s="18">
        <v>13.71</v>
      </c>
      <c r="F10" s="18">
        <v>-4.2</v>
      </c>
      <c r="G10" s="18">
        <v>97.6</v>
      </c>
      <c r="H10" s="18">
        <v>0</v>
      </c>
      <c r="I10" s="18">
        <v>0</v>
      </c>
      <c r="J10" s="18">
        <v>0</v>
      </c>
      <c r="K10" s="53">
        <v>0.10364583333333333</v>
      </c>
      <c r="L10" s="54">
        <v>43257</v>
      </c>
      <c r="N10" s="55"/>
    </row>
    <row r="11" spans="1:14" x14ac:dyDescent="0.3">
      <c r="A11" s="18">
        <v>9</v>
      </c>
      <c r="B11" s="18">
        <v>5</v>
      </c>
      <c r="C11" s="18">
        <v>2991</v>
      </c>
      <c r="D11" s="18" t="s">
        <v>12</v>
      </c>
      <c r="E11" s="18">
        <v>18.420000000000002</v>
      </c>
      <c r="F11" s="18">
        <v>4.3</v>
      </c>
      <c r="G11" s="18">
        <v>93</v>
      </c>
      <c r="H11" s="18">
        <v>0</v>
      </c>
      <c r="I11" s="18">
        <v>0</v>
      </c>
      <c r="J11" s="18">
        <v>2.5</v>
      </c>
      <c r="K11" s="53">
        <v>0.11282407407407408</v>
      </c>
      <c r="L11" s="54">
        <v>43257</v>
      </c>
      <c r="N11" s="55"/>
    </row>
    <row r="12" spans="1:14" x14ac:dyDescent="0.3">
      <c r="A12" s="18">
        <v>10</v>
      </c>
      <c r="B12" s="18">
        <v>6</v>
      </c>
      <c r="C12" s="18">
        <v>3370</v>
      </c>
      <c r="D12" s="18" t="s">
        <v>12</v>
      </c>
      <c r="E12" s="18">
        <v>12.69</v>
      </c>
      <c r="F12" s="18">
        <v>1.7</v>
      </c>
      <c r="G12" s="18">
        <v>66.599999999999994</v>
      </c>
      <c r="H12" s="18">
        <v>0</v>
      </c>
      <c r="I12" s="18">
        <v>0</v>
      </c>
      <c r="J12" s="18">
        <v>14.9</v>
      </c>
      <c r="K12" s="53">
        <v>0.12434027777777779</v>
      </c>
      <c r="L12" s="54">
        <v>43257</v>
      </c>
      <c r="N12" s="55"/>
    </row>
    <row r="13" spans="1:14" x14ac:dyDescent="0.3">
      <c r="A13" s="18">
        <v>24</v>
      </c>
      <c r="B13" s="18">
        <v>1</v>
      </c>
      <c r="C13" s="18">
        <v>1915</v>
      </c>
      <c r="D13" s="18" t="s">
        <v>45</v>
      </c>
      <c r="E13" s="18">
        <v>17.53</v>
      </c>
      <c r="F13" s="18">
        <v>-0.4</v>
      </c>
      <c r="G13" s="18">
        <v>102.7</v>
      </c>
      <c r="H13" s="18">
        <v>0</v>
      </c>
      <c r="I13" s="18">
        <v>0</v>
      </c>
      <c r="J13" s="18">
        <v>-2.7</v>
      </c>
      <c r="K13" s="53">
        <v>0.2242939814814815</v>
      </c>
      <c r="L13" s="54">
        <v>43257</v>
      </c>
      <c r="N13" s="55"/>
    </row>
    <row r="14" spans="1:14" x14ac:dyDescent="0.3">
      <c r="A14" s="18">
        <v>43</v>
      </c>
      <c r="B14" s="18">
        <v>7</v>
      </c>
      <c r="C14" s="18">
        <v>1857</v>
      </c>
      <c r="D14" s="18" t="s">
        <v>12</v>
      </c>
      <c r="E14" s="18">
        <v>17.34</v>
      </c>
      <c r="F14" s="18">
        <v>-3</v>
      </c>
      <c r="G14" s="18">
        <v>107.2</v>
      </c>
      <c r="H14" s="18">
        <v>0</v>
      </c>
      <c r="I14" s="18">
        <v>0</v>
      </c>
      <c r="J14" s="18">
        <v>-10.9</v>
      </c>
      <c r="K14" s="53">
        <v>0.39078703703703704</v>
      </c>
      <c r="L14" s="54">
        <v>43257</v>
      </c>
      <c r="N14" s="55"/>
    </row>
    <row r="15" spans="1:14" x14ac:dyDescent="0.3">
      <c r="A15" s="18">
        <v>1</v>
      </c>
      <c r="B15" s="18">
        <v>1</v>
      </c>
      <c r="C15" s="18">
        <v>2114</v>
      </c>
      <c r="D15" s="18" t="s">
        <v>12</v>
      </c>
      <c r="E15" s="18">
        <v>17.579999999999998</v>
      </c>
      <c r="F15" s="18">
        <v>-2.7</v>
      </c>
      <c r="G15" s="18">
        <v>79.099999999999994</v>
      </c>
      <c r="H15" s="18">
        <v>0</v>
      </c>
      <c r="I15" s="18">
        <v>0</v>
      </c>
      <c r="J15" s="18">
        <v>-2.9</v>
      </c>
      <c r="K15" s="53">
        <v>0.17280092592592591</v>
      </c>
      <c r="L15" s="54">
        <v>43258</v>
      </c>
      <c r="N15" s="55"/>
    </row>
    <row r="16" spans="1:14" x14ac:dyDescent="0.3">
      <c r="A16" s="18">
        <v>27</v>
      </c>
      <c r="B16" s="18">
        <v>2</v>
      </c>
      <c r="C16" s="18">
        <v>3095</v>
      </c>
      <c r="D16" s="18" t="s">
        <v>12</v>
      </c>
      <c r="E16" s="18">
        <v>16.25</v>
      </c>
      <c r="F16" s="18">
        <v>-4.9000000000000004</v>
      </c>
      <c r="G16" s="18">
        <v>175.9</v>
      </c>
      <c r="H16" s="18">
        <v>0</v>
      </c>
      <c r="I16" s="18">
        <v>0</v>
      </c>
      <c r="J16" s="18">
        <v>2.6</v>
      </c>
      <c r="K16" s="53">
        <v>0.42562499999999998</v>
      </c>
      <c r="L16" s="54">
        <v>43258</v>
      </c>
      <c r="N16" s="55"/>
    </row>
    <row r="17" spans="1:14" x14ac:dyDescent="0.3">
      <c r="A17" s="18">
        <v>37</v>
      </c>
      <c r="B17" s="18">
        <v>3</v>
      </c>
      <c r="C17" s="18">
        <v>97</v>
      </c>
      <c r="D17" s="18" t="s">
        <v>12</v>
      </c>
      <c r="E17" s="18">
        <v>15.71</v>
      </c>
      <c r="F17" s="18">
        <v>-1.7</v>
      </c>
      <c r="G17" s="18">
        <v>78.2</v>
      </c>
      <c r="H17" s="18">
        <v>0</v>
      </c>
      <c r="I17" s="18">
        <v>0</v>
      </c>
      <c r="J17" s="18">
        <v>2.9</v>
      </c>
      <c r="K17" s="53">
        <v>0.52111111111111108</v>
      </c>
      <c r="L17" s="54">
        <v>43258</v>
      </c>
      <c r="N17" s="55"/>
    </row>
    <row r="18" spans="1:14" x14ac:dyDescent="0.3">
      <c r="A18" s="18">
        <v>70</v>
      </c>
      <c r="B18" s="18">
        <v>4</v>
      </c>
      <c r="C18" s="18">
        <v>3003</v>
      </c>
      <c r="D18" s="18" t="s">
        <v>12</v>
      </c>
      <c r="E18" s="18">
        <v>13.35</v>
      </c>
      <c r="F18" s="18">
        <v>-0.8</v>
      </c>
      <c r="G18" s="18">
        <v>159.6</v>
      </c>
      <c r="H18" s="18">
        <v>0</v>
      </c>
      <c r="I18" s="18">
        <v>0</v>
      </c>
      <c r="J18" s="18">
        <v>-1.4</v>
      </c>
      <c r="K18" s="53">
        <v>0.82119212962962962</v>
      </c>
      <c r="L18" s="54">
        <v>43258</v>
      </c>
      <c r="N18" s="55"/>
    </row>
    <row r="19" spans="1:14" x14ac:dyDescent="0.3">
      <c r="A19" s="18">
        <v>83</v>
      </c>
      <c r="B19" s="18">
        <v>5</v>
      </c>
      <c r="C19" s="18">
        <v>1696</v>
      </c>
      <c r="D19" s="18" t="s">
        <v>12</v>
      </c>
      <c r="E19" s="18">
        <v>16.21</v>
      </c>
      <c r="F19" s="18">
        <v>-2.6</v>
      </c>
      <c r="G19" s="18">
        <v>85.9</v>
      </c>
      <c r="H19" s="18">
        <v>0</v>
      </c>
      <c r="I19" s="18">
        <v>0</v>
      </c>
      <c r="J19" s="18">
        <v>0</v>
      </c>
      <c r="K19" s="53">
        <v>0.92158564814814825</v>
      </c>
      <c r="L19" s="54">
        <v>43258</v>
      </c>
      <c r="N19" s="55"/>
    </row>
    <row r="20" spans="1:14" x14ac:dyDescent="0.3">
      <c r="A20" s="18">
        <v>1</v>
      </c>
      <c r="B20" s="18">
        <v>1</v>
      </c>
      <c r="C20" s="18">
        <v>883</v>
      </c>
      <c r="D20" s="18" t="s">
        <v>12</v>
      </c>
      <c r="E20" s="18">
        <v>12.86</v>
      </c>
      <c r="F20" s="18">
        <v>-2.5</v>
      </c>
      <c r="G20" s="18">
        <v>94.6</v>
      </c>
      <c r="H20" s="18">
        <v>0</v>
      </c>
      <c r="I20" s="18">
        <v>0</v>
      </c>
      <c r="J20" s="18">
        <v>-7.1</v>
      </c>
      <c r="K20" s="53">
        <v>2.5578703703703705E-3</v>
      </c>
      <c r="L20" s="54">
        <v>43259</v>
      </c>
      <c r="N20" s="55"/>
    </row>
    <row r="21" spans="1:14" x14ac:dyDescent="0.3">
      <c r="A21" s="18">
        <v>7</v>
      </c>
      <c r="B21" s="18">
        <v>2</v>
      </c>
      <c r="C21" s="18">
        <v>918</v>
      </c>
      <c r="D21" s="18" t="s">
        <v>12</v>
      </c>
      <c r="E21" s="18">
        <v>15.94</v>
      </c>
      <c r="F21" s="18">
        <v>-3.2</v>
      </c>
      <c r="G21" s="18">
        <v>93.8</v>
      </c>
      <c r="H21" s="18">
        <v>0</v>
      </c>
      <c r="I21" s="18">
        <v>0</v>
      </c>
      <c r="J21" s="18">
        <v>2.4</v>
      </c>
      <c r="K21" s="53">
        <v>5.4745370370370368E-2</v>
      </c>
      <c r="L21" s="54">
        <v>43259</v>
      </c>
      <c r="N21" s="55"/>
    </row>
    <row r="22" spans="1:14" x14ac:dyDescent="0.3">
      <c r="A22" s="18">
        <v>11</v>
      </c>
      <c r="B22" s="18">
        <v>3</v>
      </c>
      <c r="C22" s="18">
        <v>3433</v>
      </c>
      <c r="D22" s="18" t="s">
        <v>12</v>
      </c>
      <c r="E22" s="18">
        <v>18.989999999999998</v>
      </c>
      <c r="F22" s="18">
        <v>-5.8</v>
      </c>
      <c r="G22" s="18">
        <v>66.7</v>
      </c>
      <c r="H22" s="18">
        <v>0</v>
      </c>
      <c r="I22" s="18">
        <v>0</v>
      </c>
      <c r="J22" s="18">
        <v>-20.6</v>
      </c>
      <c r="K22" s="53">
        <v>0.10368055555555555</v>
      </c>
      <c r="L22" s="54">
        <v>43259</v>
      </c>
      <c r="N22" s="55"/>
    </row>
    <row r="23" spans="1:14" x14ac:dyDescent="0.3">
      <c r="A23" s="18">
        <v>12</v>
      </c>
      <c r="B23" s="18">
        <v>4</v>
      </c>
      <c r="C23" s="18">
        <v>590</v>
      </c>
      <c r="D23" s="18" t="s">
        <v>12</v>
      </c>
      <c r="E23" s="18">
        <v>15</v>
      </c>
      <c r="F23" s="18">
        <v>-3.1</v>
      </c>
      <c r="G23" s="18">
        <v>100.6</v>
      </c>
      <c r="H23" s="18">
        <v>0</v>
      </c>
      <c r="I23" s="18">
        <v>0</v>
      </c>
      <c r="J23" s="18">
        <v>-2.2999999999999998</v>
      </c>
      <c r="K23" s="53">
        <v>0.10586805555555556</v>
      </c>
      <c r="L23" s="54">
        <v>43259</v>
      </c>
      <c r="N23" s="55"/>
    </row>
    <row r="24" spans="1:14" x14ac:dyDescent="0.3">
      <c r="A24" s="18">
        <v>12</v>
      </c>
      <c r="B24" s="18">
        <v>5</v>
      </c>
      <c r="C24" s="18">
        <v>3351</v>
      </c>
      <c r="D24" s="18" t="s">
        <v>12</v>
      </c>
      <c r="E24" s="18">
        <v>16.95</v>
      </c>
      <c r="F24" s="18">
        <v>-2.8</v>
      </c>
      <c r="G24" s="18">
        <v>82.1</v>
      </c>
      <c r="H24" s="18">
        <v>0</v>
      </c>
      <c r="I24" s="18">
        <v>0</v>
      </c>
      <c r="J24" s="18">
        <v>-2.7</v>
      </c>
      <c r="K24" s="53">
        <v>0.11386574074074074</v>
      </c>
      <c r="L24" s="54">
        <v>43259</v>
      </c>
      <c r="N24" s="55"/>
    </row>
    <row r="25" spans="1:14" x14ac:dyDescent="0.3">
      <c r="A25" s="18">
        <v>16</v>
      </c>
      <c r="B25" s="18">
        <v>6</v>
      </c>
      <c r="C25" s="18">
        <v>888</v>
      </c>
      <c r="D25" s="18" t="s">
        <v>12</v>
      </c>
      <c r="E25" s="18">
        <v>19.690000000000001</v>
      </c>
      <c r="F25" s="18">
        <v>-1</v>
      </c>
      <c r="G25" s="18">
        <v>79</v>
      </c>
      <c r="H25" s="18">
        <v>0</v>
      </c>
      <c r="I25" s="18">
        <v>0</v>
      </c>
      <c r="J25" s="18">
        <v>8.5</v>
      </c>
      <c r="K25" s="53">
        <v>0.12758101851851852</v>
      </c>
      <c r="L25" s="54">
        <v>43259</v>
      </c>
      <c r="N25" s="55"/>
    </row>
    <row r="26" spans="1:14" x14ac:dyDescent="0.3">
      <c r="A26" s="18">
        <v>21</v>
      </c>
      <c r="B26" s="18">
        <v>7</v>
      </c>
      <c r="C26" s="18">
        <v>1914</v>
      </c>
      <c r="D26" s="18" t="s">
        <v>12</v>
      </c>
      <c r="E26" s="18">
        <v>15.71</v>
      </c>
      <c r="F26" s="18">
        <v>-5</v>
      </c>
      <c r="G26" s="18">
        <v>90.2</v>
      </c>
      <c r="H26" s="18">
        <v>0</v>
      </c>
      <c r="I26" s="18">
        <v>0</v>
      </c>
      <c r="J26" s="18">
        <v>5</v>
      </c>
      <c r="K26" s="53">
        <v>0.17222222222222225</v>
      </c>
      <c r="L26" s="54">
        <v>43259</v>
      </c>
      <c r="N26" s="55"/>
    </row>
    <row r="27" spans="1:14" x14ac:dyDescent="0.3">
      <c r="A27" s="18">
        <v>23</v>
      </c>
      <c r="B27" s="18">
        <v>8</v>
      </c>
      <c r="C27" s="18">
        <v>401</v>
      </c>
      <c r="D27" s="18" t="s">
        <v>12</v>
      </c>
      <c r="E27" s="18">
        <v>16.13</v>
      </c>
      <c r="F27" s="18">
        <v>2.2000000000000002</v>
      </c>
      <c r="G27" s="18">
        <v>96.6</v>
      </c>
      <c r="H27" s="18">
        <v>0</v>
      </c>
      <c r="I27" s="18">
        <v>0</v>
      </c>
      <c r="J27" s="18">
        <v>11.8</v>
      </c>
      <c r="K27" s="53">
        <v>0.18865740740740741</v>
      </c>
      <c r="L27" s="54">
        <v>43259</v>
      </c>
      <c r="N27" s="55"/>
    </row>
    <row r="28" spans="1:14" x14ac:dyDescent="0.3">
      <c r="A28" s="18">
        <v>24</v>
      </c>
      <c r="B28" s="18">
        <v>9</v>
      </c>
      <c r="C28" s="18">
        <v>856</v>
      </c>
      <c r="D28" s="18" t="s">
        <v>12</v>
      </c>
      <c r="E28" s="18">
        <v>12.86</v>
      </c>
      <c r="F28" s="18">
        <v>1.4</v>
      </c>
      <c r="G28" s="18">
        <v>96.9</v>
      </c>
      <c r="H28" s="18">
        <v>0</v>
      </c>
      <c r="I28" s="18">
        <v>0</v>
      </c>
      <c r="J28" s="18">
        <v>10.8</v>
      </c>
      <c r="K28" s="53">
        <v>0.20039351851851853</v>
      </c>
      <c r="L28" s="54">
        <v>43259</v>
      </c>
      <c r="N28" s="55"/>
    </row>
    <row r="29" spans="1:14" x14ac:dyDescent="0.3">
      <c r="A29" s="18">
        <v>25</v>
      </c>
      <c r="B29" s="18">
        <v>10</v>
      </c>
      <c r="C29" s="18">
        <v>2296</v>
      </c>
      <c r="D29" s="18" t="s">
        <v>12</v>
      </c>
      <c r="E29" s="18">
        <v>17.64</v>
      </c>
      <c r="F29" s="18">
        <v>2</v>
      </c>
      <c r="G29" s="18">
        <v>130.6</v>
      </c>
      <c r="H29" s="18">
        <v>0</v>
      </c>
      <c r="I29" s="18">
        <v>0</v>
      </c>
      <c r="J29" s="18">
        <v>5.4</v>
      </c>
      <c r="K29" s="53">
        <v>0.21498842592592593</v>
      </c>
      <c r="L29" s="54">
        <v>43259</v>
      </c>
      <c r="N29" s="55"/>
    </row>
    <row r="30" spans="1:14" x14ac:dyDescent="0.3">
      <c r="A30" s="18">
        <v>32</v>
      </c>
      <c r="B30" s="18">
        <v>11</v>
      </c>
      <c r="C30" s="18">
        <v>3597</v>
      </c>
      <c r="D30" s="18" t="s">
        <v>12</v>
      </c>
      <c r="E30" s="18">
        <v>17.149999999999999</v>
      </c>
      <c r="F30" s="18">
        <v>-2.8</v>
      </c>
      <c r="G30" s="18">
        <v>90.2</v>
      </c>
      <c r="H30" s="18">
        <v>0</v>
      </c>
      <c r="I30" s="18">
        <v>0</v>
      </c>
      <c r="J30" s="18">
        <v>-5</v>
      </c>
      <c r="K30" s="53">
        <v>0.28123842592592591</v>
      </c>
      <c r="L30" s="54">
        <v>43259</v>
      </c>
      <c r="N30" s="55"/>
    </row>
    <row r="31" spans="1:14" x14ac:dyDescent="0.3">
      <c r="A31" s="18">
        <v>1</v>
      </c>
      <c r="B31" s="18">
        <v>1</v>
      </c>
      <c r="C31" s="18">
        <v>3337</v>
      </c>
      <c r="D31" s="18" t="s">
        <v>12</v>
      </c>
      <c r="E31" s="18">
        <v>19.34</v>
      </c>
      <c r="F31" s="18">
        <v>1.2</v>
      </c>
      <c r="G31" s="18">
        <v>86.7</v>
      </c>
      <c r="H31" s="18">
        <v>0</v>
      </c>
      <c r="I31" s="18">
        <v>0</v>
      </c>
      <c r="J31" s="18">
        <v>5.4</v>
      </c>
      <c r="K31" s="53">
        <v>0.72840277777777773</v>
      </c>
      <c r="L31" s="54">
        <v>43350</v>
      </c>
      <c r="N31" s="55"/>
    </row>
    <row r="32" spans="1:14" x14ac:dyDescent="0.3">
      <c r="A32" s="18">
        <v>1</v>
      </c>
      <c r="B32" s="18">
        <v>1</v>
      </c>
      <c r="C32" s="18">
        <v>668</v>
      </c>
      <c r="D32" s="18" t="s">
        <v>12</v>
      </c>
      <c r="E32" s="18">
        <v>21.66</v>
      </c>
      <c r="F32" s="18">
        <v>-0.7</v>
      </c>
      <c r="G32" s="18">
        <v>117.2</v>
      </c>
      <c r="H32" s="18">
        <v>0</v>
      </c>
      <c r="I32" s="18">
        <v>0</v>
      </c>
      <c r="J32" s="18">
        <v>0</v>
      </c>
      <c r="K32" s="53">
        <v>1.2442129629629629E-2</v>
      </c>
      <c r="L32" s="54">
        <v>43351</v>
      </c>
      <c r="N32" s="55"/>
    </row>
    <row r="33" spans="11:14" x14ac:dyDescent="0.3">
      <c r="K33" s="53"/>
      <c r="L33" s="54"/>
      <c r="N33" s="55"/>
    </row>
    <row r="34" spans="11:14" x14ac:dyDescent="0.3">
      <c r="K34" s="53"/>
      <c r="L34" s="54"/>
      <c r="N34" s="55"/>
    </row>
    <row r="35" spans="11:14" x14ac:dyDescent="0.3">
      <c r="K35" s="53"/>
      <c r="L35" s="54"/>
      <c r="N35" s="55"/>
    </row>
    <row r="36" spans="11:14" x14ac:dyDescent="0.3">
      <c r="K36" s="53"/>
      <c r="L36" s="54"/>
      <c r="N36" s="55"/>
    </row>
    <row r="37" spans="11:14" x14ac:dyDescent="0.3">
      <c r="K37" s="53"/>
      <c r="L37" s="54"/>
      <c r="N37" s="55"/>
    </row>
    <row r="38" spans="11:14" x14ac:dyDescent="0.3">
      <c r="K38" s="53"/>
      <c r="L38" s="54"/>
      <c r="N38" s="55"/>
    </row>
    <row r="39" spans="11:14" x14ac:dyDescent="0.3">
      <c r="K39" s="53"/>
      <c r="L39" s="54"/>
      <c r="N39" s="55"/>
    </row>
    <row r="40" spans="11:14" x14ac:dyDescent="0.3">
      <c r="K40" s="53"/>
      <c r="L40" s="54"/>
      <c r="N40" s="55"/>
    </row>
    <row r="41" spans="11:14" x14ac:dyDescent="0.3">
      <c r="K41" s="53"/>
      <c r="L41" s="54"/>
      <c r="N41" s="55"/>
    </row>
    <row r="42" spans="11:14" x14ac:dyDescent="0.3">
      <c r="K42" s="53"/>
      <c r="L42" s="54"/>
      <c r="N42" s="55"/>
    </row>
    <row r="43" spans="11:14" x14ac:dyDescent="0.3">
      <c r="K43" s="53"/>
      <c r="L43" s="54"/>
      <c r="N43" s="55"/>
    </row>
    <row r="44" spans="11:14" x14ac:dyDescent="0.3">
      <c r="K44" s="53"/>
      <c r="L44" s="54"/>
      <c r="N44" s="55"/>
    </row>
    <row r="45" spans="11:14" x14ac:dyDescent="0.3">
      <c r="K45" s="53"/>
      <c r="L45" s="54"/>
      <c r="N45" s="55"/>
    </row>
    <row r="46" spans="11:14" x14ac:dyDescent="0.3">
      <c r="K46" s="53"/>
      <c r="L46" s="54"/>
      <c r="N46" s="55"/>
    </row>
    <row r="47" spans="11:14" x14ac:dyDescent="0.3">
      <c r="K47" s="53"/>
      <c r="L47" s="54"/>
      <c r="N47" s="55"/>
    </row>
    <row r="48" spans="11:14" x14ac:dyDescent="0.3">
      <c r="K48" s="53"/>
      <c r="L48" s="54"/>
      <c r="N48" s="55"/>
    </row>
    <row r="49" spans="11:14" x14ac:dyDescent="0.3">
      <c r="K49" s="53"/>
      <c r="L49" s="54"/>
      <c r="N49" s="55"/>
    </row>
    <row r="50" spans="11:14" x14ac:dyDescent="0.3">
      <c r="K50" s="53"/>
      <c r="L50" s="54"/>
      <c r="N50" s="55"/>
    </row>
    <row r="51" spans="11:14" x14ac:dyDescent="0.3">
      <c r="K51" s="53"/>
      <c r="L51" s="54"/>
      <c r="N51" s="55"/>
    </row>
    <row r="52" spans="11:14" x14ac:dyDescent="0.3">
      <c r="K52" s="53"/>
      <c r="L52" s="54"/>
      <c r="N52" s="55"/>
    </row>
    <row r="53" spans="11:14" x14ac:dyDescent="0.3">
      <c r="K53" s="53"/>
      <c r="L53" s="54"/>
      <c r="N53" s="55"/>
    </row>
    <row r="54" spans="11:14" x14ac:dyDescent="0.3">
      <c r="K54" s="53"/>
      <c r="L54" s="54"/>
      <c r="N54" s="55"/>
    </row>
    <row r="55" spans="11:14" x14ac:dyDescent="0.3">
      <c r="K55" s="53"/>
      <c r="L55" s="54"/>
      <c r="N55" s="55"/>
    </row>
    <row r="56" spans="11:14" x14ac:dyDescent="0.3">
      <c r="K56" s="53"/>
      <c r="L56" s="54"/>
      <c r="N56" s="55"/>
    </row>
    <row r="57" spans="11:14" x14ac:dyDescent="0.3">
      <c r="K57" s="53"/>
      <c r="L57" s="54"/>
      <c r="N57" s="55"/>
    </row>
    <row r="58" spans="11:14" x14ac:dyDescent="0.3">
      <c r="K58" s="53"/>
      <c r="L58" s="54"/>
      <c r="N58" s="55"/>
    </row>
    <row r="59" spans="11:14" x14ac:dyDescent="0.3">
      <c r="K59" s="53"/>
      <c r="L59" s="54"/>
      <c r="N59" s="55"/>
    </row>
    <row r="60" spans="11:14" x14ac:dyDescent="0.3">
      <c r="K60" s="53"/>
      <c r="L60" s="54"/>
      <c r="N60" s="55"/>
    </row>
    <row r="61" spans="11:14" x14ac:dyDescent="0.3">
      <c r="K61" s="53"/>
      <c r="L61" s="54"/>
      <c r="N61" s="55"/>
    </row>
    <row r="62" spans="11:14" x14ac:dyDescent="0.3">
      <c r="K62" s="53"/>
      <c r="L62" s="54"/>
      <c r="N62" s="55"/>
    </row>
    <row r="63" spans="11:14" x14ac:dyDescent="0.3">
      <c r="K63" s="53"/>
      <c r="L63" s="54"/>
      <c r="N63" s="55"/>
    </row>
    <row r="64" spans="11:14" x14ac:dyDescent="0.3">
      <c r="K64" s="53"/>
      <c r="L64" s="54"/>
      <c r="N64" s="55"/>
    </row>
    <row r="65" spans="11:14" x14ac:dyDescent="0.3">
      <c r="K65" s="53"/>
      <c r="L65" s="54"/>
      <c r="N65" s="55"/>
    </row>
    <row r="66" spans="11:14" x14ac:dyDescent="0.3">
      <c r="K66" s="53"/>
      <c r="L66" s="54"/>
      <c r="N66" s="55"/>
    </row>
    <row r="67" spans="11:14" x14ac:dyDescent="0.3">
      <c r="K67" s="53"/>
      <c r="L67" s="54"/>
      <c r="N67" s="55"/>
    </row>
    <row r="68" spans="11:14" x14ac:dyDescent="0.3">
      <c r="K68" s="53"/>
      <c r="L68" s="54"/>
      <c r="N68" s="55"/>
    </row>
    <row r="69" spans="11:14" x14ac:dyDescent="0.3">
      <c r="K69" s="53"/>
      <c r="L69" s="54"/>
      <c r="N69" s="55"/>
    </row>
    <row r="70" spans="11:14" x14ac:dyDescent="0.3">
      <c r="K70" s="53"/>
      <c r="L70" s="54"/>
      <c r="N70" s="55"/>
    </row>
    <row r="71" spans="11:14" x14ac:dyDescent="0.3">
      <c r="K71" s="53"/>
      <c r="L71" s="54"/>
      <c r="N71" s="55"/>
    </row>
    <row r="72" spans="11:14" x14ac:dyDescent="0.3">
      <c r="K72" s="53"/>
      <c r="L72" s="54"/>
      <c r="N72" s="55"/>
    </row>
    <row r="73" spans="11:14" x14ac:dyDescent="0.3">
      <c r="K73" s="53"/>
      <c r="L73" s="54"/>
      <c r="N73" s="55"/>
    </row>
    <row r="74" spans="11:14" x14ac:dyDescent="0.3">
      <c r="K74" s="53"/>
      <c r="L74" s="54"/>
      <c r="N74" s="55"/>
    </row>
    <row r="75" spans="11:14" x14ac:dyDescent="0.3">
      <c r="K75" s="53"/>
      <c r="L75" s="54"/>
      <c r="N75" s="55"/>
    </row>
    <row r="76" spans="11:14" x14ac:dyDescent="0.3">
      <c r="K76" s="53"/>
      <c r="L76" s="54"/>
      <c r="N76" s="55"/>
    </row>
    <row r="77" spans="11:14" x14ac:dyDescent="0.3">
      <c r="K77" s="53"/>
      <c r="L77" s="54"/>
      <c r="N77" s="55"/>
    </row>
    <row r="78" spans="11:14" x14ac:dyDescent="0.3">
      <c r="K78" s="53"/>
      <c r="L78" s="54"/>
      <c r="N78" s="55"/>
    </row>
    <row r="79" spans="11:14" x14ac:dyDescent="0.3">
      <c r="K79" s="53"/>
      <c r="L79" s="54"/>
      <c r="N79" s="55"/>
    </row>
    <row r="80" spans="11:14" x14ac:dyDescent="0.3">
      <c r="K80" s="53"/>
      <c r="L80" s="54"/>
      <c r="N80" s="55"/>
    </row>
    <row r="81" spans="11:14" x14ac:dyDescent="0.3">
      <c r="K81" s="53"/>
      <c r="L81" s="54"/>
      <c r="N81" s="55"/>
    </row>
    <row r="82" spans="11:14" x14ac:dyDescent="0.3">
      <c r="K82" s="53"/>
      <c r="L82" s="54"/>
      <c r="N82" s="55"/>
    </row>
    <row r="83" spans="11:14" x14ac:dyDescent="0.3">
      <c r="K83" s="53"/>
      <c r="L83" s="54"/>
      <c r="N83" s="55"/>
    </row>
    <row r="84" spans="11:14" x14ac:dyDescent="0.3">
      <c r="K84" s="53"/>
      <c r="L84" s="54"/>
      <c r="N84" s="55"/>
    </row>
    <row r="85" spans="11:14" x14ac:dyDescent="0.3">
      <c r="K85" s="53"/>
      <c r="L85" s="54"/>
      <c r="N85" s="55"/>
    </row>
    <row r="86" spans="11:14" x14ac:dyDescent="0.3">
      <c r="K86" s="53"/>
      <c r="L86" s="54"/>
      <c r="N86" s="55"/>
    </row>
    <row r="87" spans="11:14" x14ac:dyDescent="0.3">
      <c r="K87" s="53"/>
      <c r="L87" s="54"/>
      <c r="N87" s="55"/>
    </row>
    <row r="88" spans="11:14" x14ac:dyDescent="0.3">
      <c r="K88" s="53"/>
      <c r="L88" s="54"/>
      <c r="N88" s="55"/>
    </row>
    <row r="89" spans="11:14" x14ac:dyDescent="0.3">
      <c r="K89" s="53"/>
      <c r="L89" s="54"/>
      <c r="N89" s="55"/>
    </row>
    <row r="90" spans="11:14" x14ac:dyDescent="0.3">
      <c r="K90" s="53"/>
      <c r="L90" s="54"/>
      <c r="N90" s="55"/>
    </row>
    <row r="91" spans="11:14" x14ac:dyDescent="0.3">
      <c r="K91" s="53"/>
      <c r="L91" s="54"/>
      <c r="N91" s="55"/>
    </row>
    <row r="92" spans="11:14" x14ac:dyDescent="0.3">
      <c r="K92" s="53"/>
      <c r="L92" s="54"/>
      <c r="N92" s="55"/>
    </row>
    <row r="93" spans="11:14" x14ac:dyDescent="0.3">
      <c r="K93" s="53"/>
      <c r="L93" s="54"/>
      <c r="N93" s="55"/>
    </row>
    <row r="94" spans="11:14" x14ac:dyDescent="0.3">
      <c r="K94" s="53"/>
      <c r="L94" s="54"/>
      <c r="N94" s="55"/>
    </row>
    <row r="95" spans="11:14" x14ac:dyDescent="0.3">
      <c r="K95" s="53"/>
      <c r="L95" s="54"/>
      <c r="N95" s="55"/>
    </row>
    <row r="96" spans="11:14" x14ac:dyDescent="0.3">
      <c r="K96" s="53"/>
      <c r="L96" s="54"/>
      <c r="N96" s="55"/>
    </row>
    <row r="97" spans="11:14" x14ac:dyDescent="0.3">
      <c r="K97" s="53"/>
      <c r="L97" s="54"/>
      <c r="N97" s="55"/>
    </row>
    <row r="98" spans="11:14" x14ac:dyDescent="0.3">
      <c r="K98" s="53"/>
      <c r="L98" s="54"/>
      <c r="N98" s="55"/>
    </row>
    <row r="99" spans="11:14" x14ac:dyDescent="0.3">
      <c r="K99" s="53"/>
      <c r="L99" s="54"/>
      <c r="N99" s="55"/>
    </row>
    <row r="100" spans="11:14" x14ac:dyDescent="0.3">
      <c r="K100" s="53"/>
      <c r="L100" s="54"/>
      <c r="N100" s="55"/>
    </row>
    <row r="101" spans="11:14" x14ac:dyDescent="0.3">
      <c r="K101" s="53"/>
      <c r="L101" s="54"/>
      <c r="N101" s="55"/>
    </row>
    <row r="102" spans="11:14" x14ac:dyDescent="0.3">
      <c r="K102" s="53"/>
      <c r="L102" s="54"/>
      <c r="N102" s="55"/>
    </row>
    <row r="103" spans="11:14" x14ac:dyDescent="0.3">
      <c r="K103" s="53"/>
      <c r="L103" s="54"/>
      <c r="N103" s="55"/>
    </row>
    <row r="104" spans="11:14" x14ac:dyDescent="0.3">
      <c r="K104" s="53"/>
      <c r="L104" s="54"/>
      <c r="N104" s="55"/>
    </row>
    <row r="105" spans="11:14" x14ac:dyDescent="0.3">
      <c r="K105" s="53"/>
      <c r="L105" s="54"/>
      <c r="N105" s="55"/>
    </row>
    <row r="106" spans="11:14" x14ac:dyDescent="0.3">
      <c r="K106" s="53"/>
      <c r="L106" s="54"/>
      <c r="N106" s="55"/>
    </row>
    <row r="107" spans="11:14" x14ac:dyDescent="0.3">
      <c r="K107" s="53"/>
      <c r="L107" s="54"/>
      <c r="N107" s="55"/>
    </row>
    <row r="108" spans="11:14" x14ac:dyDescent="0.3">
      <c r="K108" s="53"/>
      <c r="L108" s="54"/>
      <c r="N108" s="55"/>
    </row>
    <row r="109" spans="11:14" x14ac:dyDescent="0.3">
      <c r="K109" s="53"/>
      <c r="L109" s="54"/>
      <c r="N109" s="55"/>
    </row>
    <row r="110" spans="11:14" x14ac:dyDescent="0.3">
      <c r="K110" s="53"/>
      <c r="L110" s="54"/>
      <c r="N110" s="55"/>
    </row>
    <row r="111" spans="11:14" x14ac:dyDescent="0.3">
      <c r="K111" s="53"/>
      <c r="L111" s="54"/>
      <c r="N111" s="55"/>
    </row>
    <row r="112" spans="11:14" x14ac:dyDescent="0.3">
      <c r="K112" s="53"/>
      <c r="L112" s="54"/>
      <c r="N112" s="55"/>
    </row>
    <row r="113" spans="11:14" x14ac:dyDescent="0.3">
      <c r="K113" s="53"/>
      <c r="L113" s="54"/>
      <c r="N113" s="55"/>
    </row>
    <row r="114" spans="11:14" x14ac:dyDescent="0.3">
      <c r="K114" s="53"/>
      <c r="L114" s="54"/>
      <c r="N114" s="55"/>
    </row>
    <row r="115" spans="11:14" x14ac:dyDescent="0.3">
      <c r="K115" s="53"/>
      <c r="L115" s="54"/>
      <c r="N115" s="55"/>
    </row>
    <row r="116" spans="11:14" x14ac:dyDescent="0.3">
      <c r="K116" s="53"/>
      <c r="L116" s="54"/>
      <c r="N116" s="55"/>
    </row>
    <row r="117" spans="11:14" x14ac:dyDescent="0.3">
      <c r="K117" s="53"/>
      <c r="L117" s="54"/>
      <c r="N117" s="55"/>
    </row>
    <row r="118" spans="11:14" x14ac:dyDescent="0.3">
      <c r="K118" s="53"/>
      <c r="L118" s="54"/>
      <c r="N118" s="55"/>
    </row>
    <row r="119" spans="11:14" x14ac:dyDescent="0.3">
      <c r="K119" s="53"/>
      <c r="L119" s="54"/>
      <c r="N119" s="55"/>
    </row>
    <row r="120" spans="11:14" x14ac:dyDescent="0.3">
      <c r="K120" s="53"/>
      <c r="L120" s="54"/>
      <c r="N120" s="55"/>
    </row>
    <row r="121" spans="11:14" x14ac:dyDescent="0.3">
      <c r="K121" s="53"/>
      <c r="L121" s="54"/>
      <c r="N121" s="55"/>
    </row>
    <row r="122" spans="11:14" x14ac:dyDescent="0.3">
      <c r="K122" s="53"/>
      <c r="L122" s="54"/>
      <c r="N122" s="55"/>
    </row>
    <row r="123" spans="11:14" x14ac:dyDescent="0.3">
      <c r="K123" s="53"/>
      <c r="L123" s="54"/>
      <c r="N123" s="55"/>
    </row>
    <row r="124" spans="11:14" x14ac:dyDescent="0.3">
      <c r="K124" s="53"/>
      <c r="L124" s="54"/>
      <c r="N124" s="55"/>
    </row>
    <row r="125" spans="11:14" x14ac:dyDescent="0.3">
      <c r="K125" s="53"/>
      <c r="L125" s="54"/>
      <c r="N125" s="55"/>
    </row>
    <row r="126" spans="11:14" x14ac:dyDescent="0.3">
      <c r="K126" s="53"/>
      <c r="L126" s="54"/>
      <c r="N126" s="55"/>
    </row>
    <row r="127" spans="11:14" x14ac:dyDescent="0.3">
      <c r="K127" s="53"/>
      <c r="L127" s="54"/>
      <c r="N127" s="55"/>
    </row>
    <row r="128" spans="11:14" x14ac:dyDescent="0.3">
      <c r="K128" s="53"/>
      <c r="L128" s="54"/>
      <c r="N128" s="55"/>
    </row>
    <row r="129" spans="11:14" x14ac:dyDescent="0.3">
      <c r="K129" s="53"/>
      <c r="L129" s="54"/>
      <c r="N129" s="55"/>
    </row>
    <row r="130" spans="11:14" x14ac:dyDescent="0.3">
      <c r="K130" s="53"/>
      <c r="L130" s="54"/>
      <c r="N130" s="55"/>
    </row>
    <row r="131" spans="11:14" x14ac:dyDescent="0.3">
      <c r="K131" s="53"/>
      <c r="L131" s="54"/>
      <c r="N131" s="55"/>
    </row>
    <row r="132" spans="11:14" x14ac:dyDescent="0.3">
      <c r="K132" s="53"/>
      <c r="L132" s="54"/>
      <c r="N132" s="55"/>
    </row>
    <row r="133" spans="11:14" x14ac:dyDescent="0.3">
      <c r="K133" s="53"/>
      <c r="L133" s="54"/>
      <c r="N133" s="55"/>
    </row>
    <row r="134" spans="11:14" x14ac:dyDescent="0.3">
      <c r="K134" s="53"/>
      <c r="L134" s="54"/>
      <c r="N134" s="55"/>
    </row>
    <row r="135" spans="11:14" x14ac:dyDescent="0.3">
      <c r="K135" s="53"/>
      <c r="L135" s="54"/>
      <c r="N135" s="55"/>
    </row>
    <row r="136" spans="11:14" x14ac:dyDescent="0.3">
      <c r="K136" s="53"/>
      <c r="L136" s="54"/>
      <c r="N136" s="55"/>
    </row>
    <row r="137" spans="11:14" x14ac:dyDescent="0.3">
      <c r="K137" s="53"/>
      <c r="L137" s="54"/>
      <c r="N137" s="55"/>
    </row>
    <row r="138" spans="11:14" x14ac:dyDescent="0.3">
      <c r="K138" s="53"/>
      <c r="L138" s="54"/>
      <c r="N138" s="55"/>
    </row>
    <row r="139" spans="11:14" x14ac:dyDescent="0.3">
      <c r="K139" s="53"/>
      <c r="L139" s="54"/>
      <c r="N139" s="55"/>
    </row>
    <row r="140" spans="11:14" x14ac:dyDescent="0.3">
      <c r="K140" s="53"/>
      <c r="L140" s="54"/>
      <c r="N140" s="55"/>
    </row>
    <row r="141" spans="11:14" x14ac:dyDescent="0.3">
      <c r="K141" s="53"/>
      <c r="L141" s="54"/>
      <c r="N141" s="55"/>
    </row>
    <row r="142" spans="11:14" x14ac:dyDescent="0.3">
      <c r="K142" s="53"/>
      <c r="L142" s="54"/>
      <c r="N142" s="55"/>
    </row>
    <row r="143" spans="11:14" x14ac:dyDescent="0.3">
      <c r="K143" s="53"/>
      <c r="L143" s="54"/>
      <c r="N143" s="55"/>
    </row>
    <row r="144" spans="11:14" x14ac:dyDescent="0.3">
      <c r="K144" s="53"/>
      <c r="L144" s="54"/>
      <c r="N144" s="55"/>
    </row>
    <row r="145" spans="11:14" x14ac:dyDescent="0.3">
      <c r="K145" s="53"/>
      <c r="L145" s="54"/>
      <c r="N145" s="55"/>
    </row>
    <row r="146" spans="11:14" x14ac:dyDescent="0.3">
      <c r="K146" s="53"/>
      <c r="L146" s="54"/>
      <c r="N146" s="55"/>
    </row>
    <row r="147" spans="11:14" x14ac:dyDescent="0.3">
      <c r="K147" s="53"/>
      <c r="L147" s="54"/>
      <c r="N147" s="55"/>
    </row>
    <row r="148" spans="11:14" x14ac:dyDescent="0.3">
      <c r="K148" s="53"/>
      <c r="L148" s="54"/>
      <c r="N148" s="55"/>
    </row>
    <row r="149" spans="11:14" x14ac:dyDescent="0.3">
      <c r="K149" s="53"/>
      <c r="L149" s="54"/>
      <c r="N149" s="55"/>
    </row>
    <row r="150" spans="11:14" x14ac:dyDescent="0.3">
      <c r="K150" s="53"/>
      <c r="L150" s="54"/>
      <c r="N150" s="55"/>
    </row>
    <row r="151" spans="11:14" x14ac:dyDescent="0.3">
      <c r="K151" s="53"/>
      <c r="L151" s="54"/>
      <c r="N151" s="55"/>
    </row>
    <row r="152" spans="11:14" x14ac:dyDescent="0.3">
      <c r="K152" s="53"/>
      <c r="L152" s="54"/>
      <c r="N152" s="55"/>
    </row>
    <row r="153" spans="11:14" x14ac:dyDescent="0.3">
      <c r="K153" s="53"/>
      <c r="L153" s="54"/>
    </row>
    <row r="154" spans="11:14" x14ac:dyDescent="0.3">
      <c r="K154" s="53"/>
      <c r="L154" s="54"/>
    </row>
    <row r="155" spans="11:14" x14ac:dyDescent="0.3">
      <c r="K155" s="53"/>
      <c r="L155" s="54"/>
    </row>
    <row r="156" spans="11:14" x14ac:dyDescent="0.3">
      <c r="K156" s="53"/>
      <c r="L156" s="54"/>
    </row>
    <row r="157" spans="11:14" x14ac:dyDescent="0.3">
      <c r="K157" s="53"/>
      <c r="L157" s="54"/>
    </row>
    <row r="158" spans="11:14" x14ac:dyDescent="0.3">
      <c r="K158" s="53"/>
      <c r="L158" s="54"/>
    </row>
    <row r="159" spans="11:14" x14ac:dyDescent="0.3">
      <c r="K159" s="53"/>
      <c r="L159" s="54"/>
    </row>
    <row r="160" spans="11:14" x14ac:dyDescent="0.3">
      <c r="K160" s="53"/>
      <c r="L160" s="54"/>
    </row>
    <row r="161" spans="11:12" x14ac:dyDescent="0.3">
      <c r="K161" s="53"/>
      <c r="L161" s="54"/>
    </row>
    <row r="162" spans="11:12" x14ac:dyDescent="0.3">
      <c r="K162" s="53"/>
      <c r="L162" s="54"/>
    </row>
    <row r="163" spans="11:12" x14ac:dyDescent="0.3">
      <c r="K163" s="53"/>
      <c r="L163" s="54"/>
    </row>
    <row r="164" spans="11:12" x14ac:dyDescent="0.3">
      <c r="K164" s="53"/>
      <c r="L164" s="54"/>
    </row>
    <row r="165" spans="11:12" x14ac:dyDescent="0.3">
      <c r="K165" s="53"/>
      <c r="L165" s="54"/>
    </row>
    <row r="166" spans="11:12" x14ac:dyDescent="0.3">
      <c r="K166" s="53"/>
      <c r="L166" s="54"/>
    </row>
    <row r="167" spans="11:12" x14ac:dyDescent="0.3">
      <c r="K167" s="53"/>
      <c r="L167" s="54"/>
    </row>
    <row r="168" spans="11:12" x14ac:dyDescent="0.3">
      <c r="K168" s="53"/>
      <c r="L168" s="54"/>
    </row>
    <row r="169" spans="11:12" x14ac:dyDescent="0.3">
      <c r="K169" s="53"/>
      <c r="L169" s="54"/>
    </row>
    <row r="170" spans="11:12" x14ac:dyDescent="0.3">
      <c r="K170" s="53"/>
      <c r="L170" s="54"/>
    </row>
    <row r="171" spans="11:12" x14ac:dyDescent="0.3">
      <c r="K171" s="53"/>
      <c r="L171" s="54"/>
    </row>
    <row r="172" spans="11:12" x14ac:dyDescent="0.3">
      <c r="K172" s="53"/>
      <c r="L172" s="54"/>
    </row>
    <row r="173" spans="11:12" x14ac:dyDescent="0.3">
      <c r="K173" s="53"/>
      <c r="L173" s="54"/>
    </row>
    <row r="174" spans="11:12" x14ac:dyDescent="0.3">
      <c r="K174" s="53"/>
      <c r="L174" s="54"/>
    </row>
    <row r="175" spans="11:12" x14ac:dyDescent="0.3">
      <c r="K175" s="53"/>
      <c r="L175" s="54"/>
    </row>
    <row r="176" spans="11:12" x14ac:dyDescent="0.3">
      <c r="K176" s="53"/>
      <c r="L176" s="54"/>
    </row>
    <row r="177" spans="11:12" x14ac:dyDescent="0.3">
      <c r="K177" s="53"/>
      <c r="L177" s="54"/>
    </row>
    <row r="178" spans="11:12" x14ac:dyDescent="0.3">
      <c r="K178" s="53"/>
      <c r="L178" s="54"/>
    </row>
    <row r="179" spans="11:12" x14ac:dyDescent="0.3">
      <c r="K179" s="53"/>
      <c r="L179" s="54"/>
    </row>
    <row r="180" spans="11:12" x14ac:dyDescent="0.3">
      <c r="K180" s="53"/>
      <c r="L180" s="54"/>
    </row>
    <row r="181" spans="11:12" x14ac:dyDescent="0.3">
      <c r="K181" s="53"/>
      <c r="L181" s="54"/>
    </row>
    <row r="182" spans="11:12" x14ac:dyDescent="0.3">
      <c r="K182" s="53"/>
      <c r="L182" s="54"/>
    </row>
    <row r="183" spans="11:12" x14ac:dyDescent="0.3">
      <c r="K183" s="53"/>
      <c r="L183" s="54"/>
    </row>
    <row r="184" spans="11:12" x14ac:dyDescent="0.3">
      <c r="K184" s="53"/>
      <c r="L184" s="54"/>
    </row>
    <row r="185" spans="11:12" x14ac:dyDescent="0.3">
      <c r="K185" s="53"/>
      <c r="L185" s="54"/>
    </row>
    <row r="186" spans="11:12" x14ac:dyDescent="0.3">
      <c r="K186" s="53"/>
      <c r="L186" s="54"/>
    </row>
    <row r="187" spans="11:12" x14ac:dyDescent="0.3">
      <c r="K187" s="53"/>
      <c r="L187" s="54"/>
    </row>
    <row r="188" spans="11:12" x14ac:dyDescent="0.3">
      <c r="K188" s="53"/>
      <c r="L188" s="54"/>
    </row>
    <row r="189" spans="11:12" x14ac:dyDescent="0.3">
      <c r="K189" s="53"/>
      <c r="L189" s="54"/>
    </row>
    <row r="190" spans="11:12" x14ac:dyDescent="0.3">
      <c r="K190" s="53"/>
      <c r="L190" s="54"/>
    </row>
    <row r="191" spans="11:12" x14ac:dyDescent="0.3">
      <c r="K191" s="53"/>
      <c r="L191" s="54"/>
    </row>
    <row r="192" spans="11:12" x14ac:dyDescent="0.3">
      <c r="K192" s="53"/>
      <c r="L192" s="54"/>
    </row>
    <row r="193" spans="11:12" x14ac:dyDescent="0.3">
      <c r="K193" s="53"/>
      <c r="L193" s="54"/>
    </row>
    <row r="194" spans="11:12" x14ac:dyDescent="0.3">
      <c r="K194" s="53"/>
      <c r="L194" s="54"/>
    </row>
    <row r="195" spans="11:12" x14ac:dyDescent="0.3">
      <c r="K195" s="53"/>
      <c r="L195" s="54"/>
    </row>
    <row r="196" spans="11:12" x14ac:dyDescent="0.3">
      <c r="K196" s="53"/>
      <c r="L196" s="54"/>
    </row>
    <row r="197" spans="11:12" x14ac:dyDescent="0.3">
      <c r="K197" s="53"/>
      <c r="L197" s="54"/>
    </row>
    <row r="198" spans="11:12" x14ac:dyDescent="0.3">
      <c r="K198" s="53"/>
      <c r="L198" s="54"/>
    </row>
    <row r="199" spans="11:12" x14ac:dyDescent="0.3">
      <c r="K199" s="53"/>
      <c r="L199" s="54"/>
    </row>
    <row r="200" spans="11:12" x14ac:dyDescent="0.3">
      <c r="K200" s="53"/>
      <c r="L200" s="54"/>
    </row>
    <row r="201" spans="11:12" x14ac:dyDescent="0.3">
      <c r="K201" s="53"/>
      <c r="L201" s="54"/>
    </row>
    <row r="202" spans="11:12" x14ac:dyDescent="0.3">
      <c r="K202" s="53"/>
      <c r="L202" s="54"/>
    </row>
    <row r="203" spans="11:12" x14ac:dyDescent="0.3">
      <c r="K203" s="53"/>
      <c r="L203" s="54"/>
    </row>
    <row r="204" spans="11:12" x14ac:dyDescent="0.3">
      <c r="K204" s="53"/>
      <c r="L204" s="54"/>
    </row>
    <row r="205" spans="11:12" x14ac:dyDescent="0.3">
      <c r="K205" s="53"/>
      <c r="L205" s="54"/>
    </row>
    <row r="206" spans="11:12" x14ac:dyDescent="0.3">
      <c r="K206" s="53"/>
      <c r="L206" s="54"/>
    </row>
    <row r="207" spans="11:12" x14ac:dyDescent="0.3">
      <c r="K207" s="53"/>
      <c r="L207" s="54"/>
    </row>
    <row r="208" spans="11:12" x14ac:dyDescent="0.3">
      <c r="K208" s="53"/>
      <c r="L208" s="54"/>
    </row>
    <row r="209" spans="11:12" x14ac:dyDescent="0.3">
      <c r="K209" s="53"/>
      <c r="L209" s="54"/>
    </row>
    <row r="210" spans="11:12" x14ac:dyDescent="0.3">
      <c r="K210" s="53"/>
      <c r="L210" s="54"/>
    </row>
    <row r="211" spans="11:12" x14ac:dyDescent="0.3">
      <c r="K211" s="53"/>
      <c r="L211" s="54"/>
    </row>
    <row r="212" spans="11:12" x14ac:dyDescent="0.3">
      <c r="K212" s="53"/>
      <c r="L212" s="54"/>
    </row>
    <row r="213" spans="11:12" x14ac:dyDescent="0.3">
      <c r="K213" s="53"/>
      <c r="L213" s="54"/>
    </row>
    <row r="214" spans="11:12" x14ac:dyDescent="0.3">
      <c r="K214" s="53"/>
      <c r="L214" s="54"/>
    </row>
    <row r="215" spans="11:12" x14ac:dyDescent="0.3">
      <c r="K215" s="53"/>
      <c r="L215" s="54"/>
    </row>
    <row r="216" spans="11:12" x14ac:dyDescent="0.3">
      <c r="K216" s="53"/>
      <c r="L216" s="54"/>
    </row>
    <row r="217" spans="11:12" x14ac:dyDescent="0.3">
      <c r="K217" s="53"/>
      <c r="L217" s="54"/>
    </row>
    <row r="218" spans="11:12" x14ac:dyDescent="0.3">
      <c r="K218" s="53"/>
      <c r="L218" s="54"/>
    </row>
    <row r="219" spans="11:12" x14ac:dyDescent="0.3">
      <c r="K219" s="53"/>
      <c r="L219" s="54"/>
    </row>
    <row r="220" spans="11:12" x14ac:dyDescent="0.3">
      <c r="K220" s="53"/>
      <c r="L220" s="54"/>
    </row>
    <row r="221" spans="11:12" x14ac:dyDescent="0.3">
      <c r="K221" s="53"/>
      <c r="L221" s="54"/>
    </row>
    <row r="222" spans="11:12" x14ac:dyDescent="0.3">
      <c r="K222" s="53"/>
      <c r="L222" s="54"/>
    </row>
    <row r="223" spans="11:12" x14ac:dyDescent="0.3">
      <c r="K223" s="53"/>
      <c r="L223" s="54"/>
    </row>
    <row r="224" spans="11:12" x14ac:dyDescent="0.3">
      <c r="K224" s="53"/>
      <c r="L224" s="54"/>
    </row>
    <row r="225" spans="11:12" x14ac:dyDescent="0.3">
      <c r="K225" s="53"/>
      <c r="L225" s="54"/>
    </row>
    <row r="226" spans="11:12" x14ac:dyDescent="0.3">
      <c r="K226" s="53"/>
      <c r="L226" s="54"/>
    </row>
    <row r="227" spans="11:12" x14ac:dyDescent="0.3">
      <c r="K227" s="53"/>
      <c r="L227" s="54"/>
    </row>
    <row r="228" spans="11:12" x14ac:dyDescent="0.3">
      <c r="K228" s="53"/>
      <c r="L228" s="54"/>
    </row>
    <row r="229" spans="11:12" x14ac:dyDescent="0.3">
      <c r="K229" s="53"/>
      <c r="L229" s="54"/>
    </row>
    <row r="230" spans="11:12" x14ac:dyDescent="0.3">
      <c r="K230" s="53"/>
      <c r="L230" s="54"/>
    </row>
    <row r="231" spans="11:12" x14ac:dyDescent="0.3">
      <c r="K231" s="53"/>
      <c r="L231" s="54"/>
    </row>
    <row r="232" spans="11:12" x14ac:dyDescent="0.3">
      <c r="K232" s="53"/>
      <c r="L232" s="54"/>
    </row>
    <row r="233" spans="11:12" x14ac:dyDescent="0.3">
      <c r="K233" s="53"/>
      <c r="L233" s="54"/>
    </row>
    <row r="234" spans="11:12" x14ac:dyDescent="0.3">
      <c r="K234" s="53"/>
      <c r="L234" s="54"/>
    </row>
    <row r="235" spans="11:12" x14ac:dyDescent="0.3">
      <c r="K235" s="53"/>
      <c r="L235" s="54"/>
    </row>
    <row r="236" spans="11:12" x14ac:dyDescent="0.3">
      <c r="K236" s="53"/>
      <c r="L236" s="54"/>
    </row>
    <row r="237" spans="11:12" x14ac:dyDescent="0.3">
      <c r="K237" s="53"/>
      <c r="L237" s="54"/>
    </row>
    <row r="238" spans="11:12" x14ac:dyDescent="0.3">
      <c r="K238" s="53"/>
      <c r="L238" s="54"/>
    </row>
    <row r="239" spans="11:12" x14ac:dyDescent="0.3">
      <c r="K239" s="53"/>
      <c r="L239" s="54"/>
    </row>
    <row r="240" spans="11:12" x14ac:dyDescent="0.3">
      <c r="K240" s="53"/>
      <c r="L240" s="54"/>
    </row>
    <row r="241" spans="11:12" x14ac:dyDescent="0.3">
      <c r="K241" s="53"/>
      <c r="L241" s="54"/>
    </row>
    <row r="242" spans="11:12" x14ac:dyDescent="0.3">
      <c r="K242" s="53"/>
      <c r="L242" s="54"/>
    </row>
    <row r="243" spans="11:12" x14ac:dyDescent="0.3">
      <c r="K243" s="53"/>
      <c r="L243" s="54"/>
    </row>
    <row r="244" spans="11:12" x14ac:dyDescent="0.3">
      <c r="K244" s="53"/>
      <c r="L244" s="54"/>
    </row>
    <row r="245" spans="11:12" x14ac:dyDescent="0.3">
      <c r="K245" s="53"/>
      <c r="L245" s="54"/>
    </row>
    <row r="246" spans="11:12" x14ac:dyDescent="0.3">
      <c r="K246" s="53"/>
      <c r="L246" s="54"/>
    </row>
    <row r="247" spans="11:12" x14ac:dyDescent="0.3">
      <c r="K247" s="53"/>
      <c r="L247" s="54"/>
    </row>
    <row r="248" spans="11:12" x14ac:dyDescent="0.3">
      <c r="K248" s="53"/>
      <c r="L248" s="54"/>
    </row>
    <row r="249" spans="11:12" x14ac:dyDescent="0.3">
      <c r="K249" s="53"/>
      <c r="L249" s="54"/>
    </row>
    <row r="250" spans="11:12" x14ac:dyDescent="0.3">
      <c r="K250" s="53"/>
      <c r="L250" s="54"/>
    </row>
    <row r="251" spans="11:12" x14ac:dyDescent="0.3">
      <c r="K251" s="53"/>
      <c r="L251" s="54"/>
    </row>
    <row r="252" spans="11:12" x14ac:dyDescent="0.3">
      <c r="K252" s="53"/>
      <c r="L252" s="54"/>
    </row>
    <row r="253" spans="11:12" x14ac:dyDescent="0.3">
      <c r="K253" s="53"/>
      <c r="L253" s="54"/>
    </row>
    <row r="254" spans="11:12" x14ac:dyDescent="0.3">
      <c r="K254" s="53"/>
      <c r="L254" s="54"/>
    </row>
    <row r="255" spans="11:12" x14ac:dyDescent="0.3">
      <c r="K255" s="53"/>
      <c r="L255" s="54"/>
    </row>
    <row r="256" spans="11:12" x14ac:dyDescent="0.3">
      <c r="K256" s="53"/>
      <c r="L256" s="54"/>
    </row>
    <row r="257" spans="11:12" x14ac:dyDescent="0.3">
      <c r="K257" s="53"/>
      <c r="L257" s="54"/>
    </row>
    <row r="258" spans="11:12" x14ac:dyDescent="0.3">
      <c r="K258" s="53"/>
      <c r="L258" s="54"/>
    </row>
    <row r="259" spans="11:12" x14ac:dyDescent="0.3">
      <c r="K259" s="53"/>
      <c r="L259" s="54"/>
    </row>
    <row r="260" spans="11:12" x14ac:dyDescent="0.3">
      <c r="K260" s="53"/>
      <c r="L260" s="54"/>
    </row>
    <row r="261" spans="11:12" x14ac:dyDescent="0.3">
      <c r="K261" s="53"/>
      <c r="L261" s="54"/>
    </row>
    <row r="262" spans="11:12" x14ac:dyDescent="0.3">
      <c r="K262" s="53"/>
      <c r="L262" s="54"/>
    </row>
    <row r="263" spans="11:12" x14ac:dyDescent="0.3">
      <c r="K263" s="53"/>
      <c r="L263" s="54"/>
    </row>
    <row r="264" spans="11:12" x14ac:dyDescent="0.3">
      <c r="K264" s="53"/>
      <c r="L264" s="54"/>
    </row>
    <row r="265" spans="11:12" x14ac:dyDescent="0.3">
      <c r="K265" s="53"/>
      <c r="L265" s="54"/>
    </row>
    <row r="266" spans="11:12" x14ac:dyDescent="0.3">
      <c r="K266" s="53"/>
      <c r="L266" s="54"/>
    </row>
    <row r="267" spans="11:12" x14ac:dyDescent="0.3">
      <c r="K267" s="53"/>
      <c r="L267" s="54"/>
    </row>
    <row r="268" spans="11:12" x14ac:dyDescent="0.3">
      <c r="K268" s="53"/>
      <c r="L268" s="54"/>
    </row>
    <row r="269" spans="11:12" x14ac:dyDescent="0.3">
      <c r="K269" s="53"/>
      <c r="L269" s="54"/>
    </row>
    <row r="270" spans="11:12" x14ac:dyDescent="0.3">
      <c r="K270" s="53"/>
      <c r="L270" s="54"/>
    </row>
    <row r="271" spans="11:12" x14ac:dyDescent="0.3">
      <c r="K271" s="53"/>
      <c r="L271" s="54"/>
    </row>
    <row r="272" spans="11:12" x14ac:dyDescent="0.3">
      <c r="K272" s="53"/>
      <c r="L272" s="54"/>
    </row>
    <row r="273" spans="11:12" x14ac:dyDescent="0.3">
      <c r="K273" s="53"/>
      <c r="L273" s="54"/>
    </row>
    <row r="274" spans="11:12" x14ac:dyDescent="0.3">
      <c r="K274" s="53"/>
      <c r="L274" s="54"/>
    </row>
    <row r="275" spans="11:12" x14ac:dyDescent="0.3">
      <c r="K275" s="53"/>
      <c r="L275" s="54"/>
    </row>
    <row r="276" spans="11:12" x14ac:dyDescent="0.3">
      <c r="K276" s="53"/>
      <c r="L276" s="54"/>
    </row>
    <row r="277" spans="11:12" x14ac:dyDescent="0.3">
      <c r="K277" s="53"/>
      <c r="L277" s="54"/>
    </row>
    <row r="278" spans="11:12" x14ac:dyDescent="0.3">
      <c r="K278" s="53"/>
      <c r="L278" s="54"/>
    </row>
    <row r="279" spans="11:12" x14ac:dyDescent="0.3">
      <c r="K279" s="53"/>
      <c r="L279" s="54"/>
    </row>
    <row r="280" spans="11:12" x14ac:dyDescent="0.3">
      <c r="K280" s="53"/>
      <c r="L280" s="54"/>
    </row>
    <row r="281" spans="11:12" x14ac:dyDescent="0.3">
      <c r="K281" s="53"/>
      <c r="L281" s="54"/>
    </row>
    <row r="282" spans="11:12" x14ac:dyDescent="0.3">
      <c r="K282" s="53"/>
      <c r="L282" s="54"/>
    </row>
    <row r="283" spans="11:12" x14ac:dyDescent="0.3">
      <c r="K283" s="53"/>
      <c r="L283" s="54"/>
    </row>
    <row r="284" spans="11:12" x14ac:dyDescent="0.3">
      <c r="K284" s="53"/>
      <c r="L284" s="54"/>
    </row>
    <row r="285" spans="11:12" x14ac:dyDescent="0.3">
      <c r="K285" s="53"/>
      <c r="L285" s="54"/>
    </row>
    <row r="286" spans="11:12" x14ac:dyDescent="0.3">
      <c r="K286" s="53"/>
      <c r="L286" s="54"/>
    </row>
    <row r="287" spans="11:12" x14ac:dyDescent="0.3">
      <c r="K287" s="53"/>
      <c r="L287" s="54"/>
    </row>
    <row r="288" spans="11:12" x14ac:dyDescent="0.3">
      <c r="K288" s="53"/>
      <c r="L288" s="54"/>
    </row>
    <row r="289" spans="11:12" x14ac:dyDescent="0.3">
      <c r="K289" s="53"/>
      <c r="L289" s="54"/>
    </row>
    <row r="290" spans="11:12" x14ac:dyDescent="0.3">
      <c r="K290" s="53"/>
      <c r="L290" s="54"/>
    </row>
    <row r="291" spans="11:12" x14ac:dyDescent="0.3">
      <c r="K291" s="53"/>
      <c r="L291" s="54"/>
    </row>
    <row r="292" spans="11:12" x14ac:dyDescent="0.3">
      <c r="K292" s="53"/>
      <c r="L292" s="54"/>
    </row>
    <row r="293" spans="11:12" x14ac:dyDescent="0.3">
      <c r="K293" s="53"/>
      <c r="L293" s="54"/>
    </row>
    <row r="294" spans="11:12" x14ac:dyDescent="0.3">
      <c r="K294" s="53"/>
      <c r="L294" s="54"/>
    </row>
    <row r="295" spans="11:12" x14ac:dyDescent="0.3">
      <c r="K295" s="53"/>
      <c r="L295" s="54"/>
    </row>
    <row r="296" spans="11:12" x14ac:dyDescent="0.3">
      <c r="K296" s="53"/>
      <c r="L296" s="54"/>
    </row>
    <row r="297" spans="11:12" x14ac:dyDescent="0.3">
      <c r="K297" s="53"/>
      <c r="L297" s="54"/>
    </row>
    <row r="298" spans="11:12" x14ac:dyDescent="0.3">
      <c r="K298" s="53"/>
      <c r="L298" s="54"/>
    </row>
    <row r="299" spans="11:12" x14ac:dyDescent="0.3">
      <c r="K299" s="53"/>
      <c r="L299" s="54"/>
    </row>
    <row r="300" spans="11:12" x14ac:dyDescent="0.3">
      <c r="K300" s="53"/>
      <c r="L300" s="54"/>
    </row>
    <row r="301" spans="11:12" x14ac:dyDescent="0.3">
      <c r="K301" s="53"/>
      <c r="L301" s="54"/>
    </row>
    <row r="302" spans="11:12" x14ac:dyDescent="0.3">
      <c r="K302" s="53"/>
      <c r="L302" s="54"/>
    </row>
    <row r="303" spans="11:12" x14ac:dyDescent="0.3">
      <c r="K303" s="53"/>
      <c r="L303" s="54"/>
    </row>
    <row r="304" spans="11:12" x14ac:dyDescent="0.3">
      <c r="K304" s="53"/>
      <c r="L304" s="54"/>
    </row>
    <row r="305" spans="11:12" x14ac:dyDescent="0.3">
      <c r="K305" s="53"/>
      <c r="L305" s="54"/>
    </row>
    <row r="306" spans="11:12" x14ac:dyDescent="0.3">
      <c r="K306" s="53"/>
      <c r="L306" s="54"/>
    </row>
    <row r="307" spans="11:12" x14ac:dyDescent="0.3">
      <c r="K307" s="53"/>
      <c r="L307" s="54"/>
    </row>
    <row r="308" spans="11:12" x14ac:dyDescent="0.3">
      <c r="K308" s="53"/>
      <c r="L308" s="54"/>
    </row>
    <row r="309" spans="11:12" x14ac:dyDescent="0.3">
      <c r="K309" s="53"/>
      <c r="L309" s="54"/>
    </row>
    <row r="310" spans="11:12" x14ac:dyDescent="0.3">
      <c r="K310" s="53"/>
      <c r="L310" s="54"/>
    </row>
    <row r="311" spans="11:12" x14ac:dyDescent="0.3">
      <c r="K311" s="53"/>
      <c r="L311" s="54"/>
    </row>
    <row r="312" spans="11:12" x14ac:dyDescent="0.3">
      <c r="K312" s="53"/>
      <c r="L312" s="54"/>
    </row>
    <row r="313" spans="11:12" x14ac:dyDescent="0.3">
      <c r="K313" s="53"/>
      <c r="L313" s="54"/>
    </row>
    <row r="314" spans="11:12" x14ac:dyDescent="0.3">
      <c r="K314" s="53"/>
      <c r="L314" s="54"/>
    </row>
    <row r="315" spans="11:12" x14ac:dyDescent="0.3">
      <c r="K315" s="53"/>
      <c r="L315" s="54"/>
    </row>
    <row r="316" spans="11:12" x14ac:dyDescent="0.3">
      <c r="K316" s="53"/>
      <c r="L316" s="54"/>
    </row>
    <row r="317" spans="11:12" x14ac:dyDescent="0.3">
      <c r="K317" s="53"/>
      <c r="L317" s="54"/>
    </row>
    <row r="318" spans="11:12" x14ac:dyDescent="0.3">
      <c r="K318" s="53"/>
      <c r="L318" s="54"/>
    </row>
    <row r="319" spans="11:12" x14ac:dyDescent="0.3">
      <c r="K319" s="53"/>
      <c r="L319" s="54"/>
    </row>
    <row r="320" spans="11:12" x14ac:dyDescent="0.3">
      <c r="K320" s="53"/>
      <c r="L320" s="54"/>
    </row>
    <row r="321" spans="11:12" x14ac:dyDescent="0.3">
      <c r="K321" s="53"/>
      <c r="L321" s="54"/>
    </row>
    <row r="322" spans="11:12" x14ac:dyDescent="0.3">
      <c r="K322" s="53"/>
      <c r="L322" s="54"/>
    </row>
    <row r="323" spans="11:12" x14ac:dyDescent="0.3">
      <c r="K323" s="53"/>
      <c r="L323" s="54"/>
    </row>
    <row r="324" spans="11:12" x14ac:dyDescent="0.3">
      <c r="K324" s="53"/>
      <c r="L324" s="54"/>
    </row>
    <row r="325" spans="11:12" x14ac:dyDescent="0.3">
      <c r="K325" s="53"/>
      <c r="L325" s="54"/>
    </row>
    <row r="326" spans="11:12" x14ac:dyDescent="0.3">
      <c r="K326" s="53"/>
      <c r="L326" s="54"/>
    </row>
    <row r="327" spans="11:12" x14ac:dyDescent="0.3">
      <c r="K327" s="53"/>
      <c r="L327" s="54"/>
    </row>
    <row r="328" spans="11:12" x14ac:dyDescent="0.3">
      <c r="K328" s="53"/>
      <c r="L328" s="54"/>
    </row>
    <row r="329" spans="11:12" x14ac:dyDescent="0.3">
      <c r="K329" s="53"/>
      <c r="L329" s="54"/>
    </row>
    <row r="330" spans="11:12" x14ac:dyDescent="0.3">
      <c r="K330" s="53"/>
      <c r="L330" s="54"/>
    </row>
    <row r="331" spans="11:12" x14ac:dyDescent="0.3">
      <c r="K331" s="53"/>
      <c r="L331" s="54"/>
    </row>
    <row r="332" spans="11:12" x14ac:dyDescent="0.3">
      <c r="K332" s="53"/>
      <c r="L332" s="54"/>
    </row>
    <row r="333" spans="11:12" x14ac:dyDescent="0.3">
      <c r="K333" s="53"/>
      <c r="L333" s="54"/>
    </row>
    <row r="334" spans="11:12" x14ac:dyDescent="0.3">
      <c r="K334" s="53"/>
      <c r="L334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23"/>
  <sheetViews>
    <sheetView workbookViewId="0">
      <selection activeCell="D3" sqref="D3:D151"/>
    </sheetView>
  </sheetViews>
  <sheetFormatPr defaultRowHeight="14.4" x14ac:dyDescent="0.3"/>
  <cols>
    <col min="2" max="3" width="19.109375" customWidth="1"/>
    <col min="4" max="5" width="18.6640625" customWidth="1"/>
    <col min="6" max="6" width="21.44140625" style="62" customWidth="1"/>
    <col min="7" max="7" width="29" customWidth="1"/>
    <col min="16" max="16" width="14.5546875" customWidth="1"/>
    <col min="18" max="18" width="8.88671875" customWidth="1"/>
    <col min="20" max="20" width="11.44140625" customWidth="1"/>
    <col min="21" max="21" width="15.88671875" customWidth="1"/>
  </cols>
  <sheetData>
    <row r="1" spans="1:25" x14ac:dyDescent="0.3">
      <c r="Q1" t="s">
        <v>0</v>
      </c>
      <c r="R1">
        <v>2018</v>
      </c>
      <c r="S1">
        <v>2017</v>
      </c>
      <c r="T1" t="s">
        <v>46</v>
      </c>
    </row>
    <row r="2" spans="1:25" ht="15.6" x14ac:dyDescent="0.3">
      <c r="A2" s="5" t="s">
        <v>0</v>
      </c>
      <c r="B2" s="5" t="s">
        <v>14</v>
      </c>
      <c r="C2" s="60" t="s">
        <v>86</v>
      </c>
      <c r="D2" s="6" t="s">
        <v>13</v>
      </c>
      <c r="E2" s="6" t="s">
        <v>86</v>
      </c>
      <c r="F2" s="63" t="s">
        <v>90</v>
      </c>
      <c r="G2" s="6"/>
      <c r="Q2" s="4">
        <v>43234</v>
      </c>
      <c r="R2" s="34">
        <v>3.4458333333333342</v>
      </c>
      <c r="X2" t="s">
        <v>37</v>
      </c>
      <c r="Y2" t="s">
        <v>42</v>
      </c>
    </row>
    <row r="3" spans="1:25" x14ac:dyDescent="0.3">
      <c r="A3" s="4">
        <v>43234</v>
      </c>
      <c r="B3">
        <v>0</v>
      </c>
      <c r="D3" s="34">
        <v>3.4458333333333342</v>
      </c>
      <c r="Q3" s="4">
        <v>43235</v>
      </c>
      <c r="R3" s="34">
        <v>3.4425000000000003</v>
      </c>
      <c r="U3" s="33"/>
      <c r="X3" s="4">
        <v>42879</v>
      </c>
      <c r="Y3" s="34">
        <v>3.14</v>
      </c>
    </row>
    <row r="4" spans="1:25" x14ac:dyDescent="0.3">
      <c r="A4" s="4">
        <v>43235</v>
      </c>
      <c r="B4">
        <v>0</v>
      </c>
      <c r="D4" s="34">
        <v>3.4425000000000003</v>
      </c>
      <c r="Q4" s="4">
        <v>43236</v>
      </c>
      <c r="R4" s="34">
        <v>3.4470833333333339</v>
      </c>
      <c r="U4" s="33"/>
      <c r="X4" s="4">
        <v>42880</v>
      </c>
      <c r="Y4" s="34">
        <v>3.2454166666666673</v>
      </c>
    </row>
    <row r="5" spans="1:25" x14ac:dyDescent="0.3">
      <c r="A5" s="4">
        <v>43236</v>
      </c>
      <c r="B5">
        <v>0</v>
      </c>
      <c r="D5" s="34">
        <v>3.4470833333333339</v>
      </c>
      <c r="E5" s="34"/>
      <c r="Q5" s="4">
        <v>43237</v>
      </c>
      <c r="R5" s="34">
        <v>3.4429166666666657</v>
      </c>
      <c r="U5" s="33"/>
      <c r="X5" s="4">
        <v>42881</v>
      </c>
      <c r="Y5" s="34">
        <v>3.262916666666666</v>
      </c>
    </row>
    <row r="6" spans="1:25" x14ac:dyDescent="0.3">
      <c r="A6" s="4">
        <v>43237</v>
      </c>
      <c r="B6">
        <v>0</v>
      </c>
      <c r="D6" s="34">
        <v>3.4429166666666657</v>
      </c>
      <c r="E6" s="34"/>
      <c r="Q6" s="4">
        <v>43238</v>
      </c>
      <c r="R6" s="34">
        <v>3.4254166666666666</v>
      </c>
      <c r="U6" s="33"/>
      <c r="X6" s="4">
        <v>42882</v>
      </c>
      <c r="Y6" s="34">
        <v>3.2595833333333335</v>
      </c>
    </row>
    <row r="7" spans="1:25" x14ac:dyDescent="0.3">
      <c r="A7" s="4">
        <v>43238</v>
      </c>
      <c r="B7">
        <v>0</v>
      </c>
      <c r="D7" s="34">
        <v>3.4254166666666666</v>
      </c>
      <c r="E7" s="34"/>
      <c r="Q7" s="4">
        <v>43239</v>
      </c>
      <c r="R7" s="34">
        <v>3.4395833333333332</v>
      </c>
      <c r="U7" s="33"/>
      <c r="X7" s="4">
        <v>42883</v>
      </c>
      <c r="Y7" s="34">
        <v>3.2349999999999994</v>
      </c>
    </row>
    <row r="8" spans="1:25" x14ac:dyDescent="0.3">
      <c r="A8" s="4">
        <v>43239</v>
      </c>
      <c r="B8" s="58"/>
      <c r="C8" s="58"/>
      <c r="D8" s="59">
        <v>3.4395833333333332</v>
      </c>
      <c r="E8" s="59">
        <v>3.4395833333333332</v>
      </c>
      <c r="Q8" s="4">
        <v>43240</v>
      </c>
      <c r="R8" s="34">
        <v>3.4404166666666671</v>
      </c>
      <c r="U8" s="33"/>
      <c r="X8" s="4">
        <v>42884</v>
      </c>
      <c r="Y8" s="34">
        <v>3.1950000000000003</v>
      </c>
    </row>
    <row r="9" spans="1:25" x14ac:dyDescent="0.3">
      <c r="A9" s="4">
        <v>43240</v>
      </c>
      <c r="B9" s="58"/>
      <c r="C9" s="58"/>
      <c r="D9" s="59">
        <v>3.4404166666666671</v>
      </c>
      <c r="E9" s="59">
        <v>3.4404166666666671</v>
      </c>
      <c r="Q9" s="4">
        <v>43241</v>
      </c>
      <c r="R9" s="34">
        <v>3.4387499999999993</v>
      </c>
      <c r="U9" s="33"/>
      <c r="X9" s="4">
        <v>42885</v>
      </c>
      <c r="Y9" s="34">
        <v>3.1975000000000002</v>
      </c>
    </row>
    <row r="10" spans="1:25" x14ac:dyDescent="0.3">
      <c r="A10" s="4">
        <v>43241</v>
      </c>
      <c r="B10">
        <v>0.2</v>
      </c>
      <c r="D10" s="34">
        <v>3.4387499999999993</v>
      </c>
      <c r="E10" s="34"/>
      <c r="Q10" s="4">
        <v>43242</v>
      </c>
      <c r="R10" s="34">
        <v>3.4458333333333329</v>
      </c>
      <c r="U10" s="33"/>
      <c r="X10" s="4">
        <v>42886</v>
      </c>
      <c r="Y10" s="34">
        <v>3.24</v>
      </c>
    </row>
    <row r="11" spans="1:25" x14ac:dyDescent="0.3">
      <c r="A11" s="4">
        <v>43242</v>
      </c>
      <c r="B11">
        <v>0.25</v>
      </c>
      <c r="D11" s="34">
        <v>3.4458333333333329</v>
      </c>
      <c r="E11" s="34"/>
      <c r="Q11" s="4">
        <v>43243</v>
      </c>
      <c r="R11" s="34">
        <v>3.4433333333333338</v>
      </c>
      <c r="U11" s="33"/>
      <c r="X11" s="4">
        <v>42887</v>
      </c>
      <c r="Y11" s="34">
        <v>3.2333333333333329</v>
      </c>
    </row>
    <row r="12" spans="1:25" x14ac:dyDescent="0.3">
      <c r="A12" s="4">
        <v>43243</v>
      </c>
      <c r="B12">
        <v>0.35</v>
      </c>
      <c r="D12" s="34">
        <v>3.4433333333333338</v>
      </c>
      <c r="E12" s="34"/>
      <c r="Q12" s="4">
        <v>43244</v>
      </c>
      <c r="R12" s="34">
        <v>3.4504166666666669</v>
      </c>
      <c r="S12" s="34">
        <v>3.14</v>
      </c>
      <c r="U12" s="33"/>
      <c r="X12" s="4">
        <v>42888</v>
      </c>
      <c r="Y12" s="34">
        <v>3.2295833333333337</v>
      </c>
    </row>
    <row r="13" spans="1:25" x14ac:dyDescent="0.3">
      <c r="A13" s="4">
        <v>43244</v>
      </c>
      <c r="B13">
        <v>0.28999999999999998</v>
      </c>
      <c r="D13" s="34">
        <v>3.4504166666666669</v>
      </c>
      <c r="E13" s="34"/>
      <c r="Q13" s="4">
        <v>43245</v>
      </c>
      <c r="R13" s="34">
        <v>3.4620833333333336</v>
      </c>
      <c r="S13" s="34">
        <v>3.2454166666666673</v>
      </c>
      <c r="U13" s="33"/>
      <c r="X13" s="4">
        <v>42889</v>
      </c>
      <c r="Y13" s="34">
        <v>3.1858333333333331</v>
      </c>
    </row>
    <row r="14" spans="1:25" x14ac:dyDescent="0.3">
      <c r="A14" s="4">
        <v>43245</v>
      </c>
      <c r="B14">
        <v>0.25</v>
      </c>
      <c r="D14" s="34">
        <v>3.4620833333333336</v>
      </c>
      <c r="E14" s="34"/>
      <c r="Q14" s="4">
        <v>43246</v>
      </c>
      <c r="R14" s="34">
        <v>3.4500000000000006</v>
      </c>
      <c r="S14" s="34">
        <v>3.262916666666666</v>
      </c>
      <c r="U14" s="33"/>
      <c r="X14" s="4">
        <v>42890</v>
      </c>
      <c r="Y14" s="34">
        <v>3.2966666666666669</v>
      </c>
    </row>
    <row r="15" spans="1:25" x14ac:dyDescent="0.3">
      <c r="A15" s="4">
        <v>43246</v>
      </c>
      <c r="B15" s="58"/>
      <c r="C15" s="58"/>
      <c r="D15" s="59">
        <v>3.4500000000000006</v>
      </c>
      <c r="E15" s="59">
        <v>3.4500000000000006</v>
      </c>
      <c r="Q15" s="4">
        <v>43247</v>
      </c>
      <c r="R15" s="34">
        <v>3.4354166666666668</v>
      </c>
      <c r="S15" s="34">
        <v>3.2595833333333335</v>
      </c>
      <c r="U15" s="33"/>
      <c r="X15" s="4">
        <v>42891</v>
      </c>
      <c r="Y15" s="34">
        <v>3.3425000000000007</v>
      </c>
    </row>
    <row r="16" spans="1:25" x14ac:dyDescent="0.3">
      <c r="A16" s="4">
        <v>43247</v>
      </c>
      <c r="B16" s="58"/>
      <c r="C16" s="58"/>
      <c r="D16" s="59">
        <v>3.4354166666666668</v>
      </c>
      <c r="E16" s="59">
        <v>3.4354166666666668</v>
      </c>
      <c r="Q16" s="4">
        <v>43248</v>
      </c>
      <c r="R16" s="34">
        <v>3.4295833333333334</v>
      </c>
      <c r="S16" s="34">
        <v>3.2349999999999994</v>
      </c>
      <c r="U16" s="33"/>
      <c r="X16" s="4">
        <v>42892</v>
      </c>
      <c r="Y16" s="34">
        <v>3.3200000000000003</v>
      </c>
    </row>
    <row r="17" spans="1:25" x14ac:dyDescent="0.3">
      <c r="A17" s="4">
        <v>43248</v>
      </c>
      <c r="B17" s="58">
        <v>0.68</v>
      </c>
      <c r="C17" s="58">
        <v>0.68</v>
      </c>
      <c r="D17" s="59">
        <v>3.4295833333333334</v>
      </c>
      <c r="E17" s="59">
        <v>3.4295833333333334</v>
      </c>
      <c r="Q17" s="4">
        <v>43249</v>
      </c>
      <c r="R17" s="34">
        <v>3.4379166666666663</v>
      </c>
      <c r="S17" s="34">
        <v>3.1950000000000003</v>
      </c>
      <c r="U17" s="33"/>
      <c r="X17" s="4">
        <v>42893</v>
      </c>
      <c r="Y17" s="34">
        <v>3.4029166666666661</v>
      </c>
    </row>
    <row r="18" spans="1:25" x14ac:dyDescent="0.3">
      <c r="A18" s="4">
        <v>43249</v>
      </c>
      <c r="B18">
        <v>0.6</v>
      </c>
      <c r="D18" s="34">
        <v>3.4379166666666663</v>
      </c>
      <c r="E18" s="34"/>
      <c r="Q18" s="4">
        <v>43250</v>
      </c>
      <c r="R18" s="34">
        <v>3.4395833333333345</v>
      </c>
      <c r="S18" s="34">
        <v>3.1975000000000002</v>
      </c>
      <c r="U18" s="33"/>
      <c r="X18" s="4">
        <v>42894</v>
      </c>
      <c r="Y18" s="34">
        <v>3.6170833333333321</v>
      </c>
    </row>
    <row r="19" spans="1:25" x14ac:dyDescent="0.3">
      <c r="A19" s="4">
        <v>43250</v>
      </c>
      <c r="B19">
        <v>0.65</v>
      </c>
      <c r="D19" s="34">
        <v>3.4395833333333345</v>
      </c>
      <c r="E19" s="34"/>
      <c r="Q19" s="4">
        <v>43251</v>
      </c>
      <c r="R19" s="34">
        <v>3.4379166666666676</v>
      </c>
      <c r="S19" s="34">
        <v>3.24</v>
      </c>
      <c r="U19" s="33"/>
      <c r="X19" s="4">
        <v>42895</v>
      </c>
      <c r="Y19" s="34">
        <v>3.8400000000000003</v>
      </c>
    </row>
    <row r="20" spans="1:25" x14ac:dyDescent="0.3">
      <c r="A20" s="4">
        <v>43251</v>
      </c>
      <c r="B20">
        <v>0.5</v>
      </c>
      <c r="D20" s="34">
        <v>3.4379166666666676</v>
      </c>
      <c r="E20" s="34"/>
      <c r="Q20" s="4">
        <v>43252</v>
      </c>
      <c r="R20" s="34">
        <v>3.4312500000000004</v>
      </c>
      <c r="S20" s="34">
        <v>3.2333333333333329</v>
      </c>
      <c r="U20" s="33"/>
      <c r="X20" s="4">
        <v>42896</v>
      </c>
      <c r="Y20" s="34">
        <v>4.2558333333333342</v>
      </c>
    </row>
    <row r="21" spans="1:25" x14ac:dyDescent="0.3">
      <c r="A21" s="4">
        <v>43252</v>
      </c>
      <c r="D21" s="34">
        <v>3.4312500000000004</v>
      </c>
      <c r="E21" s="34"/>
      <c r="Q21" s="4">
        <v>43253</v>
      </c>
      <c r="R21" s="34">
        <v>3.4325000000000006</v>
      </c>
      <c r="S21" s="34">
        <v>3.2295833333333337</v>
      </c>
      <c r="U21" s="33"/>
      <c r="X21" s="4">
        <v>42897</v>
      </c>
      <c r="Y21" s="34">
        <v>4.2795833333333331</v>
      </c>
    </row>
    <row r="22" spans="1:25" x14ac:dyDescent="0.3">
      <c r="A22" s="4">
        <v>43253</v>
      </c>
      <c r="B22" s="58"/>
      <c r="C22" s="58"/>
      <c r="D22" s="59">
        <v>3.4325000000000006</v>
      </c>
      <c r="E22" s="59">
        <v>3.4325000000000006</v>
      </c>
      <c r="Q22" s="4">
        <v>43254</v>
      </c>
      <c r="R22" s="34">
        <v>3.4433333333333338</v>
      </c>
      <c r="S22" s="34">
        <v>3.1858333333333331</v>
      </c>
      <c r="U22" s="33"/>
      <c r="X22" s="4">
        <v>42898</v>
      </c>
      <c r="Y22" s="34">
        <v>3.9766666666666666</v>
      </c>
    </row>
    <row r="23" spans="1:25" x14ac:dyDescent="0.3">
      <c r="A23" s="4">
        <v>43254</v>
      </c>
      <c r="B23" s="58"/>
      <c r="C23" s="58"/>
      <c r="D23" s="59">
        <v>3.4433333333333338</v>
      </c>
      <c r="E23" s="59">
        <v>3.4433333333333338</v>
      </c>
      <c r="Q23" s="4">
        <v>43255</v>
      </c>
      <c r="R23" s="34">
        <v>3.4674999999999998</v>
      </c>
      <c r="S23" s="34">
        <v>3.2966666666666669</v>
      </c>
      <c r="U23" s="33"/>
      <c r="X23" s="4">
        <v>42899</v>
      </c>
      <c r="Y23" s="34">
        <v>3.6654166666666668</v>
      </c>
    </row>
    <row r="24" spans="1:25" x14ac:dyDescent="0.3">
      <c r="A24" s="4">
        <v>43255</v>
      </c>
      <c r="B24">
        <v>0.85</v>
      </c>
      <c r="D24" s="34">
        <v>3.4674999999999998</v>
      </c>
      <c r="E24" s="34"/>
      <c r="Q24" s="4">
        <v>43256</v>
      </c>
      <c r="R24" s="34">
        <v>3.4679166666666656</v>
      </c>
      <c r="S24" s="34">
        <v>3.3425000000000007</v>
      </c>
      <c r="U24" s="33"/>
      <c r="X24" s="4">
        <v>42900</v>
      </c>
      <c r="Y24" s="34">
        <v>3.456666666666667</v>
      </c>
    </row>
    <row r="25" spans="1:25" x14ac:dyDescent="0.3">
      <c r="A25" s="4">
        <v>43256</v>
      </c>
      <c r="B25">
        <v>0.85</v>
      </c>
      <c r="D25" s="34">
        <v>3.4679166666666656</v>
      </c>
      <c r="E25" s="34"/>
      <c r="Q25" s="4">
        <v>43257</v>
      </c>
      <c r="R25" s="34">
        <v>3.4791666666666674</v>
      </c>
      <c r="S25" s="34">
        <v>3.3200000000000003</v>
      </c>
      <c r="U25" s="33"/>
      <c r="X25" s="4">
        <v>42901</v>
      </c>
      <c r="Y25" s="34">
        <v>3.4412500000000001</v>
      </c>
    </row>
    <row r="26" spans="1:25" x14ac:dyDescent="0.3">
      <c r="A26" s="4">
        <v>43257</v>
      </c>
      <c r="B26">
        <v>0.9</v>
      </c>
      <c r="D26" s="34">
        <v>3.4791666666666674</v>
      </c>
      <c r="E26" s="34"/>
      <c r="F26" s="62">
        <v>0.59738461538461529</v>
      </c>
      <c r="Q26" s="4">
        <v>43258</v>
      </c>
      <c r="R26" s="34">
        <v>3.5387500000000007</v>
      </c>
      <c r="S26" s="34">
        <v>3.4029166666666661</v>
      </c>
      <c r="U26" s="33"/>
      <c r="X26" s="4">
        <v>42902</v>
      </c>
      <c r="Y26" s="34">
        <v>3.5029166666666662</v>
      </c>
    </row>
    <row r="27" spans="1:25" x14ac:dyDescent="0.3">
      <c r="A27" s="4">
        <v>43258</v>
      </c>
      <c r="B27">
        <v>0.9</v>
      </c>
      <c r="D27" s="34">
        <v>3.5387500000000007</v>
      </c>
      <c r="E27" s="34"/>
      <c r="F27" s="62">
        <v>0.64345833333333335</v>
      </c>
      <c r="Q27" s="4">
        <v>43259</v>
      </c>
      <c r="R27" s="34">
        <v>3.5704166666666679</v>
      </c>
      <c r="S27" s="34">
        <v>3.6170833333333321</v>
      </c>
      <c r="U27" s="33"/>
      <c r="X27" s="4">
        <v>42903</v>
      </c>
      <c r="Y27" s="34">
        <v>3.5770833333333338</v>
      </c>
    </row>
    <row r="28" spans="1:25" x14ac:dyDescent="0.3">
      <c r="A28" s="4">
        <v>43259</v>
      </c>
      <c r="B28">
        <v>0.9</v>
      </c>
      <c r="D28" s="34">
        <v>3.5704166666666679</v>
      </c>
      <c r="E28" s="34"/>
      <c r="F28" s="62">
        <v>0.68325000000000002</v>
      </c>
      <c r="Q28" s="4">
        <v>43260</v>
      </c>
      <c r="R28" s="34">
        <v>3.6525000000000003</v>
      </c>
      <c r="S28" s="34">
        <v>3.8400000000000003</v>
      </c>
      <c r="U28" s="33"/>
      <c r="X28" s="4">
        <v>42904</v>
      </c>
      <c r="Y28" s="34">
        <v>3.6650000000000014</v>
      </c>
    </row>
    <row r="29" spans="1:25" x14ac:dyDescent="0.3">
      <c r="A29" s="4">
        <v>43260</v>
      </c>
      <c r="B29" s="58"/>
      <c r="C29" s="58"/>
      <c r="D29" s="59">
        <v>3.6525000000000003</v>
      </c>
      <c r="E29" s="59">
        <v>3.6525000000000003</v>
      </c>
      <c r="F29" s="62">
        <v>0.76124999999999998</v>
      </c>
      <c r="Q29" s="4">
        <v>43261</v>
      </c>
      <c r="R29" s="34">
        <v>3.8179166666666666</v>
      </c>
      <c r="S29" s="34">
        <v>4.2558333333333342</v>
      </c>
      <c r="U29" s="33"/>
      <c r="X29" s="4">
        <v>42905</v>
      </c>
      <c r="Y29" s="34">
        <v>3.6537500000000001</v>
      </c>
    </row>
    <row r="30" spans="1:25" x14ac:dyDescent="0.3">
      <c r="A30" s="4">
        <v>43261</v>
      </c>
      <c r="B30" s="58"/>
      <c r="C30" s="58"/>
      <c r="D30" s="59">
        <v>3.8179166666666666</v>
      </c>
      <c r="E30" s="59">
        <v>3.8179166666666666</v>
      </c>
      <c r="F30" s="62">
        <v>0.91854166666666648</v>
      </c>
      <c r="Q30" s="4">
        <v>43262</v>
      </c>
      <c r="R30" s="34">
        <v>4.2312500000000002</v>
      </c>
      <c r="S30" s="34">
        <v>4.2795833333333331</v>
      </c>
      <c r="U30" s="33"/>
      <c r="X30" s="4">
        <v>42906</v>
      </c>
      <c r="Y30" s="34">
        <v>3.6574999999999993</v>
      </c>
    </row>
    <row r="31" spans="1:25" x14ac:dyDescent="0.3">
      <c r="A31" s="4">
        <v>43262</v>
      </c>
      <c r="B31">
        <v>1.4</v>
      </c>
      <c r="D31" s="34">
        <v>4.2312500000000002</v>
      </c>
      <c r="E31" s="34"/>
      <c r="F31" s="62">
        <v>1.2987083333333334</v>
      </c>
      <c r="Q31" s="4">
        <v>43263</v>
      </c>
      <c r="R31" s="34">
        <v>4.4191666666666674</v>
      </c>
      <c r="S31" s="34">
        <v>3.9766666666666666</v>
      </c>
      <c r="U31" s="33"/>
      <c r="X31" s="4">
        <v>42907</v>
      </c>
      <c r="Y31" s="34">
        <v>3.7808333333333337</v>
      </c>
    </row>
    <row r="32" spans="1:25" x14ac:dyDescent="0.3">
      <c r="A32" s="4">
        <v>43263</v>
      </c>
      <c r="B32" s="58"/>
      <c r="C32" s="58"/>
      <c r="D32" s="59">
        <v>4.4191666666666674</v>
      </c>
      <c r="E32" s="59">
        <v>4.4191666666666674</v>
      </c>
      <c r="F32" s="62">
        <v>1.4467500000000004</v>
      </c>
      <c r="Q32" s="4">
        <v>43264</v>
      </c>
      <c r="R32" s="34">
        <v>4.1517647058823526</v>
      </c>
      <c r="S32" s="34">
        <v>3.6654166666666668</v>
      </c>
      <c r="U32" s="33"/>
      <c r="X32" s="4">
        <v>42908</v>
      </c>
      <c r="Y32" s="34">
        <v>3.7433333333333341</v>
      </c>
    </row>
    <row r="33" spans="1:25" x14ac:dyDescent="0.3">
      <c r="A33" s="4">
        <v>43264</v>
      </c>
      <c r="B33" s="58"/>
      <c r="C33" s="58"/>
      <c r="D33" s="59">
        <v>4.1517647058823526</v>
      </c>
      <c r="E33" s="59">
        <v>4.1517647058823526</v>
      </c>
      <c r="F33" s="62">
        <v>1.1542916666666665</v>
      </c>
      <c r="Q33" s="4">
        <v>43265</v>
      </c>
      <c r="R33" s="34">
        <v>3.9691666666666658</v>
      </c>
      <c r="S33" s="34">
        <v>3.456666666666667</v>
      </c>
      <c r="U33" s="33"/>
      <c r="X33" s="4">
        <v>42909</v>
      </c>
      <c r="Y33" s="34">
        <v>3.7729166666666658</v>
      </c>
    </row>
    <row r="34" spans="1:25" x14ac:dyDescent="0.3">
      <c r="A34" s="4">
        <v>43265</v>
      </c>
      <c r="B34" s="58">
        <v>1.4</v>
      </c>
      <c r="C34" s="58"/>
      <c r="D34" s="59">
        <v>3.9691666666666658</v>
      </c>
      <c r="E34" s="59">
        <v>3.9691666666666658</v>
      </c>
      <c r="F34" s="62">
        <v>1.0312083333333333</v>
      </c>
      <c r="Q34" s="4">
        <v>43266</v>
      </c>
      <c r="R34" s="34">
        <v>4.027499999999999</v>
      </c>
      <c r="S34" s="34">
        <v>3.4412500000000001</v>
      </c>
      <c r="U34" s="33"/>
      <c r="X34" s="4">
        <v>42910</v>
      </c>
      <c r="Y34" s="34">
        <v>3.8154166666666658</v>
      </c>
    </row>
    <row r="35" spans="1:25" x14ac:dyDescent="0.3">
      <c r="A35" s="4">
        <v>43266</v>
      </c>
      <c r="B35" s="58"/>
      <c r="C35" s="58"/>
      <c r="D35" s="59">
        <v>4.027499999999999</v>
      </c>
      <c r="E35" s="59">
        <v>4.027499999999999</v>
      </c>
      <c r="F35" s="62">
        <v>1.1825416666666666</v>
      </c>
      <c r="Q35" s="4">
        <v>43267</v>
      </c>
      <c r="R35" s="34">
        <v>4.4379166666666672</v>
      </c>
      <c r="S35" s="34">
        <v>3.5029166666666662</v>
      </c>
      <c r="U35" s="33"/>
      <c r="X35" s="4">
        <v>42911</v>
      </c>
      <c r="Y35" s="34">
        <v>3.9266666666666672</v>
      </c>
    </row>
    <row r="36" spans="1:25" x14ac:dyDescent="0.3">
      <c r="A36" s="4">
        <v>43267</v>
      </c>
      <c r="B36" s="58">
        <v>1.9</v>
      </c>
      <c r="C36" s="58"/>
      <c r="D36" s="59">
        <v>4.4379166666666672</v>
      </c>
      <c r="E36" s="59">
        <v>4.4379166666666672</v>
      </c>
      <c r="F36" s="62">
        <v>1.5735833333333336</v>
      </c>
      <c r="Q36" s="4">
        <v>43268</v>
      </c>
      <c r="R36" s="34">
        <v>4.5595833333333333</v>
      </c>
      <c r="S36" s="34">
        <v>3.5770833333333338</v>
      </c>
      <c r="U36" s="33"/>
      <c r="X36" s="4">
        <v>42912</v>
      </c>
      <c r="Y36" s="34">
        <v>4.1033333333333326</v>
      </c>
    </row>
    <row r="37" spans="1:25" x14ac:dyDescent="0.3">
      <c r="A37" s="4">
        <v>43268</v>
      </c>
      <c r="B37" s="58"/>
      <c r="C37" s="58"/>
      <c r="D37" s="59">
        <v>4.5595833333333333</v>
      </c>
      <c r="E37" s="59">
        <v>4.5595833333333333</v>
      </c>
      <c r="F37" s="62">
        <v>1.5892083333333338</v>
      </c>
      <c r="Q37" s="4">
        <v>43269</v>
      </c>
      <c r="R37" s="34">
        <v>4.6137499999999996</v>
      </c>
      <c r="S37" s="34">
        <v>3.6650000000000014</v>
      </c>
      <c r="U37" s="33"/>
      <c r="X37" s="4">
        <v>42913</v>
      </c>
      <c r="Y37" s="34">
        <v>4.1345833333333326</v>
      </c>
    </row>
    <row r="38" spans="1:25" x14ac:dyDescent="0.3">
      <c r="A38" s="4">
        <v>43269</v>
      </c>
      <c r="B38">
        <v>1.9</v>
      </c>
      <c r="D38" s="34">
        <v>4.6137499999999996</v>
      </c>
      <c r="E38" s="34"/>
      <c r="F38" s="62">
        <v>1.8320000000000001</v>
      </c>
      <c r="Q38" s="4">
        <v>43270</v>
      </c>
      <c r="R38" s="34">
        <v>5.4512500000000008</v>
      </c>
      <c r="S38" s="34">
        <v>3.6537500000000001</v>
      </c>
      <c r="U38" s="33"/>
      <c r="X38" s="4">
        <v>42914</v>
      </c>
      <c r="Y38" s="34">
        <v>4.1066666666666665</v>
      </c>
    </row>
    <row r="39" spans="1:25" x14ac:dyDescent="0.3">
      <c r="A39" s="4">
        <v>43270</v>
      </c>
      <c r="B39">
        <v>2.9</v>
      </c>
      <c r="D39" s="34">
        <v>5.4512500000000008</v>
      </c>
      <c r="E39" s="34"/>
      <c r="F39" s="62">
        <v>2.441958333333333</v>
      </c>
      <c r="Q39" s="4">
        <v>43271</v>
      </c>
      <c r="R39" s="34">
        <v>5.0958333333333341</v>
      </c>
      <c r="S39" s="34">
        <v>3.6574999999999993</v>
      </c>
      <c r="U39" s="33"/>
      <c r="X39" s="4">
        <v>42915</v>
      </c>
      <c r="Y39" s="34">
        <v>4.0650000000000004</v>
      </c>
    </row>
    <row r="40" spans="1:25" x14ac:dyDescent="0.3">
      <c r="A40" s="4">
        <v>43271</v>
      </c>
      <c r="B40" s="58"/>
      <c r="C40" s="58"/>
      <c r="D40" s="59">
        <v>5.0958333333333341</v>
      </c>
      <c r="E40" s="59">
        <v>5.0958333333333341</v>
      </c>
      <c r="F40" s="62">
        <v>1.9608749999999997</v>
      </c>
      <c r="Q40" s="4">
        <v>43272</v>
      </c>
      <c r="R40" s="34">
        <v>4.8170833333333336</v>
      </c>
      <c r="S40" s="34">
        <v>3.7808333333333337</v>
      </c>
      <c r="U40" s="33"/>
      <c r="X40" s="4">
        <v>42916</v>
      </c>
      <c r="Y40" s="34">
        <v>3.9241666666666668</v>
      </c>
    </row>
    <row r="41" spans="1:25" x14ac:dyDescent="0.3">
      <c r="A41" s="4">
        <v>43272</v>
      </c>
      <c r="B41" s="58">
        <v>2.1</v>
      </c>
      <c r="C41" s="58"/>
      <c r="D41" s="59">
        <v>4.8170833333333336</v>
      </c>
      <c r="E41" s="59">
        <v>4.8170833333333336</v>
      </c>
      <c r="F41" s="62">
        <v>1.8404583333333333</v>
      </c>
      <c r="Q41" s="4">
        <v>43273</v>
      </c>
      <c r="R41" s="34">
        <v>4.8883333333333336</v>
      </c>
      <c r="S41" s="34">
        <v>3.7433333333333341</v>
      </c>
      <c r="U41" s="33"/>
      <c r="X41" s="4">
        <v>42917</v>
      </c>
      <c r="Y41" s="34">
        <v>3.9245833333333322</v>
      </c>
    </row>
    <row r="42" spans="1:25" x14ac:dyDescent="0.3">
      <c r="A42" s="4">
        <v>43273</v>
      </c>
      <c r="B42" s="58">
        <v>2.2000000000000002</v>
      </c>
      <c r="C42" s="58"/>
      <c r="D42" s="59">
        <v>4.8883333333333336</v>
      </c>
      <c r="E42" s="59">
        <v>4.8883333333333336</v>
      </c>
      <c r="F42" s="62">
        <v>1.8597083333333335</v>
      </c>
      <c r="Q42" s="4">
        <v>43274</v>
      </c>
      <c r="R42" s="34">
        <v>4.7145833333333336</v>
      </c>
      <c r="S42" s="34">
        <v>3.7729166666666658</v>
      </c>
      <c r="U42" s="33"/>
      <c r="X42" s="4">
        <v>42918</v>
      </c>
      <c r="Y42" s="34">
        <v>3.9808333333333343</v>
      </c>
    </row>
    <row r="43" spans="1:25" x14ac:dyDescent="0.3">
      <c r="A43" s="4">
        <v>43274</v>
      </c>
      <c r="B43" s="58"/>
      <c r="C43" s="58"/>
      <c r="D43" s="59">
        <v>4.7145833333333336</v>
      </c>
      <c r="E43" s="59">
        <v>4.7145833333333336</v>
      </c>
      <c r="F43" s="62">
        <v>1.6575833333333332</v>
      </c>
      <c r="Q43" s="4">
        <v>43275</v>
      </c>
      <c r="R43" s="34">
        <v>4.409583333333333</v>
      </c>
      <c r="S43" s="34">
        <v>3.8154166666666658</v>
      </c>
      <c r="U43" s="33"/>
      <c r="X43" s="4">
        <v>42919</v>
      </c>
      <c r="Y43" s="34">
        <v>4.1560869565217384</v>
      </c>
    </row>
    <row r="44" spans="1:25" x14ac:dyDescent="0.3">
      <c r="A44" s="4">
        <v>43275</v>
      </c>
      <c r="B44" s="58"/>
      <c r="C44" s="58"/>
      <c r="D44" s="59">
        <v>4.409583333333333</v>
      </c>
      <c r="E44" s="59">
        <v>4.409583333333333</v>
      </c>
      <c r="F44" s="62">
        <v>1.4192916666666664</v>
      </c>
      <c r="Q44" s="4">
        <v>43276</v>
      </c>
      <c r="R44" s="34">
        <v>4.2537499999999993</v>
      </c>
      <c r="S44" s="34">
        <v>3.9266666666666672</v>
      </c>
      <c r="U44" s="33"/>
      <c r="X44" s="4">
        <v>42920</v>
      </c>
      <c r="Y44" s="34">
        <v>4.1224999999999996</v>
      </c>
    </row>
    <row r="45" spans="1:25" x14ac:dyDescent="0.3">
      <c r="A45" s="4">
        <v>43276</v>
      </c>
      <c r="B45">
        <v>1.55</v>
      </c>
      <c r="D45" s="34">
        <v>4.2537499999999993</v>
      </c>
      <c r="E45" s="34"/>
      <c r="F45" s="62">
        <v>1.3120833333333333</v>
      </c>
      <c r="Q45" s="4">
        <v>43277</v>
      </c>
      <c r="R45" s="34">
        <v>4.1791666666666671</v>
      </c>
      <c r="S45" s="34">
        <v>4.1033333333333326</v>
      </c>
      <c r="U45" s="33"/>
      <c r="X45" s="4">
        <v>42921</v>
      </c>
      <c r="Y45" s="34">
        <v>4.1949999999999994</v>
      </c>
    </row>
    <row r="46" spans="1:25" x14ac:dyDescent="0.3">
      <c r="A46" s="4">
        <v>43277</v>
      </c>
      <c r="D46" s="34">
        <v>4.1791666666666671</v>
      </c>
      <c r="E46" s="34"/>
      <c r="F46" s="62">
        <v>1.2542083333333331</v>
      </c>
      <c r="Q46" s="4">
        <v>43278</v>
      </c>
      <c r="R46" s="34">
        <v>4.123333333333334</v>
      </c>
      <c r="S46" s="34">
        <v>4.1345833333333326</v>
      </c>
      <c r="U46" s="33"/>
      <c r="X46" s="4">
        <v>42922</v>
      </c>
      <c r="Y46" s="34">
        <v>4.3583333333333334</v>
      </c>
    </row>
    <row r="47" spans="1:25" x14ac:dyDescent="0.3">
      <c r="A47" s="4">
        <v>43278</v>
      </c>
      <c r="D47" s="34">
        <v>4.123333333333334</v>
      </c>
      <c r="E47" s="34"/>
      <c r="F47" s="62">
        <v>1.2076666666666667</v>
      </c>
      <c r="Q47" s="4">
        <v>43279</v>
      </c>
      <c r="R47" s="34">
        <v>4.072916666666667</v>
      </c>
      <c r="S47" s="34">
        <v>4.1066666666666665</v>
      </c>
      <c r="U47" s="33"/>
      <c r="X47" s="4">
        <v>42923</v>
      </c>
      <c r="Y47" s="34">
        <v>4.453333333333334</v>
      </c>
    </row>
    <row r="48" spans="1:25" x14ac:dyDescent="0.3">
      <c r="A48" s="4">
        <v>43279</v>
      </c>
      <c r="D48" s="34">
        <v>4.072916666666667</v>
      </c>
      <c r="E48" s="34"/>
      <c r="F48" s="62">
        <v>1.1730833333333335</v>
      </c>
      <c r="Q48" s="4">
        <v>43280</v>
      </c>
      <c r="R48" s="34">
        <v>4.0879166666666658</v>
      </c>
      <c r="S48" s="34">
        <v>4.0650000000000004</v>
      </c>
      <c r="U48" s="33"/>
      <c r="X48" s="4">
        <v>42924</v>
      </c>
      <c r="Y48" s="34">
        <v>4.3029166666666656</v>
      </c>
    </row>
    <row r="49" spans="1:25" x14ac:dyDescent="0.3">
      <c r="A49" s="4">
        <v>43280</v>
      </c>
      <c r="B49">
        <v>1.5</v>
      </c>
      <c r="D49" s="34">
        <v>4.0879166666666658</v>
      </c>
      <c r="E49" s="34"/>
      <c r="F49" s="62">
        <v>1.1860416666666667</v>
      </c>
      <c r="Q49" s="4">
        <v>43281</v>
      </c>
      <c r="R49" s="34">
        <v>4.0879166666666658</v>
      </c>
      <c r="S49" s="34">
        <v>3.9241666666666668</v>
      </c>
      <c r="U49" s="33"/>
      <c r="X49" s="4">
        <v>42925</v>
      </c>
      <c r="Y49" s="34">
        <v>4.4383333333333335</v>
      </c>
    </row>
    <row r="50" spans="1:25" x14ac:dyDescent="0.3">
      <c r="A50" s="4">
        <v>43281</v>
      </c>
      <c r="B50" s="58"/>
      <c r="C50" s="58"/>
      <c r="D50" s="59">
        <v>4.0879166666666658</v>
      </c>
      <c r="E50" s="59">
        <v>4.0879166666666658</v>
      </c>
      <c r="F50" s="62">
        <v>1.1736666666666669</v>
      </c>
      <c r="Q50" s="4">
        <v>43282</v>
      </c>
      <c r="R50" s="34">
        <v>4.0245833333333332</v>
      </c>
      <c r="S50" s="34">
        <v>3.9245833333333322</v>
      </c>
      <c r="U50" s="33"/>
      <c r="X50" s="4">
        <v>42926</v>
      </c>
      <c r="Y50" s="34">
        <v>4.3016666666666667</v>
      </c>
    </row>
    <row r="51" spans="1:25" x14ac:dyDescent="0.3">
      <c r="A51" s="4">
        <v>43282</v>
      </c>
      <c r="B51" s="58"/>
      <c r="C51" s="58"/>
      <c r="D51" s="59">
        <v>4.0245833333333332</v>
      </c>
      <c r="E51" s="59">
        <v>4.0245833333333332</v>
      </c>
      <c r="F51" s="62">
        <v>1.130125</v>
      </c>
      <c r="Q51" s="4">
        <v>43283</v>
      </c>
      <c r="R51" s="34">
        <v>4.3616666666666672</v>
      </c>
      <c r="S51" s="34">
        <v>3.9808333333333343</v>
      </c>
      <c r="U51" s="33"/>
      <c r="X51" s="4">
        <v>42927</v>
      </c>
      <c r="Y51" s="34">
        <v>4.0750000000000002</v>
      </c>
    </row>
    <row r="52" spans="1:25" x14ac:dyDescent="0.3">
      <c r="A52" s="4">
        <v>43283</v>
      </c>
      <c r="B52">
        <v>1.6</v>
      </c>
      <c r="D52" s="34">
        <v>4.3616666666666672</v>
      </c>
      <c r="E52" s="34"/>
      <c r="F52" s="62">
        <v>1.3178333333333332</v>
      </c>
      <c r="Q52" s="4">
        <v>43284</v>
      </c>
      <c r="R52" s="34">
        <v>4.7233333333333336</v>
      </c>
      <c r="S52" s="34">
        <v>4.1560869565217384</v>
      </c>
      <c r="U52" s="33"/>
      <c r="X52" s="4">
        <v>42928</v>
      </c>
      <c r="Y52" s="34">
        <v>4.0158333333333331</v>
      </c>
    </row>
    <row r="53" spans="1:25" x14ac:dyDescent="0.3">
      <c r="A53" s="4">
        <v>43284</v>
      </c>
      <c r="B53">
        <v>1.9</v>
      </c>
      <c r="D53" s="34">
        <v>4.7233333333333336</v>
      </c>
      <c r="E53" s="34"/>
      <c r="F53" s="62">
        <v>1.5497499999999997</v>
      </c>
      <c r="Q53" s="4">
        <v>43285</v>
      </c>
      <c r="R53" s="34">
        <v>4.962083333333335</v>
      </c>
      <c r="S53" s="34">
        <v>4.1224999999999996</v>
      </c>
      <c r="U53" s="33"/>
      <c r="X53" s="4">
        <v>42929</v>
      </c>
      <c r="Y53" s="34">
        <v>4.2600000000000007</v>
      </c>
    </row>
    <row r="54" spans="1:25" x14ac:dyDescent="0.3">
      <c r="A54" s="4">
        <v>43285</v>
      </c>
      <c r="B54">
        <v>2.5</v>
      </c>
      <c r="D54" s="34">
        <v>4.962083333333335</v>
      </c>
      <c r="E54" s="34"/>
      <c r="F54" s="62">
        <v>1.7203333333333333</v>
      </c>
      <c r="Q54" s="4">
        <v>43286</v>
      </c>
      <c r="R54" s="34">
        <v>5.069583333333334</v>
      </c>
      <c r="S54" s="34">
        <v>4.1949999999999994</v>
      </c>
      <c r="U54" s="33"/>
      <c r="X54" s="4">
        <v>42930</v>
      </c>
      <c r="Y54" s="34">
        <v>4.5837500000000002</v>
      </c>
    </row>
    <row r="55" spans="1:25" x14ac:dyDescent="0.3">
      <c r="A55" s="4">
        <v>43286</v>
      </c>
      <c r="B55" s="58"/>
      <c r="C55" s="58"/>
      <c r="D55" s="59">
        <v>5.069583333333334</v>
      </c>
      <c r="E55" s="59">
        <v>5.069583333333334</v>
      </c>
      <c r="F55" s="62">
        <v>1.7985416666666667</v>
      </c>
      <c r="Q55" s="4">
        <v>43287</v>
      </c>
      <c r="R55" s="34">
        <v>5.1108333333333347</v>
      </c>
      <c r="S55" s="34">
        <v>4.3583333333333334</v>
      </c>
      <c r="U55" s="33"/>
      <c r="X55" s="4">
        <v>42931</v>
      </c>
      <c r="Y55" s="34">
        <v>4.6691666666666674</v>
      </c>
    </row>
    <row r="56" spans="1:25" x14ac:dyDescent="0.3">
      <c r="A56" s="4">
        <v>43287</v>
      </c>
      <c r="B56" s="58"/>
      <c r="C56" s="58"/>
      <c r="D56" s="59">
        <v>5.1108333333333347</v>
      </c>
      <c r="E56" s="59">
        <v>5.1108333333333347</v>
      </c>
      <c r="F56" s="62">
        <v>1.8271250000000003</v>
      </c>
      <c r="Q56" s="4">
        <v>43288</v>
      </c>
      <c r="R56" s="34">
        <v>5.1558333333333328</v>
      </c>
      <c r="S56" s="34">
        <v>4.453333333333334</v>
      </c>
      <c r="U56" s="33"/>
      <c r="X56" s="4">
        <v>42932</v>
      </c>
      <c r="Y56" s="34">
        <v>4.5983333333333336</v>
      </c>
    </row>
    <row r="57" spans="1:25" x14ac:dyDescent="0.3">
      <c r="A57" s="4">
        <v>43288</v>
      </c>
      <c r="B57" s="58"/>
      <c r="C57" s="58"/>
      <c r="D57" s="59">
        <v>5.1558333333333328</v>
      </c>
      <c r="E57" s="59">
        <v>5.1558333333333328</v>
      </c>
      <c r="F57" s="62">
        <v>1.8781249999999996</v>
      </c>
      <c r="Q57" s="4">
        <v>43289</v>
      </c>
      <c r="R57" s="34">
        <v>5.2508333333333326</v>
      </c>
      <c r="S57" s="34">
        <v>4.3029166666666656</v>
      </c>
      <c r="U57" s="33"/>
      <c r="X57" s="4">
        <v>42933</v>
      </c>
      <c r="Y57" s="34">
        <v>4.5387499999999994</v>
      </c>
    </row>
    <row r="58" spans="1:25" x14ac:dyDescent="0.3">
      <c r="A58" s="4">
        <v>43289</v>
      </c>
      <c r="B58" s="58">
        <v>2.2999999999999998</v>
      </c>
      <c r="C58" s="58"/>
      <c r="D58" s="59">
        <v>5.2508333333333326</v>
      </c>
      <c r="E58" s="59">
        <v>5.2508333333333326</v>
      </c>
      <c r="F58" s="62">
        <v>1.9500833333333329</v>
      </c>
      <c r="Q58" s="4">
        <v>43290</v>
      </c>
      <c r="R58" s="34">
        <v>5.4283333333333337</v>
      </c>
      <c r="S58" s="34">
        <v>4.4383333333333335</v>
      </c>
      <c r="U58" s="33"/>
      <c r="X58" s="4">
        <v>42934</v>
      </c>
      <c r="Y58" s="34">
        <v>4.3591666666666669</v>
      </c>
    </row>
    <row r="59" spans="1:25" x14ac:dyDescent="0.3">
      <c r="A59" s="4">
        <v>43290</v>
      </c>
      <c r="B59" s="58">
        <v>2.6</v>
      </c>
      <c r="C59" s="58"/>
      <c r="D59" s="59">
        <v>5.4283333333333337</v>
      </c>
      <c r="E59" s="59">
        <v>5.4283333333333337</v>
      </c>
      <c r="F59" s="62">
        <v>2.1537500000000001</v>
      </c>
      <c r="Q59" s="4">
        <v>43291</v>
      </c>
      <c r="R59" s="34">
        <v>5.3454166666666678</v>
      </c>
      <c r="S59" s="34">
        <v>4.3016666666666667</v>
      </c>
      <c r="U59" s="33"/>
      <c r="X59" s="4">
        <v>42935</v>
      </c>
      <c r="Y59" s="34">
        <v>4.4187500000000002</v>
      </c>
    </row>
    <row r="60" spans="1:25" x14ac:dyDescent="0.3">
      <c r="A60" s="4">
        <v>43291</v>
      </c>
      <c r="B60" s="58">
        <v>2.4500000000000002</v>
      </c>
      <c r="C60" s="58"/>
      <c r="D60" s="59">
        <v>5.3454166666666678</v>
      </c>
      <c r="E60" s="59">
        <v>5.3454166666666678</v>
      </c>
      <c r="F60" s="62">
        <v>1.9764166666666672</v>
      </c>
      <c r="Q60" s="4">
        <v>43292</v>
      </c>
      <c r="R60" s="34">
        <v>4.9808333333333339</v>
      </c>
      <c r="S60" s="34">
        <v>4.0750000000000002</v>
      </c>
      <c r="U60" s="33"/>
      <c r="X60" s="4">
        <v>42936</v>
      </c>
      <c r="Y60" s="34">
        <v>4.3370833333333332</v>
      </c>
    </row>
    <row r="61" spans="1:25" x14ac:dyDescent="0.3">
      <c r="A61" s="4">
        <v>43292</v>
      </c>
      <c r="B61">
        <v>2</v>
      </c>
      <c r="D61" s="34">
        <v>4.9808333333333339</v>
      </c>
      <c r="E61" s="34"/>
      <c r="F61" s="62">
        <v>1.6315000000000006</v>
      </c>
      <c r="Q61" s="4">
        <v>43293</v>
      </c>
      <c r="R61" s="34">
        <v>4.7233333333333336</v>
      </c>
      <c r="S61" s="34">
        <v>4.0158333333333331</v>
      </c>
      <c r="U61" s="33"/>
      <c r="X61" s="4">
        <v>42937</v>
      </c>
      <c r="Y61" s="34">
        <v>4.2383333333333342</v>
      </c>
    </row>
    <row r="62" spans="1:25" x14ac:dyDescent="0.3">
      <c r="A62" s="4">
        <v>43293</v>
      </c>
      <c r="B62">
        <v>1.7</v>
      </c>
      <c r="D62" s="34">
        <v>4.7233333333333336</v>
      </c>
      <c r="E62" s="34"/>
      <c r="F62" s="62">
        <v>1.4139166666666665</v>
      </c>
      <c r="Q62" s="4">
        <v>43294</v>
      </c>
      <c r="R62" s="34">
        <v>4.503333333333333</v>
      </c>
      <c r="S62" s="34">
        <v>4.2600000000000007</v>
      </c>
      <c r="U62" s="33"/>
      <c r="X62" s="4">
        <v>42938</v>
      </c>
      <c r="Y62" s="34">
        <v>4.2112499999999997</v>
      </c>
    </row>
    <row r="63" spans="1:25" x14ac:dyDescent="0.3">
      <c r="A63" s="4">
        <v>43294</v>
      </c>
      <c r="B63">
        <v>1.5</v>
      </c>
      <c r="D63" s="34">
        <v>4.503333333333333</v>
      </c>
      <c r="E63" s="34"/>
      <c r="F63" s="62">
        <v>1.2932083333333331</v>
      </c>
      <c r="Q63" s="4">
        <v>43295</v>
      </c>
      <c r="R63" s="34">
        <v>4.3737500000000002</v>
      </c>
      <c r="S63" s="34">
        <v>4.5837500000000002</v>
      </c>
      <c r="U63" s="33"/>
      <c r="X63" s="4">
        <v>42939</v>
      </c>
      <c r="Y63" s="34">
        <v>4.3533333333333344</v>
      </c>
    </row>
    <row r="64" spans="1:25" x14ac:dyDescent="0.3">
      <c r="A64" s="4">
        <v>43295</v>
      </c>
      <c r="B64" s="58"/>
      <c r="C64" s="58"/>
      <c r="D64" s="59">
        <v>4.3737500000000002</v>
      </c>
      <c r="E64" s="59">
        <v>4.3737500000000002</v>
      </c>
      <c r="F64" s="62">
        <v>1.1605416666666666</v>
      </c>
      <c r="Q64" s="4">
        <v>43296</v>
      </c>
      <c r="R64" s="34">
        <v>4.2462500000000007</v>
      </c>
      <c r="S64" s="34">
        <v>4.6691666666666674</v>
      </c>
      <c r="U64" s="33"/>
      <c r="X64" s="4">
        <v>42940</v>
      </c>
      <c r="Y64" s="34">
        <v>4.5512500000000005</v>
      </c>
    </row>
    <row r="65" spans="1:25" x14ac:dyDescent="0.3">
      <c r="A65" s="4">
        <v>43296</v>
      </c>
      <c r="B65" s="58"/>
      <c r="C65" s="58"/>
      <c r="D65" s="59">
        <v>4.2462500000000007</v>
      </c>
      <c r="E65" s="59">
        <v>4.2462500000000007</v>
      </c>
      <c r="F65" s="62">
        <v>1.0912916666666668</v>
      </c>
      <c r="Q65" s="4">
        <v>43297</v>
      </c>
      <c r="R65" s="34">
        <v>4.2262499999999994</v>
      </c>
      <c r="S65" s="34">
        <v>4.5983333333333336</v>
      </c>
      <c r="U65" s="33"/>
      <c r="X65" s="4">
        <v>42941</v>
      </c>
      <c r="Y65" s="34">
        <v>4.3920833333333329</v>
      </c>
    </row>
    <row r="66" spans="1:25" x14ac:dyDescent="0.3">
      <c r="A66" s="4">
        <v>43297</v>
      </c>
      <c r="B66">
        <v>1.4</v>
      </c>
      <c r="D66" s="34">
        <v>4.2262499999999994</v>
      </c>
      <c r="E66" s="34"/>
      <c r="F66" s="62">
        <v>1.0886249999999997</v>
      </c>
      <c r="Q66" s="4">
        <v>43298</v>
      </c>
      <c r="R66" s="34">
        <v>4.2258333333333331</v>
      </c>
      <c r="S66" s="34">
        <v>4.5387499999999994</v>
      </c>
      <c r="U66" s="33"/>
      <c r="X66" s="4">
        <v>42942</v>
      </c>
      <c r="Y66" s="34">
        <v>4.2529166666666667</v>
      </c>
    </row>
    <row r="67" spans="1:25" x14ac:dyDescent="0.3">
      <c r="A67" s="4">
        <v>43298</v>
      </c>
      <c r="B67">
        <v>1.35</v>
      </c>
      <c r="D67" s="34">
        <v>4.2258333333333331</v>
      </c>
      <c r="E67" s="34"/>
      <c r="F67" s="62">
        <v>1.1007916666666666</v>
      </c>
      <c r="Q67" s="4">
        <v>43299</v>
      </c>
      <c r="R67" s="34">
        <v>4.2837500000000004</v>
      </c>
      <c r="S67" s="34">
        <v>4.3591666666666669</v>
      </c>
      <c r="U67" s="33"/>
      <c r="X67" s="4">
        <v>42943</v>
      </c>
      <c r="Y67" s="34">
        <v>4.1675000000000004</v>
      </c>
    </row>
    <row r="68" spans="1:25" x14ac:dyDescent="0.3">
      <c r="A68" s="4">
        <v>43299</v>
      </c>
      <c r="B68">
        <v>1.4</v>
      </c>
      <c r="D68" s="34">
        <v>4.2837500000000004</v>
      </c>
      <c r="E68" s="34"/>
      <c r="F68" s="62">
        <v>1.112958333333333</v>
      </c>
      <c r="Q68" s="4">
        <v>43300</v>
      </c>
      <c r="R68" s="34">
        <v>4.3050000000000006</v>
      </c>
      <c r="S68" s="34">
        <v>4.4187500000000002</v>
      </c>
      <c r="U68" s="33"/>
      <c r="X68" s="4">
        <v>42944</v>
      </c>
      <c r="Y68" s="34">
        <v>4.2366666666666672</v>
      </c>
    </row>
    <row r="69" spans="1:25" x14ac:dyDescent="0.3">
      <c r="A69" s="4">
        <v>43300</v>
      </c>
      <c r="B69">
        <v>1.5</v>
      </c>
      <c r="D69" s="34">
        <v>4.3050000000000006</v>
      </c>
      <c r="E69" s="34"/>
      <c r="F69" s="62">
        <v>1.1560833333333334</v>
      </c>
      <c r="Q69" s="4">
        <v>43301</v>
      </c>
      <c r="R69" s="34">
        <v>4.3808333333333342</v>
      </c>
      <c r="S69" s="34">
        <v>4.3370833333333332</v>
      </c>
      <c r="U69" s="33"/>
      <c r="X69" s="4">
        <v>42945</v>
      </c>
      <c r="Y69" s="34">
        <v>4.111250000000001</v>
      </c>
    </row>
    <row r="70" spans="1:25" x14ac:dyDescent="0.3">
      <c r="A70" s="4">
        <v>43301</v>
      </c>
      <c r="B70">
        <v>1.5</v>
      </c>
      <c r="D70" s="34">
        <v>4.3808333333333342</v>
      </c>
      <c r="E70" s="34"/>
      <c r="F70" s="62">
        <v>1.2312083333333332</v>
      </c>
      <c r="Q70" s="4">
        <v>43302</v>
      </c>
      <c r="R70" s="34">
        <v>4.4900000000000011</v>
      </c>
      <c r="S70" s="34">
        <v>4.2383333333333342</v>
      </c>
      <c r="U70" s="33"/>
      <c r="X70" s="4">
        <v>42946</v>
      </c>
      <c r="Y70" s="34">
        <v>4.1420833333333329</v>
      </c>
    </row>
    <row r="71" spans="1:25" x14ac:dyDescent="0.3">
      <c r="A71" s="4">
        <v>43302</v>
      </c>
      <c r="B71" s="58"/>
      <c r="C71" s="58"/>
      <c r="D71" s="59">
        <v>4.4900000000000011</v>
      </c>
      <c r="E71" s="59">
        <v>4.4900000000000011</v>
      </c>
      <c r="F71" s="62">
        <v>1.3302916666666669</v>
      </c>
      <c r="Q71" s="4">
        <v>43303</v>
      </c>
      <c r="R71" s="34">
        <v>4.5979166666666673</v>
      </c>
      <c r="S71" s="34">
        <v>4.2112499999999997</v>
      </c>
      <c r="U71" s="33"/>
      <c r="X71" s="4">
        <v>42947</v>
      </c>
      <c r="Y71" s="34">
        <v>4.2645833333333334</v>
      </c>
    </row>
    <row r="72" spans="1:25" x14ac:dyDescent="0.3">
      <c r="A72" s="4">
        <v>43303</v>
      </c>
      <c r="B72" s="58"/>
      <c r="C72" s="58"/>
      <c r="D72" s="59">
        <v>4.5979166666666673</v>
      </c>
      <c r="E72" s="59">
        <v>4.5979166666666673</v>
      </c>
      <c r="F72" s="62">
        <v>1.4289166666666666</v>
      </c>
      <c r="Q72" s="4">
        <v>43304</v>
      </c>
      <c r="R72" s="34">
        <v>4.7304166666666667</v>
      </c>
      <c r="S72" s="34">
        <v>4.3533333333333344</v>
      </c>
      <c r="U72" s="33"/>
      <c r="X72" s="4">
        <v>42948</v>
      </c>
      <c r="Y72" s="34">
        <v>4.2366666666666664</v>
      </c>
    </row>
    <row r="73" spans="1:25" x14ac:dyDescent="0.3">
      <c r="A73" s="4">
        <v>43304</v>
      </c>
      <c r="B73">
        <v>1.9</v>
      </c>
      <c r="D73" s="34">
        <v>4.7304166666666667</v>
      </c>
      <c r="E73" s="34"/>
      <c r="F73" s="62">
        <v>1.5021666666666667</v>
      </c>
      <c r="Q73" s="4">
        <v>43305</v>
      </c>
      <c r="R73" s="34">
        <v>4.6795833333333325</v>
      </c>
      <c r="S73" s="34">
        <v>4.5512500000000005</v>
      </c>
      <c r="U73" s="33"/>
      <c r="X73" s="4">
        <v>42949</v>
      </c>
      <c r="Y73" s="34">
        <v>4.3529166666666672</v>
      </c>
    </row>
    <row r="74" spans="1:25" x14ac:dyDescent="0.3">
      <c r="A74" s="4">
        <v>43305</v>
      </c>
      <c r="B74">
        <v>1.75</v>
      </c>
      <c r="D74" s="34">
        <v>4.6795833333333325</v>
      </c>
      <c r="E74" s="34"/>
      <c r="F74" s="62">
        <v>1.4499166666666665</v>
      </c>
      <c r="Q74" s="4">
        <v>43306</v>
      </c>
      <c r="R74" s="34">
        <v>4.6212499999999999</v>
      </c>
      <c r="S74" s="34">
        <v>4.3920833333333329</v>
      </c>
      <c r="U74" s="33"/>
      <c r="X74" s="4">
        <v>42950</v>
      </c>
      <c r="Y74" s="34">
        <v>4.5983333333333336</v>
      </c>
    </row>
    <row r="75" spans="1:25" x14ac:dyDescent="0.3">
      <c r="A75" s="4">
        <v>43306</v>
      </c>
      <c r="B75">
        <v>1.7</v>
      </c>
      <c r="D75" s="34">
        <v>4.6212499999999999</v>
      </c>
      <c r="E75" s="34"/>
      <c r="F75" s="62">
        <v>1.4143333333333334</v>
      </c>
      <c r="Q75" s="4">
        <v>43307</v>
      </c>
      <c r="R75" s="34">
        <v>4.8804583333333342</v>
      </c>
      <c r="S75" s="34">
        <v>4.2529166666666667</v>
      </c>
      <c r="U75" s="33"/>
      <c r="X75" s="4">
        <v>42951</v>
      </c>
      <c r="Y75" s="34">
        <v>4.5266666666666673</v>
      </c>
    </row>
    <row r="76" spans="1:25" x14ac:dyDescent="0.3">
      <c r="A76" s="4">
        <v>43307</v>
      </c>
      <c r="D76" s="34">
        <v>4.8804583333333342</v>
      </c>
      <c r="E76" s="34"/>
      <c r="F76" s="62">
        <v>1.619291666666667</v>
      </c>
      <c r="Q76" s="4">
        <v>43308</v>
      </c>
      <c r="R76" s="34">
        <v>5.0599999999999996</v>
      </c>
      <c r="S76" s="34">
        <v>4.1675000000000004</v>
      </c>
      <c r="U76" s="33"/>
      <c r="X76" s="4">
        <v>42952</v>
      </c>
      <c r="Y76" s="34">
        <v>4.5624999999999991</v>
      </c>
    </row>
    <row r="77" spans="1:25" x14ac:dyDescent="0.3">
      <c r="A77" s="4">
        <v>43308</v>
      </c>
      <c r="B77">
        <v>2.2000000000000002</v>
      </c>
      <c r="D77" s="34">
        <v>5.0599999999999996</v>
      </c>
      <c r="E77" s="34"/>
      <c r="F77" s="62">
        <v>1.7979583333333335</v>
      </c>
      <c r="Q77" s="4">
        <v>43309</v>
      </c>
      <c r="R77" s="34">
        <v>4.8733333333333331</v>
      </c>
      <c r="S77" s="34">
        <v>4.2366666666666672</v>
      </c>
      <c r="U77" s="33"/>
      <c r="X77" s="4">
        <v>42953</v>
      </c>
    </row>
    <row r="78" spans="1:25" x14ac:dyDescent="0.3">
      <c r="A78" s="4">
        <v>43309</v>
      </c>
      <c r="B78" s="58"/>
      <c r="C78" s="58"/>
      <c r="D78" s="59">
        <v>4.8733333333333331</v>
      </c>
      <c r="E78" s="59">
        <v>4.8733333333333331</v>
      </c>
      <c r="F78" s="62">
        <v>1.6241249999999996</v>
      </c>
      <c r="Q78" s="4">
        <v>43310</v>
      </c>
      <c r="R78" s="34">
        <v>4.871666666666667</v>
      </c>
      <c r="S78" s="34">
        <v>4.111250000000001</v>
      </c>
      <c r="U78" s="33"/>
      <c r="X78" s="4">
        <v>42954</v>
      </c>
    </row>
    <row r="79" spans="1:25" x14ac:dyDescent="0.3">
      <c r="A79" s="4">
        <v>43310</v>
      </c>
      <c r="B79" s="58"/>
      <c r="C79" s="58"/>
      <c r="D79" s="59">
        <v>4.871666666666667</v>
      </c>
      <c r="E79" s="59">
        <v>4.871666666666667</v>
      </c>
      <c r="F79" s="62">
        <v>1.6285000000000007</v>
      </c>
      <c r="Q79" s="4">
        <v>43311</v>
      </c>
      <c r="R79" s="34">
        <v>4.9591666666666656</v>
      </c>
      <c r="S79" s="34">
        <v>4.1420833333333329</v>
      </c>
      <c r="U79" s="33"/>
      <c r="X79" s="4">
        <v>42955</v>
      </c>
      <c r="Y79" s="34">
        <v>4.3363636363636369</v>
      </c>
    </row>
    <row r="80" spans="1:25" x14ac:dyDescent="0.3">
      <c r="A80" s="4">
        <v>43311</v>
      </c>
      <c r="B80">
        <v>2.0499999999999998</v>
      </c>
      <c r="D80" s="34">
        <v>4.9591666666666656</v>
      </c>
      <c r="E80" s="34"/>
      <c r="F80" s="62">
        <v>1.7025416666666671</v>
      </c>
      <c r="Q80" s="4">
        <v>43312</v>
      </c>
      <c r="R80" s="34">
        <v>4.9029583333333333</v>
      </c>
      <c r="S80" s="34">
        <v>4.2645833333333334</v>
      </c>
      <c r="U80" s="33"/>
      <c r="X80" s="4">
        <v>42956</v>
      </c>
      <c r="Y80" s="34">
        <v>4.3320833333333342</v>
      </c>
    </row>
    <row r="81" spans="1:25" x14ac:dyDescent="0.3">
      <c r="A81" s="4">
        <v>43312</v>
      </c>
      <c r="B81">
        <v>2</v>
      </c>
      <c r="D81" s="34">
        <v>4.9029583333333333</v>
      </c>
      <c r="E81" s="34"/>
      <c r="F81" s="62">
        <v>1.6319166666666665</v>
      </c>
      <c r="Q81" s="4">
        <v>43313</v>
      </c>
      <c r="R81" s="34">
        <v>4.9987499999999994</v>
      </c>
      <c r="S81" s="34">
        <v>4.2366666666666664</v>
      </c>
      <c r="U81" s="33"/>
      <c r="X81" s="4">
        <v>42957</v>
      </c>
      <c r="Y81" s="34">
        <v>4.4712500000000004</v>
      </c>
    </row>
    <row r="82" spans="1:25" x14ac:dyDescent="0.3">
      <c r="A82" s="4">
        <v>43313</v>
      </c>
      <c r="D82" s="34">
        <v>4.9987499999999994</v>
      </c>
      <c r="E82" s="34"/>
      <c r="F82" s="62">
        <v>1.7119583333333332</v>
      </c>
      <c r="Q82" s="4">
        <v>43314</v>
      </c>
      <c r="R82" s="34">
        <v>4.9175000000000004</v>
      </c>
      <c r="S82" s="34">
        <v>4.3529166666666672</v>
      </c>
      <c r="U82" s="33"/>
      <c r="X82" s="4">
        <v>42958</v>
      </c>
      <c r="Y82" s="34">
        <v>4.3075000000000001</v>
      </c>
    </row>
    <row r="83" spans="1:25" x14ac:dyDescent="0.3">
      <c r="A83" s="4">
        <v>43314</v>
      </c>
      <c r="D83" s="34">
        <v>4.9175000000000004</v>
      </c>
      <c r="E83" s="34"/>
      <c r="F83" s="62">
        <v>1.6412083333333329</v>
      </c>
      <c r="Q83" s="4">
        <v>43315</v>
      </c>
      <c r="R83" s="34">
        <v>4.9337500000000007</v>
      </c>
      <c r="S83" s="34">
        <v>4.5983333333333336</v>
      </c>
      <c r="U83" s="33"/>
      <c r="X83" s="4">
        <v>42959</v>
      </c>
      <c r="Y83" s="34">
        <v>4.1587500000000004</v>
      </c>
    </row>
    <row r="84" spans="1:25" x14ac:dyDescent="0.3">
      <c r="A84" s="4">
        <v>43315</v>
      </c>
      <c r="B84">
        <v>2</v>
      </c>
      <c r="D84" s="34">
        <v>4.9337500000000007</v>
      </c>
      <c r="E84" s="34"/>
      <c r="F84" s="62">
        <v>1.6617083333333333</v>
      </c>
      <c r="Q84" s="4">
        <v>43316</v>
      </c>
      <c r="R84" s="34">
        <v>4.74125</v>
      </c>
      <c r="S84" s="34">
        <v>4.5266666666666673</v>
      </c>
      <c r="U84" s="33"/>
      <c r="X84" s="4">
        <v>42960</v>
      </c>
      <c r="Y84" s="34">
        <v>4.5512499999999996</v>
      </c>
    </row>
    <row r="85" spans="1:25" x14ac:dyDescent="0.3">
      <c r="A85" s="4">
        <v>43316</v>
      </c>
      <c r="B85" s="58"/>
      <c r="C85" s="58"/>
      <c r="D85" s="59">
        <v>4.74125</v>
      </c>
      <c r="E85" s="59">
        <v>4.74125</v>
      </c>
      <c r="F85" s="62">
        <v>1.5124583333333332</v>
      </c>
      <c r="Q85" s="4">
        <v>43317</v>
      </c>
      <c r="R85" s="34">
        <v>4.8262500000000008</v>
      </c>
      <c r="S85" s="34">
        <v>4.5624999999999991</v>
      </c>
      <c r="U85" s="33"/>
      <c r="X85" s="4">
        <v>42961</v>
      </c>
      <c r="Y85" s="34">
        <v>4.2699999999999996</v>
      </c>
    </row>
    <row r="86" spans="1:25" x14ac:dyDescent="0.3">
      <c r="A86" s="4">
        <v>43317</v>
      </c>
      <c r="B86" s="58"/>
      <c r="C86" s="58"/>
      <c r="D86" s="59">
        <v>4.8262500000000008</v>
      </c>
      <c r="E86" s="59">
        <v>4.8262500000000008</v>
      </c>
      <c r="F86" s="62">
        <v>1.5774999999999999</v>
      </c>
      <c r="Q86" s="4">
        <v>43318</v>
      </c>
      <c r="R86" s="34">
        <v>5.2304166666666658</v>
      </c>
      <c r="U86" s="33"/>
      <c r="X86" s="4">
        <v>42962</v>
      </c>
      <c r="Y86" s="34">
        <v>3.9808333333333334</v>
      </c>
    </row>
    <row r="87" spans="1:25" x14ac:dyDescent="0.3">
      <c r="A87" s="4">
        <v>43318</v>
      </c>
      <c r="B87">
        <v>2.2000000000000002</v>
      </c>
      <c r="D87" s="34">
        <v>5.2304166666666658</v>
      </c>
      <c r="E87" s="34"/>
      <c r="F87" s="62">
        <v>1.9412083333333339</v>
      </c>
      <c r="Q87" s="4">
        <v>43319</v>
      </c>
      <c r="R87" s="34">
        <v>5.3208333333333337</v>
      </c>
      <c r="U87" s="33"/>
      <c r="X87" s="4">
        <v>42963</v>
      </c>
      <c r="Y87" s="34">
        <v>3.851666666666667</v>
      </c>
    </row>
    <row r="88" spans="1:25" x14ac:dyDescent="0.3">
      <c r="A88" s="4">
        <v>43319</v>
      </c>
      <c r="B88" s="58">
        <v>2.2999999999999998</v>
      </c>
      <c r="C88" s="58"/>
      <c r="D88" s="59">
        <v>5.3208333333333337</v>
      </c>
      <c r="E88" s="59">
        <v>5.3208333333333337</v>
      </c>
      <c r="F88" s="62">
        <v>1.9929583333333332</v>
      </c>
      <c r="Q88" s="4">
        <v>43320</v>
      </c>
      <c r="R88" s="34">
        <v>5.2735294117647058</v>
      </c>
      <c r="S88" s="34">
        <v>4.3363636363636369</v>
      </c>
      <c r="U88" s="33"/>
      <c r="X88" s="4">
        <v>42964</v>
      </c>
      <c r="Y88" s="34">
        <v>3.8220833333333331</v>
      </c>
    </row>
    <row r="89" spans="1:25" x14ac:dyDescent="0.3">
      <c r="A89" s="4">
        <v>43320</v>
      </c>
      <c r="B89" s="58">
        <v>2.2000000000000002</v>
      </c>
      <c r="C89" s="58"/>
      <c r="D89" s="59">
        <v>5.2735294117647058</v>
      </c>
      <c r="E89" s="59">
        <v>5.2735294117647058</v>
      </c>
      <c r="F89" s="62">
        <v>1.8525833333333332</v>
      </c>
      <c r="Q89" s="4">
        <v>43321</v>
      </c>
      <c r="R89" s="34">
        <v>4.8271249999999997</v>
      </c>
      <c r="S89" s="34">
        <v>4.3320833333333342</v>
      </c>
      <c r="U89" s="33"/>
      <c r="X89" s="4">
        <v>42965</v>
      </c>
      <c r="Y89" s="34">
        <v>3.5333333333333337</v>
      </c>
    </row>
    <row r="90" spans="1:25" x14ac:dyDescent="0.3">
      <c r="A90" s="4">
        <v>43321</v>
      </c>
      <c r="B90" s="58"/>
      <c r="C90" s="58"/>
      <c r="D90" s="59">
        <v>4.8271249999999997</v>
      </c>
      <c r="E90" s="59">
        <v>4.8271249999999997</v>
      </c>
      <c r="F90" s="62">
        <v>1.4450416666666666</v>
      </c>
      <c r="Q90" s="4">
        <v>43322</v>
      </c>
      <c r="R90" s="34">
        <v>4.5020833333333323</v>
      </c>
      <c r="S90" s="34">
        <v>4.4712500000000004</v>
      </c>
      <c r="U90" s="33"/>
      <c r="X90" s="4">
        <v>42966</v>
      </c>
      <c r="Y90" s="34">
        <v>3.4625000000000004</v>
      </c>
    </row>
    <row r="91" spans="1:25" x14ac:dyDescent="0.3">
      <c r="A91" s="4">
        <v>43322</v>
      </c>
      <c r="B91" s="58">
        <v>1.6</v>
      </c>
      <c r="C91" s="58"/>
      <c r="D91" s="59">
        <v>4.5020833333333323</v>
      </c>
      <c r="E91" s="59">
        <v>4.5020833333333323</v>
      </c>
      <c r="F91" s="62">
        <v>1.1989583333333333</v>
      </c>
      <c r="Q91" s="4">
        <v>43323</v>
      </c>
      <c r="R91" s="34">
        <v>4.4537500000000012</v>
      </c>
      <c r="S91" s="34">
        <v>4.3075000000000001</v>
      </c>
      <c r="U91" s="33"/>
      <c r="X91" s="4">
        <v>42967</v>
      </c>
      <c r="Y91" s="34">
        <v>3.5399999999999996</v>
      </c>
    </row>
    <row r="92" spans="1:25" x14ac:dyDescent="0.3">
      <c r="A92" s="4">
        <v>43323</v>
      </c>
      <c r="B92" s="58"/>
      <c r="C92" s="58"/>
      <c r="D92" s="59">
        <v>4.4537500000000012</v>
      </c>
      <c r="E92" s="59">
        <v>4.4537500000000012</v>
      </c>
      <c r="F92" s="62">
        <v>1.3534166666666663</v>
      </c>
      <c r="Q92" s="4">
        <v>43324</v>
      </c>
      <c r="R92" s="34">
        <v>4.8212500000000018</v>
      </c>
      <c r="S92" s="34">
        <v>4.1587500000000004</v>
      </c>
      <c r="U92" s="33"/>
      <c r="X92" s="4">
        <v>42968</v>
      </c>
      <c r="Y92" s="34">
        <v>3.6462499999999998</v>
      </c>
    </row>
    <row r="93" spans="1:25" x14ac:dyDescent="0.3">
      <c r="A93" s="4">
        <v>43324</v>
      </c>
      <c r="B93" s="58"/>
      <c r="C93" s="58"/>
      <c r="D93" s="59">
        <v>4.8212500000000018</v>
      </c>
      <c r="E93" s="59">
        <v>4.8212500000000018</v>
      </c>
      <c r="F93" s="62">
        <v>1.663125</v>
      </c>
      <c r="Q93" s="4">
        <v>43325</v>
      </c>
      <c r="R93" s="34">
        <v>5.2504166666666672</v>
      </c>
      <c r="S93" s="34">
        <v>4.5512499999999996</v>
      </c>
      <c r="U93" s="33"/>
      <c r="X93" s="4">
        <v>42969</v>
      </c>
      <c r="Y93" s="34">
        <v>3.9000000000000004</v>
      </c>
    </row>
    <row r="94" spans="1:25" x14ac:dyDescent="0.3">
      <c r="A94" s="4">
        <v>43325</v>
      </c>
      <c r="B94" s="58">
        <v>2.4</v>
      </c>
      <c r="C94" s="58"/>
      <c r="D94" s="59">
        <v>5.2504166666666672</v>
      </c>
      <c r="E94" s="59">
        <v>5.2504166666666672</v>
      </c>
      <c r="F94" s="62">
        <v>1.8899166666666671</v>
      </c>
      <c r="Q94" s="4">
        <v>43326</v>
      </c>
      <c r="R94" s="34">
        <v>5.1983333333333324</v>
      </c>
      <c r="S94" s="34">
        <v>4.2699999999999996</v>
      </c>
      <c r="U94" s="33"/>
      <c r="X94" s="4">
        <v>42970</v>
      </c>
      <c r="Y94" s="34">
        <v>3.8504166666666677</v>
      </c>
    </row>
    <row r="95" spans="1:25" x14ac:dyDescent="0.3">
      <c r="A95" s="4">
        <v>43326</v>
      </c>
      <c r="B95" s="58">
        <v>2.2000000000000002</v>
      </c>
      <c r="C95" s="58"/>
      <c r="D95" s="59">
        <v>5.1983333333333324</v>
      </c>
      <c r="E95" s="59">
        <v>5.1983333333333324</v>
      </c>
      <c r="F95" s="62">
        <v>1.8130833333333332</v>
      </c>
      <c r="Q95" s="4">
        <v>43327</v>
      </c>
      <c r="R95" s="34">
        <v>4.8587499999999988</v>
      </c>
      <c r="S95" s="34">
        <v>3.9808333333333334</v>
      </c>
      <c r="U95" s="33"/>
      <c r="X95" s="4">
        <v>42971</v>
      </c>
      <c r="Y95" s="34">
        <v>4.2566666666666677</v>
      </c>
    </row>
    <row r="96" spans="1:25" x14ac:dyDescent="0.3">
      <c r="A96" s="4">
        <v>43327</v>
      </c>
      <c r="B96" s="58">
        <v>2</v>
      </c>
      <c r="C96" s="58"/>
      <c r="D96" s="59">
        <v>4.8587499999999988</v>
      </c>
      <c r="E96" s="59">
        <v>4.8587499999999988</v>
      </c>
      <c r="F96" s="62">
        <v>1.4902083333333334</v>
      </c>
      <c r="Q96" s="4">
        <v>43328</v>
      </c>
      <c r="R96" s="34">
        <v>4.6441666666666679</v>
      </c>
      <c r="S96" s="34">
        <v>3.851666666666667</v>
      </c>
      <c r="U96" s="33"/>
      <c r="X96" s="4">
        <v>42972</v>
      </c>
      <c r="Y96" s="34">
        <v>4.4575000000000005</v>
      </c>
    </row>
    <row r="97" spans="1:25" x14ac:dyDescent="0.3">
      <c r="A97" s="4">
        <v>43328</v>
      </c>
      <c r="B97" s="58">
        <v>1.65</v>
      </c>
      <c r="C97" s="58"/>
      <c r="D97" s="59">
        <v>4.6441666666666679</v>
      </c>
      <c r="E97" s="59">
        <v>4.6441666666666679</v>
      </c>
      <c r="F97" s="62">
        <v>1.3296666666666668</v>
      </c>
      <c r="Q97" s="4">
        <v>43329</v>
      </c>
      <c r="R97" s="34">
        <v>4.4450000000000012</v>
      </c>
      <c r="S97" s="34">
        <v>3.8220833333333331</v>
      </c>
      <c r="U97" s="33"/>
      <c r="X97" s="4">
        <v>42973</v>
      </c>
      <c r="Y97" s="34">
        <v>4.1224999999999996</v>
      </c>
    </row>
    <row r="98" spans="1:25" x14ac:dyDescent="0.3">
      <c r="A98" s="4">
        <v>43329</v>
      </c>
      <c r="B98" s="58">
        <v>1.45</v>
      </c>
      <c r="C98" s="58"/>
      <c r="D98" s="59">
        <v>4.4450000000000012</v>
      </c>
      <c r="E98" s="59">
        <v>4.4450000000000012</v>
      </c>
      <c r="F98" s="62">
        <v>1.1536249999999999</v>
      </c>
      <c r="Q98" s="4">
        <v>43330</v>
      </c>
      <c r="R98" s="34">
        <v>4.253750000000001</v>
      </c>
      <c r="S98" s="34">
        <v>3.5333333333333337</v>
      </c>
      <c r="U98" s="33"/>
      <c r="X98" s="4">
        <v>42974</v>
      </c>
      <c r="Y98" s="34">
        <v>3.8354166666666667</v>
      </c>
    </row>
    <row r="99" spans="1:25" x14ac:dyDescent="0.3">
      <c r="A99" s="4">
        <v>43330</v>
      </c>
      <c r="B99" s="58"/>
      <c r="C99" s="58"/>
      <c r="D99" s="59">
        <v>4.253750000000001</v>
      </c>
      <c r="E99" s="59">
        <v>4.253750000000001</v>
      </c>
      <c r="F99" s="62">
        <v>1.0078333333333334</v>
      </c>
      <c r="Q99" s="4">
        <v>43331</v>
      </c>
      <c r="R99" s="34">
        <v>4.1883333333333335</v>
      </c>
      <c r="S99" s="34">
        <v>3.4625000000000004</v>
      </c>
      <c r="U99" s="33"/>
      <c r="X99" s="4">
        <v>42975</v>
      </c>
      <c r="Y99" s="34">
        <v>3.6291666666666669</v>
      </c>
    </row>
    <row r="100" spans="1:25" x14ac:dyDescent="0.3">
      <c r="A100" s="4">
        <v>43331</v>
      </c>
      <c r="B100" s="58"/>
      <c r="C100" s="58"/>
      <c r="D100" s="59">
        <v>4.1883333333333335</v>
      </c>
      <c r="E100" s="59">
        <v>4.1883333333333335</v>
      </c>
      <c r="F100" s="62">
        <v>1.1076249999999999</v>
      </c>
      <c r="Q100" s="4">
        <v>43332</v>
      </c>
      <c r="R100" s="34">
        <v>4.72</v>
      </c>
      <c r="S100" s="34">
        <v>3.5399999999999996</v>
      </c>
      <c r="U100" s="33"/>
      <c r="X100" s="4">
        <v>42976</v>
      </c>
      <c r="Y100" s="34">
        <v>3.6024999999999991</v>
      </c>
    </row>
    <row r="101" spans="1:25" x14ac:dyDescent="0.3">
      <c r="A101" s="4">
        <v>43332</v>
      </c>
      <c r="B101" s="58">
        <v>2</v>
      </c>
      <c r="C101" s="58"/>
      <c r="D101" s="59">
        <v>4.72</v>
      </c>
      <c r="E101" s="59">
        <v>4.72</v>
      </c>
      <c r="F101" s="62">
        <v>1.540875</v>
      </c>
      <c r="Q101" s="4">
        <v>43333</v>
      </c>
      <c r="R101" s="34">
        <v>5.1583333333333332</v>
      </c>
      <c r="S101" s="34">
        <v>3.6462499999999998</v>
      </c>
      <c r="U101" s="33"/>
      <c r="X101" s="4">
        <v>42977</v>
      </c>
      <c r="Y101" s="34">
        <v>4.6762499999999987</v>
      </c>
    </row>
    <row r="102" spans="1:25" x14ac:dyDescent="0.3">
      <c r="A102" s="4">
        <v>43333</v>
      </c>
      <c r="B102" s="58">
        <v>2.4500000000000002</v>
      </c>
      <c r="C102" s="58"/>
      <c r="D102" s="59">
        <v>5.1583333333333332</v>
      </c>
      <c r="E102" s="59">
        <v>5.1583333333333332</v>
      </c>
      <c r="F102" s="62">
        <v>2.048</v>
      </c>
      <c r="Q102" s="4">
        <v>43334</v>
      </c>
      <c r="R102" s="34">
        <v>5.5712499999999983</v>
      </c>
      <c r="S102" s="34">
        <v>3.9000000000000004</v>
      </c>
      <c r="U102" s="33"/>
      <c r="X102" s="4">
        <v>42978</v>
      </c>
      <c r="Y102" s="34">
        <v>4.4291666666666663</v>
      </c>
    </row>
    <row r="103" spans="1:25" x14ac:dyDescent="0.3">
      <c r="A103" s="4">
        <v>43334</v>
      </c>
      <c r="B103" s="58">
        <v>2.4500000000000002</v>
      </c>
      <c r="C103" s="58"/>
      <c r="D103" s="59">
        <v>5.5712499999999983</v>
      </c>
      <c r="E103" s="59">
        <v>5.5712499999999983</v>
      </c>
      <c r="F103" s="62">
        <v>2.1046250000000004</v>
      </c>
      <c r="Q103" s="4">
        <v>43335</v>
      </c>
      <c r="R103" s="34">
        <v>5.1308749999999987</v>
      </c>
      <c r="S103" s="34">
        <v>3.8504166666666677</v>
      </c>
      <c r="U103" s="33"/>
      <c r="X103" s="4">
        <v>42979</v>
      </c>
      <c r="Y103" s="34">
        <v>4.4004166666666658</v>
      </c>
    </row>
    <row r="104" spans="1:25" x14ac:dyDescent="0.3">
      <c r="A104" s="4">
        <v>43335</v>
      </c>
      <c r="B104" s="58">
        <v>2</v>
      </c>
      <c r="C104" s="58"/>
      <c r="D104" s="59">
        <v>5.1308749999999987</v>
      </c>
      <c r="E104" s="59">
        <v>5.1308749999999987</v>
      </c>
      <c r="F104" s="62">
        <v>1.7592916666666669</v>
      </c>
      <c r="Q104" s="4">
        <v>43336</v>
      </c>
      <c r="R104" s="34">
        <v>5.0358333333333336</v>
      </c>
      <c r="S104" s="34">
        <v>4.2566666666666677</v>
      </c>
      <c r="U104" s="33"/>
      <c r="X104" s="4">
        <v>42980</v>
      </c>
      <c r="Y104" s="34">
        <v>3.8987499999999997</v>
      </c>
    </row>
    <row r="105" spans="1:25" x14ac:dyDescent="0.3">
      <c r="A105" s="4">
        <v>43336</v>
      </c>
      <c r="B105" s="58">
        <v>2</v>
      </c>
      <c r="C105" s="58"/>
      <c r="D105" s="59">
        <v>5.0358333333333336</v>
      </c>
      <c r="E105" s="59">
        <v>5.0358333333333336</v>
      </c>
      <c r="F105" s="62">
        <v>1.6827500000000004</v>
      </c>
      <c r="Q105" s="4">
        <v>43337</v>
      </c>
      <c r="R105" s="34">
        <v>4.7187499999999991</v>
      </c>
      <c r="S105" s="34">
        <v>4.4575000000000005</v>
      </c>
      <c r="U105" s="33"/>
      <c r="X105" s="4">
        <v>42981</v>
      </c>
      <c r="Y105" s="34">
        <v>3.5295833333333331</v>
      </c>
    </row>
    <row r="106" spans="1:25" x14ac:dyDescent="0.3">
      <c r="A106" s="4">
        <v>43337</v>
      </c>
      <c r="B106" s="58"/>
      <c r="C106" s="58"/>
      <c r="D106" s="59">
        <v>4.7187499999999991</v>
      </c>
      <c r="E106" s="59">
        <v>4.7187499999999991</v>
      </c>
      <c r="F106" s="62">
        <v>1.3605</v>
      </c>
      <c r="Q106" s="4">
        <v>43338</v>
      </c>
      <c r="R106" s="34">
        <v>4.4517083333333325</v>
      </c>
      <c r="S106" s="34">
        <v>4.1224999999999996</v>
      </c>
      <c r="U106" s="33"/>
      <c r="X106" s="4">
        <v>42982</v>
      </c>
      <c r="Y106" s="34">
        <v>3.3104166666666668</v>
      </c>
    </row>
    <row r="107" spans="1:25" x14ac:dyDescent="0.3">
      <c r="A107" s="4">
        <v>43338</v>
      </c>
      <c r="B107" s="58"/>
      <c r="C107" s="58"/>
      <c r="D107" s="59">
        <v>4.4517083333333325</v>
      </c>
      <c r="E107" s="59">
        <v>4.4517083333333325</v>
      </c>
      <c r="F107" s="62">
        <v>1.3109999999999999</v>
      </c>
      <c r="Q107" s="4">
        <v>43339</v>
      </c>
      <c r="R107" s="34">
        <v>5.0379166666666668</v>
      </c>
      <c r="S107" s="34">
        <v>3.8354166666666667</v>
      </c>
      <c r="U107" s="33"/>
      <c r="X107" s="4">
        <v>42983</v>
      </c>
      <c r="Y107" s="34">
        <v>3.52</v>
      </c>
    </row>
    <row r="108" spans="1:25" x14ac:dyDescent="0.3">
      <c r="A108" s="4">
        <v>43339</v>
      </c>
      <c r="B108" s="58">
        <v>2.4</v>
      </c>
      <c r="C108" s="58"/>
      <c r="D108" s="59">
        <v>5.0379166666666668</v>
      </c>
      <c r="E108" s="59">
        <v>5.0379166666666668</v>
      </c>
      <c r="F108" s="62">
        <v>1.8400833333333333</v>
      </c>
      <c r="Q108" s="4">
        <v>43340</v>
      </c>
      <c r="R108" s="34">
        <v>4.9487499999999995</v>
      </c>
      <c r="S108" s="34">
        <v>3.6291666666666669</v>
      </c>
      <c r="U108" s="33"/>
      <c r="X108" s="4">
        <v>42984</v>
      </c>
      <c r="Y108" s="34">
        <v>4.7033333333333331</v>
      </c>
    </row>
    <row r="109" spans="1:25" x14ac:dyDescent="0.3">
      <c r="A109" s="4">
        <v>43340</v>
      </c>
      <c r="B109" s="58"/>
      <c r="C109" s="58"/>
      <c r="D109" s="59">
        <v>4.9487499999999995</v>
      </c>
      <c r="E109" s="59">
        <v>4.9487499999999995</v>
      </c>
      <c r="F109" s="62">
        <v>1.5444166666666668</v>
      </c>
      <c r="Q109" s="4">
        <v>43341</v>
      </c>
      <c r="R109" s="34">
        <v>4.6383333333333328</v>
      </c>
      <c r="S109" s="34">
        <v>3.6024999999999991</v>
      </c>
      <c r="U109" s="33"/>
      <c r="X109" s="4">
        <v>42985</v>
      </c>
      <c r="Y109" s="34">
        <v>5.265833333333334</v>
      </c>
    </row>
    <row r="110" spans="1:25" x14ac:dyDescent="0.3">
      <c r="A110" s="4">
        <v>43341</v>
      </c>
      <c r="B110" s="58"/>
      <c r="C110" s="58"/>
      <c r="D110" s="59">
        <v>4.6383333333333328</v>
      </c>
      <c r="E110" s="59">
        <v>4.6383333333333328</v>
      </c>
      <c r="F110" s="62">
        <v>1.3111666666666668</v>
      </c>
      <c r="Q110" s="4">
        <v>43342</v>
      </c>
      <c r="R110" s="34">
        <v>4.46875</v>
      </c>
      <c r="S110" s="34">
        <v>4.6762499999999987</v>
      </c>
      <c r="U110" s="33"/>
      <c r="X110" s="4">
        <v>42986</v>
      </c>
      <c r="Y110" s="34">
        <v>4.3958333333333339</v>
      </c>
    </row>
    <row r="111" spans="1:25" x14ac:dyDescent="0.3">
      <c r="A111" s="4">
        <v>43342</v>
      </c>
      <c r="B111" s="58"/>
      <c r="C111" s="58"/>
      <c r="D111" s="59">
        <v>4.46875</v>
      </c>
      <c r="E111" s="59">
        <v>4.46875</v>
      </c>
      <c r="F111" s="62">
        <v>1.3350416666666665</v>
      </c>
      <c r="Q111" s="4">
        <v>43343</v>
      </c>
      <c r="R111" s="34">
        <v>4.4729166666666664</v>
      </c>
      <c r="S111" s="34">
        <v>4.4291666666666663</v>
      </c>
      <c r="U111" s="33"/>
      <c r="X111" s="4">
        <v>42987</v>
      </c>
      <c r="Y111" s="34">
        <v>3.9462500000000005</v>
      </c>
    </row>
    <row r="112" spans="1:25" x14ac:dyDescent="0.3">
      <c r="A112" s="4">
        <v>43343</v>
      </c>
      <c r="B112" s="58"/>
      <c r="C112" s="58"/>
      <c r="D112" s="59">
        <v>4.4729166666666664</v>
      </c>
      <c r="E112" s="59">
        <v>4.4729166666666664</v>
      </c>
      <c r="F112" s="62">
        <v>1.1737083333333334</v>
      </c>
      <c r="Q112" s="4">
        <v>43344</v>
      </c>
      <c r="R112" s="34">
        <v>4.1445833333333342</v>
      </c>
      <c r="S112" s="34">
        <v>4.4004166666666658</v>
      </c>
      <c r="U112" s="33"/>
      <c r="X112" s="4">
        <v>42988</v>
      </c>
      <c r="Y112" s="34">
        <v>3.7175000000000007</v>
      </c>
    </row>
    <row r="113" spans="1:25" x14ac:dyDescent="0.3">
      <c r="A113" s="4">
        <v>43344</v>
      </c>
      <c r="B113" s="58"/>
      <c r="C113" s="58"/>
      <c r="D113" s="59">
        <v>4.1445833333333342</v>
      </c>
      <c r="E113" s="59">
        <v>4.1445833333333342</v>
      </c>
      <c r="F113" s="62">
        <v>0.92433333333333323</v>
      </c>
      <c r="Q113" s="4">
        <v>43345</v>
      </c>
      <c r="R113" s="34">
        <v>4.0533333333333337</v>
      </c>
      <c r="S113" s="34">
        <v>3.8987499999999997</v>
      </c>
      <c r="U113" s="33"/>
      <c r="X113" s="4">
        <v>42989</v>
      </c>
      <c r="Y113" s="34">
        <v>3.6516666666666655</v>
      </c>
    </row>
    <row r="114" spans="1:25" x14ac:dyDescent="0.3">
      <c r="A114" s="4">
        <v>43345</v>
      </c>
      <c r="B114" s="58"/>
      <c r="C114" s="58"/>
      <c r="D114" s="59">
        <v>4.0533333333333337</v>
      </c>
      <c r="E114" s="59">
        <v>4.0533333333333337</v>
      </c>
      <c r="F114" s="62">
        <v>0.87008333333333321</v>
      </c>
      <c r="Q114" s="4">
        <v>43346</v>
      </c>
      <c r="R114" s="34">
        <v>3.9550000000000001</v>
      </c>
      <c r="S114" s="34">
        <v>3.5295833333333331</v>
      </c>
      <c r="U114" s="33"/>
      <c r="X114" s="4">
        <v>42990</v>
      </c>
      <c r="Y114" s="34">
        <v>3.47</v>
      </c>
    </row>
    <row r="115" spans="1:25" x14ac:dyDescent="0.3">
      <c r="A115" s="4">
        <v>43346</v>
      </c>
      <c r="B115">
        <v>1.1000000000000001</v>
      </c>
      <c r="D115" s="34">
        <v>3.9550000000000001</v>
      </c>
      <c r="E115" s="34"/>
      <c r="F115" s="62">
        <v>0.79483333333333339</v>
      </c>
      <c r="Q115" s="4">
        <v>43347</v>
      </c>
      <c r="R115" s="34">
        <v>3.9174999999999991</v>
      </c>
      <c r="S115" s="34">
        <v>3.3104166666666668</v>
      </c>
      <c r="U115" s="33"/>
      <c r="X115" s="4">
        <v>42991</v>
      </c>
      <c r="Y115" s="34">
        <v>3.4604166666666658</v>
      </c>
    </row>
    <row r="116" spans="1:25" x14ac:dyDescent="0.3">
      <c r="A116" s="4">
        <v>43347</v>
      </c>
      <c r="B116">
        <v>1.1000000000000001</v>
      </c>
      <c r="D116" s="34">
        <v>3.9174999999999991</v>
      </c>
      <c r="E116" s="34"/>
      <c r="F116" s="62">
        <v>0.77916666666666667</v>
      </c>
      <c r="Q116" s="4">
        <v>43348</v>
      </c>
      <c r="R116" s="34">
        <v>3.8937500000000007</v>
      </c>
      <c r="S116" s="34">
        <v>3.52</v>
      </c>
      <c r="U116" s="33"/>
      <c r="X116" s="4">
        <v>42992</v>
      </c>
      <c r="Y116" s="34">
        <v>3.6979166666666679</v>
      </c>
    </row>
    <row r="117" spans="1:25" x14ac:dyDescent="0.3">
      <c r="A117" s="4">
        <v>43348</v>
      </c>
      <c r="B117">
        <v>1.05</v>
      </c>
      <c r="D117" s="34">
        <v>3.8937500000000007</v>
      </c>
      <c r="E117" s="34"/>
      <c r="F117" s="62">
        <v>0.73020833333333346</v>
      </c>
      <c r="Q117" s="4">
        <v>43349</v>
      </c>
      <c r="R117" s="34">
        <v>3.8224999999999993</v>
      </c>
      <c r="S117" s="34">
        <v>4.7033333333333331</v>
      </c>
      <c r="U117" s="33"/>
      <c r="X117" s="4">
        <v>42993</v>
      </c>
      <c r="Y117" s="34">
        <v>3.5387499999999998</v>
      </c>
    </row>
    <row r="118" spans="1:25" x14ac:dyDescent="0.3">
      <c r="A118" s="4">
        <v>43349</v>
      </c>
      <c r="B118">
        <v>1</v>
      </c>
      <c r="D118" s="34">
        <v>3.8224999999999993</v>
      </c>
      <c r="E118" s="34"/>
      <c r="F118" s="62">
        <v>0.6861250000000001</v>
      </c>
      <c r="Q118" s="4">
        <v>43350</v>
      </c>
      <c r="R118" s="34">
        <v>3.8233333333333341</v>
      </c>
      <c r="S118" s="34">
        <v>5.265833333333334</v>
      </c>
      <c r="U118" s="33"/>
      <c r="X118" s="4">
        <v>42994</v>
      </c>
      <c r="Y118" s="34">
        <v>3.3720833333333338</v>
      </c>
    </row>
    <row r="119" spans="1:25" x14ac:dyDescent="0.3">
      <c r="A119" s="4">
        <v>43350</v>
      </c>
      <c r="B119">
        <v>1</v>
      </c>
      <c r="D119" s="34">
        <v>3.8233333333333341</v>
      </c>
      <c r="E119" s="34"/>
      <c r="F119" s="62">
        <v>0.67608333333333348</v>
      </c>
      <c r="Q119" s="4">
        <v>43351</v>
      </c>
      <c r="R119" s="34">
        <v>3.7720833333333328</v>
      </c>
      <c r="S119" s="34">
        <v>4.3958333333333339</v>
      </c>
      <c r="U119" s="33"/>
      <c r="X119" s="4">
        <v>42995</v>
      </c>
      <c r="Y119" s="34">
        <v>3.5470833333333331</v>
      </c>
    </row>
    <row r="120" spans="1:25" x14ac:dyDescent="0.3">
      <c r="A120" s="4">
        <v>43351</v>
      </c>
      <c r="B120">
        <v>1</v>
      </c>
      <c r="D120" s="34">
        <v>3.7720833333333328</v>
      </c>
      <c r="E120" s="34"/>
      <c r="F120" s="62">
        <v>0.61233333333333329</v>
      </c>
      <c r="Q120" s="4">
        <v>43352</v>
      </c>
      <c r="R120" s="34">
        <v>3.7220833333333325</v>
      </c>
      <c r="S120" s="34">
        <v>3.9462500000000005</v>
      </c>
      <c r="U120" s="33"/>
      <c r="X120" s="4">
        <v>42996</v>
      </c>
      <c r="Y120" s="34">
        <v>3.4016666666666668</v>
      </c>
    </row>
    <row r="121" spans="1:25" x14ac:dyDescent="0.3">
      <c r="A121" s="4">
        <v>43352</v>
      </c>
      <c r="B121" s="58"/>
      <c r="C121" s="58"/>
      <c r="D121" s="59">
        <v>3.7220833333333325</v>
      </c>
      <c r="E121" s="59">
        <v>3.7220833333333325</v>
      </c>
      <c r="F121" s="62">
        <v>0.55116666666666669</v>
      </c>
      <c r="Q121" s="4">
        <v>43353</v>
      </c>
      <c r="R121" s="34">
        <v>3.6933333333333334</v>
      </c>
      <c r="S121" s="34">
        <v>3.7175000000000007</v>
      </c>
      <c r="U121" s="33"/>
      <c r="X121" s="4">
        <v>42997</v>
      </c>
      <c r="Y121" s="34">
        <v>3.2854166666666678</v>
      </c>
    </row>
    <row r="122" spans="1:25" x14ac:dyDescent="0.3">
      <c r="A122" s="4">
        <v>43353</v>
      </c>
      <c r="B122" s="58"/>
      <c r="C122" s="58"/>
      <c r="D122" s="59">
        <v>3.6933333333333334</v>
      </c>
      <c r="E122" s="59">
        <v>3.6933333333333334</v>
      </c>
      <c r="F122" s="62">
        <v>0.50308333333333333</v>
      </c>
      <c r="Q122" s="4">
        <v>43354</v>
      </c>
      <c r="R122" s="34">
        <v>3.6895833333333332</v>
      </c>
      <c r="S122" s="34">
        <v>3.6516666666666655</v>
      </c>
      <c r="U122" s="33"/>
      <c r="X122" s="4">
        <v>42998</v>
      </c>
      <c r="Y122" s="34">
        <v>3.2725000000000004</v>
      </c>
    </row>
    <row r="123" spans="1:25" x14ac:dyDescent="0.3">
      <c r="A123" s="4">
        <v>43354</v>
      </c>
      <c r="B123" s="58"/>
      <c r="C123" s="58"/>
      <c r="D123" s="59">
        <v>3.6895833333333332</v>
      </c>
      <c r="E123" s="59">
        <v>3.6895833333333332</v>
      </c>
      <c r="F123" s="62">
        <v>0.50737499999999991</v>
      </c>
      <c r="Q123" s="4">
        <v>43355</v>
      </c>
      <c r="R123" s="34">
        <v>3.7020833333333325</v>
      </c>
      <c r="S123" s="34">
        <v>3.47</v>
      </c>
      <c r="U123" s="33"/>
      <c r="X123" s="4">
        <v>42999</v>
      </c>
      <c r="Y123" s="34">
        <v>3.2425000000000002</v>
      </c>
    </row>
    <row r="124" spans="1:25" x14ac:dyDescent="0.3">
      <c r="A124" s="4">
        <v>43355</v>
      </c>
      <c r="B124" s="58"/>
      <c r="C124" s="58"/>
      <c r="D124" s="59">
        <v>3.7020833333333325</v>
      </c>
      <c r="E124" s="59">
        <v>3.7020833333333325</v>
      </c>
      <c r="F124" s="62">
        <v>0.5645</v>
      </c>
      <c r="Q124" s="4">
        <v>43356</v>
      </c>
      <c r="R124" s="34">
        <v>3.7612500000000004</v>
      </c>
      <c r="S124" s="34">
        <v>3.4604166666666658</v>
      </c>
      <c r="U124" s="33"/>
      <c r="X124" s="4">
        <v>43000</v>
      </c>
      <c r="Y124" s="34">
        <v>3.2429166666666664</v>
      </c>
    </row>
    <row r="125" spans="1:25" x14ac:dyDescent="0.3">
      <c r="A125" s="4">
        <v>43356</v>
      </c>
      <c r="B125" s="58"/>
      <c r="C125" s="58"/>
      <c r="D125" s="59">
        <v>3.7612500000000004</v>
      </c>
      <c r="E125" s="59">
        <v>3.7612500000000004</v>
      </c>
      <c r="F125" s="62">
        <v>0.63200000000000001</v>
      </c>
      <c r="Q125" s="4">
        <v>43357</v>
      </c>
      <c r="R125" s="34">
        <v>3.7612500000000009</v>
      </c>
      <c r="S125" s="34">
        <v>3.6979166666666679</v>
      </c>
      <c r="U125" s="33"/>
      <c r="X125" s="4">
        <v>43001</v>
      </c>
      <c r="Y125" s="34">
        <v>3.745263157894736</v>
      </c>
    </row>
    <row r="126" spans="1:25" x14ac:dyDescent="0.3">
      <c r="A126" s="4">
        <v>43357</v>
      </c>
      <c r="B126" s="58"/>
      <c r="C126" s="58"/>
      <c r="D126" s="59">
        <v>3.7612500000000009</v>
      </c>
      <c r="E126" s="59">
        <v>3.7612500000000009</v>
      </c>
      <c r="F126" s="62">
        <v>0.62579166666666652</v>
      </c>
      <c r="Q126" s="4">
        <v>43358</v>
      </c>
      <c r="R126" s="34">
        <v>3.7620833333333326</v>
      </c>
      <c r="S126" s="34">
        <v>3.5387499999999998</v>
      </c>
      <c r="U126" s="33"/>
      <c r="X126" s="4">
        <v>43002</v>
      </c>
      <c r="Y126" s="34">
        <v>4.1099999999999994</v>
      </c>
    </row>
    <row r="127" spans="1:25" x14ac:dyDescent="0.3">
      <c r="A127" s="4">
        <v>43358</v>
      </c>
      <c r="B127" s="58"/>
      <c r="C127" s="58"/>
      <c r="D127" s="59">
        <v>3.7620833333333326</v>
      </c>
      <c r="E127" s="59">
        <v>3.7620833333333326</v>
      </c>
      <c r="F127" s="62">
        <v>0.61883333333333324</v>
      </c>
      <c r="Q127" s="4">
        <v>43359</v>
      </c>
      <c r="R127" s="34">
        <v>3.7483333333333335</v>
      </c>
      <c r="S127" s="34">
        <v>3.3720833333333338</v>
      </c>
      <c r="U127" s="33"/>
      <c r="X127" s="4">
        <v>43003</v>
      </c>
      <c r="Y127" s="34">
        <v>3.8025000000000002</v>
      </c>
    </row>
    <row r="128" spans="1:25" x14ac:dyDescent="0.3">
      <c r="A128" s="4">
        <v>43359</v>
      </c>
      <c r="B128" s="58"/>
      <c r="C128" s="58"/>
      <c r="D128" s="59">
        <v>3.7483333333333335</v>
      </c>
      <c r="E128" s="59">
        <v>3.7483333333333335</v>
      </c>
      <c r="F128" s="62">
        <v>0.59779166666666661</v>
      </c>
      <c r="Q128" s="4">
        <v>43360</v>
      </c>
      <c r="R128" s="34">
        <v>3.6970833333333335</v>
      </c>
      <c r="S128" s="34">
        <v>3.5470833333333331</v>
      </c>
      <c r="U128" s="33"/>
      <c r="X128" s="4">
        <v>43004</v>
      </c>
      <c r="Y128" s="34">
        <v>3.418333333333333</v>
      </c>
    </row>
    <row r="129" spans="1:25" x14ac:dyDescent="0.3">
      <c r="A129" s="4">
        <v>43360</v>
      </c>
      <c r="B129" s="58"/>
      <c r="C129" s="58"/>
      <c r="D129" s="59">
        <v>3.6970833333333335</v>
      </c>
      <c r="E129" s="59">
        <v>3.6970833333333335</v>
      </c>
      <c r="F129" s="62">
        <v>0.49791666666666656</v>
      </c>
      <c r="Q129" s="4">
        <v>43361</v>
      </c>
      <c r="R129" s="34">
        <v>3.6970833333333339</v>
      </c>
      <c r="S129" s="34">
        <v>3.4016666666666668</v>
      </c>
      <c r="U129" s="33"/>
      <c r="X129" s="4">
        <v>43005</v>
      </c>
      <c r="Y129" s="34">
        <v>3.2658333333333336</v>
      </c>
    </row>
    <row r="130" spans="1:25" x14ac:dyDescent="0.3">
      <c r="A130" s="4">
        <v>43361</v>
      </c>
      <c r="B130" s="58"/>
      <c r="C130" s="58"/>
      <c r="D130" s="59">
        <v>3.6970833333333339</v>
      </c>
      <c r="E130" s="59">
        <v>3.6970833333333339</v>
      </c>
      <c r="F130" s="62">
        <v>0.4832083333333333</v>
      </c>
      <c r="Q130" s="4">
        <v>43362</v>
      </c>
      <c r="R130" s="34">
        <v>3.6929166666666671</v>
      </c>
      <c r="S130" s="34">
        <v>3.2854166666666678</v>
      </c>
      <c r="U130" s="33"/>
      <c r="X130" s="4">
        <v>43006</v>
      </c>
      <c r="Y130" s="34">
        <v>3.5058333333333329</v>
      </c>
    </row>
    <row r="131" spans="1:25" x14ac:dyDescent="0.3">
      <c r="A131" s="4">
        <v>43362</v>
      </c>
      <c r="B131" s="58"/>
      <c r="C131" s="58"/>
      <c r="D131" s="59">
        <v>3.6929166666666671</v>
      </c>
      <c r="E131" s="59">
        <v>3.6929166666666671</v>
      </c>
      <c r="F131" s="62">
        <v>0.45579166666666676</v>
      </c>
      <c r="Q131" s="4">
        <v>43363</v>
      </c>
      <c r="R131" s="34">
        <v>3.6904583333333334</v>
      </c>
      <c r="S131" s="34">
        <v>3.2725000000000004</v>
      </c>
      <c r="U131" s="33"/>
      <c r="X131" s="4">
        <v>43007</v>
      </c>
      <c r="Y131" s="34">
        <v>3.76125</v>
      </c>
    </row>
    <row r="132" spans="1:25" x14ac:dyDescent="0.3">
      <c r="A132" s="4">
        <v>43363</v>
      </c>
      <c r="B132" s="58"/>
      <c r="C132" s="58"/>
      <c r="D132" s="59">
        <v>3.6904583333333334</v>
      </c>
      <c r="E132" s="59">
        <v>3.6904583333333334</v>
      </c>
      <c r="F132" s="62">
        <v>0.42891666666666667</v>
      </c>
      <c r="Q132" s="4">
        <v>43364</v>
      </c>
      <c r="R132" s="34">
        <v>3.695041666666667</v>
      </c>
      <c r="S132" s="34">
        <v>3.2425000000000002</v>
      </c>
      <c r="U132" s="33"/>
      <c r="X132" s="4">
        <v>43008</v>
      </c>
      <c r="Y132" s="34">
        <v>3.3841666666666668</v>
      </c>
    </row>
    <row r="133" spans="1:25" x14ac:dyDescent="0.3">
      <c r="A133" s="4">
        <v>43364</v>
      </c>
      <c r="B133" s="58"/>
      <c r="C133" s="58"/>
      <c r="D133" s="59">
        <v>3.695041666666667</v>
      </c>
      <c r="E133" s="59">
        <v>3.695041666666667</v>
      </c>
      <c r="F133" s="62">
        <v>0.3841666666666666</v>
      </c>
      <c r="Q133" s="4">
        <v>43365</v>
      </c>
      <c r="R133" s="34">
        <v>3.713750000000001</v>
      </c>
      <c r="S133" s="34">
        <v>3.2429166666666664</v>
      </c>
      <c r="U133" s="33"/>
      <c r="X133" s="4">
        <v>43009</v>
      </c>
      <c r="Y133" s="34">
        <v>3.2966666666666673</v>
      </c>
    </row>
    <row r="134" spans="1:25" x14ac:dyDescent="0.3">
      <c r="A134" s="4">
        <v>43365</v>
      </c>
      <c r="B134" s="58"/>
      <c r="C134" s="58"/>
      <c r="D134" s="59">
        <v>3.713750000000001</v>
      </c>
      <c r="E134" s="59">
        <v>3.713750000000001</v>
      </c>
      <c r="F134" s="62">
        <v>0.54900000000000004</v>
      </c>
      <c r="Q134" s="4">
        <v>43366</v>
      </c>
      <c r="R134" s="34">
        <v>3.7325000000000013</v>
      </c>
      <c r="S134" s="34">
        <v>3.745263157894736</v>
      </c>
      <c r="U134" s="33"/>
      <c r="X134" s="4">
        <v>43010</v>
      </c>
      <c r="Y134" s="34">
        <v>3.2838095238095244</v>
      </c>
    </row>
    <row r="135" spans="1:25" x14ac:dyDescent="0.3">
      <c r="A135" s="4">
        <v>43366</v>
      </c>
      <c r="B135" s="58"/>
      <c r="C135" s="58"/>
      <c r="D135" s="59">
        <v>3.7325000000000013</v>
      </c>
      <c r="E135" s="59">
        <v>3.7325000000000013</v>
      </c>
      <c r="F135" s="62">
        <v>0.53133333333333355</v>
      </c>
      <c r="Q135" s="4">
        <v>43367</v>
      </c>
      <c r="R135" s="34">
        <v>3.6837499999999994</v>
      </c>
      <c r="S135" s="34">
        <v>4.1099999999999994</v>
      </c>
      <c r="U135" s="33"/>
      <c r="X135" s="4">
        <v>43011</v>
      </c>
      <c r="Y135" s="34">
        <v>3.4120833333333329</v>
      </c>
    </row>
    <row r="136" spans="1:25" x14ac:dyDescent="0.3">
      <c r="A136" s="4">
        <v>43367</v>
      </c>
      <c r="B136">
        <v>0.6</v>
      </c>
      <c r="D136" s="34">
        <v>3.6837499999999994</v>
      </c>
      <c r="E136" s="34"/>
      <c r="F136" s="62">
        <v>0.40416666666666673</v>
      </c>
      <c r="Q136" s="4">
        <v>43368</v>
      </c>
      <c r="R136" s="34">
        <v>3.7687916666666674</v>
      </c>
      <c r="S136" s="34">
        <v>3.8025000000000002</v>
      </c>
      <c r="U136" s="33"/>
      <c r="X136" s="4">
        <v>43012</v>
      </c>
      <c r="Y136" s="34">
        <v>3.4250000000000003</v>
      </c>
    </row>
    <row r="137" spans="1:25" x14ac:dyDescent="0.3">
      <c r="A137" s="4">
        <v>43368</v>
      </c>
      <c r="B137">
        <v>0.65</v>
      </c>
      <c r="D137" s="34">
        <v>3.7687916666666674</v>
      </c>
      <c r="E137" s="34"/>
      <c r="F137" s="62">
        <v>0.64487499999999998</v>
      </c>
      <c r="Q137" s="4">
        <v>43369</v>
      </c>
      <c r="R137" s="34">
        <v>3.6729166666666671</v>
      </c>
      <c r="S137" s="34">
        <v>3.418333333333333</v>
      </c>
      <c r="U137" s="33"/>
      <c r="X137" s="4">
        <v>43013</v>
      </c>
      <c r="Y137" s="34">
        <v>3.756250000000001</v>
      </c>
    </row>
    <row r="138" spans="1:25" x14ac:dyDescent="0.3">
      <c r="A138" s="4">
        <v>43369</v>
      </c>
      <c r="B138">
        <v>0.6</v>
      </c>
      <c r="D138" s="34">
        <v>3.6729166666666671</v>
      </c>
      <c r="E138" s="34"/>
      <c r="F138" s="62">
        <v>0.33129166666666665</v>
      </c>
      <c r="Q138" s="4">
        <v>43370</v>
      </c>
      <c r="R138" s="34">
        <v>3.67</v>
      </c>
      <c r="S138" s="34">
        <v>3.2658333333333336</v>
      </c>
      <c r="U138" s="33"/>
      <c r="X138" s="4">
        <v>43014</v>
      </c>
      <c r="Y138" s="34">
        <v>3.6091666666666651</v>
      </c>
    </row>
    <row r="139" spans="1:25" x14ac:dyDescent="0.3">
      <c r="A139" s="4">
        <v>43370</v>
      </c>
      <c r="B139">
        <v>0.65</v>
      </c>
      <c r="D139" s="34">
        <v>3.67</v>
      </c>
      <c r="E139" s="34"/>
      <c r="F139" s="62">
        <v>0.16895833333333332</v>
      </c>
      <c r="Q139" s="4">
        <v>43371</v>
      </c>
      <c r="R139" s="34">
        <v>3.6720833333333336</v>
      </c>
      <c r="S139" s="34">
        <v>3.5058333333333329</v>
      </c>
      <c r="U139" s="33"/>
      <c r="X139" s="4">
        <v>43015</v>
      </c>
      <c r="Y139" s="34">
        <v>3.4016666666666673</v>
      </c>
    </row>
    <row r="140" spans="1:25" x14ac:dyDescent="0.3">
      <c r="A140" s="4">
        <v>43371</v>
      </c>
      <c r="B140">
        <v>0.6</v>
      </c>
      <c r="D140" s="34">
        <v>3.6720833333333336</v>
      </c>
      <c r="E140" s="34"/>
      <c r="F140" s="62">
        <v>0.24345833333333333</v>
      </c>
      <c r="Q140" s="4">
        <v>43372</v>
      </c>
      <c r="R140" s="34">
        <v>3.6708333333333338</v>
      </c>
      <c r="S140" s="34">
        <v>3.76125</v>
      </c>
      <c r="U140" s="33"/>
      <c r="X140" s="4">
        <v>43016</v>
      </c>
      <c r="Y140" s="34">
        <v>3.4212500000000006</v>
      </c>
    </row>
    <row r="141" spans="1:25" x14ac:dyDescent="0.3">
      <c r="A141" s="4">
        <v>43372</v>
      </c>
      <c r="B141" s="58"/>
      <c r="C141" s="58"/>
      <c r="D141" s="59">
        <v>3.6708333333333338</v>
      </c>
      <c r="E141" s="59">
        <v>3.6708333333333338</v>
      </c>
      <c r="F141" s="62">
        <v>0.52308333333333334</v>
      </c>
      <c r="Q141" s="4">
        <v>43373</v>
      </c>
      <c r="R141" s="34">
        <v>3.6891666666666669</v>
      </c>
      <c r="S141" s="34">
        <v>3.3841666666666668</v>
      </c>
      <c r="U141" s="33"/>
      <c r="X141" s="4">
        <v>43017</v>
      </c>
      <c r="Y141" s="34">
        <v>3.398333333333333</v>
      </c>
    </row>
    <row r="142" spans="1:25" x14ac:dyDescent="0.3">
      <c r="A142" s="4">
        <v>43373</v>
      </c>
      <c r="B142" s="58"/>
      <c r="C142" s="58"/>
      <c r="D142" s="59">
        <v>3.6891666666666669</v>
      </c>
      <c r="E142" s="59">
        <v>3.6891666666666669</v>
      </c>
      <c r="F142" s="62">
        <v>0.54591666666666661</v>
      </c>
      <c r="Q142" s="4">
        <v>43374</v>
      </c>
      <c r="R142" s="34">
        <v>3.6708333333333343</v>
      </c>
      <c r="S142" s="34">
        <v>3.2966666666666673</v>
      </c>
      <c r="U142" s="33"/>
      <c r="X142" s="4">
        <v>43018</v>
      </c>
      <c r="Y142" s="34">
        <v>3.4616666666666664</v>
      </c>
    </row>
    <row r="143" spans="1:25" x14ac:dyDescent="0.3">
      <c r="A143" s="4">
        <v>43374</v>
      </c>
      <c r="B143">
        <v>0.6</v>
      </c>
      <c r="D143" s="34">
        <v>3.6708333333333343</v>
      </c>
      <c r="E143" s="34"/>
      <c r="F143" s="62">
        <v>0.38675000000000009</v>
      </c>
      <c r="Q143" s="4">
        <v>43375</v>
      </c>
      <c r="R143" s="34">
        <v>3.6845833333333329</v>
      </c>
      <c r="S143" s="34">
        <v>3.2838095238095244</v>
      </c>
      <c r="U143" s="33"/>
      <c r="X143" s="4">
        <v>43019</v>
      </c>
      <c r="Y143" s="34">
        <v>3.449583333333333</v>
      </c>
    </row>
    <row r="144" spans="1:25" x14ac:dyDescent="0.3">
      <c r="A144" s="4">
        <v>43375</v>
      </c>
      <c r="B144">
        <v>0.5</v>
      </c>
      <c r="D144" s="34">
        <v>3.6845833333333329</v>
      </c>
      <c r="E144" s="34"/>
      <c r="F144" s="62">
        <v>0.26549999999999996</v>
      </c>
      <c r="Q144" s="4">
        <v>43376</v>
      </c>
      <c r="R144" s="34">
        <v>3.6883333333333339</v>
      </c>
      <c r="S144" s="34">
        <v>3.4120833333333329</v>
      </c>
      <c r="U144" s="33"/>
      <c r="X144" s="4">
        <v>43020</v>
      </c>
      <c r="Y144" s="34">
        <v>3.433333333333334</v>
      </c>
    </row>
    <row r="145" spans="1:25" x14ac:dyDescent="0.3">
      <c r="A145" s="4">
        <v>43376</v>
      </c>
      <c r="B145">
        <v>0.5</v>
      </c>
      <c r="D145" s="34">
        <v>3.6883333333333339</v>
      </c>
      <c r="E145" s="34"/>
      <c r="F145" s="62">
        <v>0.20845833333333338</v>
      </c>
      <c r="Q145" s="4">
        <v>43377</v>
      </c>
      <c r="R145" s="34">
        <v>3.6841666666666679</v>
      </c>
      <c r="S145" s="34">
        <v>3.4250000000000003</v>
      </c>
      <c r="U145" s="33"/>
      <c r="X145" s="4">
        <v>43021</v>
      </c>
      <c r="Y145" s="34">
        <v>3.3320833333333337</v>
      </c>
    </row>
    <row r="146" spans="1:25" x14ac:dyDescent="0.3">
      <c r="A146" s="4">
        <v>43377</v>
      </c>
      <c r="B146">
        <v>0.5</v>
      </c>
      <c r="D146" s="34">
        <v>3.6841666666666679</v>
      </c>
      <c r="E146" s="34"/>
      <c r="F146" s="62">
        <v>0.16900000000000001</v>
      </c>
      <c r="Q146" s="4">
        <v>43378</v>
      </c>
      <c r="R146" s="34">
        <v>3.6850000000000009</v>
      </c>
      <c r="S146" s="34">
        <v>3.756250000000001</v>
      </c>
      <c r="U146" s="33"/>
      <c r="X146" s="4">
        <v>43022</v>
      </c>
      <c r="Y146" s="34">
        <v>3.4316666666666666</v>
      </c>
    </row>
    <row r="147" spans="1:25" x14ac:dyDescent="0.3">
      <c r="A147" s="4">
        <v>43378</v>
      </c>
      <c r="B147">
        <v>0.5</v>
      </c>
      <c r="D147" s="34">
        <v>3.6850000000000009</v>
      </c>
      <c r="E147" s="34"/>
      <c r="F147" s="62">
        <v>0.19304166666666664</v>
      </c>
      <c r="Q147" s="4">
        <v>43379</v>
      </c>
      <c r="R147" s="34">
        <v>3.6775000000000002</v>
      </c>
      <c r="S147" s="34">
        <v>3.6091666666666651</v>
      </c>
      <c r="U147" s="33"/>
      <c r="X147" s="4">
        <v>43023</v>
      </c>
      <c r="Y147" s="34">
        <v>3.4499999999999993</v>
      </c>
    </row>
    <row r="148" spans="1:25" x14ac:dyDescent="0.3">
      <c r="A148" s="4">
        <v>43379</v>
      </c>
      <c r="B148" s="58"/>
      <c r="C148" s="58"/>
      <c r="D148" s="59">
        <v>3.6775000000000002</v>
      </c>
      <c r="E148" s="59">
        <v>3.6775000000000002</v>
      </c>
      <c r="F148" s="62">
        <v>0.12949999999999998</v>
      </c>
      <c r="Q148" s="4">
        <v>43380</v>
      </c>
      <c r="R148" s="34">
        <v>3.6829166666666673</v>
      </c>
      <c r="S148" s="34">
        <v>3.4016666666666673</v>
      </c>
      <c r="U148" s="33"/>
      <c r="X148" s="4">
        <v>43024</v>
      </c>
      <c r="Y148" s="34">
        <v>3.4550000000000001</v>
      </c>
    </row>
    <row r="149" spans="1:25" x14ac:dyDescent="0.3">
      <c r="A149" s="4">
        <v>43380</v>
      </c>
      <c r="B149" s="58"/>
      <c r="C149" s="58"/>
      <c r="D149" s="59">
        <v>3.6829166666666673</v>
      </c>
      <c r="E149" s="59">
        <v>3.6829166666666673</v>
      </c>
      <c r="F149" s="62">
        <v>4.9333333333333347E-2</v>
      </c>
      <c r="Q149" s="4">
        <v>43381</v>
      </c>
      <c r="R149" s="34">
        <v>3.6737500000000001</v>
      </c>
      <c r="S149" s="34">
        <v>3.4212500000000006</v>
      </c>
      <c r="U149" s="33"/>
      <c r="X149" s="4">
        <v>43025</v>
      </c>
      <c r="Y149" s="34">
        <v>3.456666666666667</v>
      </c>
    </row>
    <row r="150" spans="1:25" x14ac:dyDescent="0.3">
      <c r="A150" s="4">
        <v>43381</v>
      </c>
      <c r="B150">
        <v>0.3</v>
      </c>
      <c r="D150" s="34">
        <v>3.6737500000000001</v>
      </c>
      <c r="E150" s="34"/>
      <c r="F150" s="62">
        <v>2.0166666666666676E-2</v>
      </c>
      <c r="Q150" s="4">
        <v>43382</v>
      </c>
      <c r="R150" s="34">
        <v>3.6883043478260871</v>
      </c>
      <c r="S150" s="34">
        <v>3.398333333333333</v>
      </c>
      <c r="U150" s="33"/>
      <c r="X150" s="4">
        <v>43026</v>
      </c>
      <c r="Y150" s="34">
        <v>3.4583333333333344</v>
      </c>
    </row>
    <row r="151" spans="1:25" x14ac:dyDescent="0.3">
      <c r="A151" s="4">
        <v>43382</v>
      </c>
      <c r="B151">
        <v>0.3</v>
      </c>
      <c r="D151" s="34">
        <v>3.6883043478260871</v>
      </c>
      <c r="E151" s="34"/>
      <c r="F151" s="62">
        <v>-2.041666666666666E-3</v>
      </c>
      <c r="S151" s="34">
        <v>3.4616666666666664</v>
      </c>
      <c r="U151" s="33"/>
      <c r="X151" s="4">
        <v>43027</v>
      </c>
      <c r="Y151" s="34">
        <v>3.4654166666666666</v>
      </c>
    </row>
    <row r="152" spans="1:25" x14ac:dyDescent="0.3">
      <c r="A152" s="4">
        <v>43383</v>
      </c>
      <c r="B152">
        <v>0</v>
      </c>
      <c r="D152" s="34"/>
      <c r="E152" s="34"/>
      <c r="F152" s="62">
        <v>-2.2875000000000006E-2</v>
      </c>
      <c r="U152" s="33"/>
    </row>
    <row r="153" spans="1:25" x14ac:dyDescent="0.3">
      <c r="A153" s="4">
        <v>43384</v>
      </c>
      <c r="B153">
        <v>0</v>
      </c>
      <c r="D153" s="34"/>
      <c r="E153" s="34"/>
      <c r="F153" s="62">
        <v>0.11058333333333333</v>
      </c>
      <c r="U153" s="33"/>
    </row>
    <row r="154" spans="1:25" x14ac:dyDescent="0.3">
      <c r="A154" s="4">
        <v>43385</v>
      </c>
      <c r="B154">
        <v>0</v>
      </c>
      <c r="F154" s="62">
        <v>4.2208333333333341E-2</v>
      </c>
      <c r="U154" s="33"/>
    </row>
    <row r="155" spans="1:25" x14ac:dyDescent="0.3">
      <c r="A155" s="4">
        <v>43386</v>
      </c>
      <c r="B155" s="34"/>
      <c r="C155" s="34"/>
      <c r="D155" s="34"/>
      <c r="F155" s="62">
        <v>0.22637500000000002</v>
      </c>
      <c r="U155" s="33"/>
    </row>
    <row r="156" spans="1:25" x14ac:dyDescent="0.3">
      <c r="A156" s="4">
        <v>43387</v>
      </c>
      <c r="F156" s="62">
        <v>0.29404166666666665</v>
      </c>
      <c r="U156" s="33"/>
    </row>
    <row r="157" spans="1:25" x14ac:dyDescent="0.3">
      <c r="A157" s="4">
        <v>43388</v>
      </c>
      <c r="U157" s="33"/>
    </row>
    <row r="158" spans="1:25" x14ac:dyDescent="0.3">
      <c r="A158" s="4">
        <v>43389</v>
      </c>
      <c r="U158" s="33"/>
    </row>
    <row r="159" spans="1:25" x14ac:dyDescent="0.3">
      <c r="A159" s="4">
        <v>43390</v>
      </c>
      <c r="U159" s="33"/>
    </row>
    <row r="160" spans="1:25" x14ac:dyDescent="0.3">
      <c r="A160" s="4">
        <v>43391</v>
      </c>
      <c r="U160" s="33"/>
    </row>
    <row r="161" spans="1:21" x14ac:dyDescent="0.3">
      <c r="A161" s="4">
        <v>43392</v>
      </c>
      <c r="U161" s="33"/>
    </row>
    <row r="162" spans="1:21" x14ac:dyDescent="0.3">
      <c r="A162" s="4">
        <v>43393</v>
      </c>
      <c r="U162" s="33"/>
    </row>
    <row r="163" spans="1:21" x14ac:dyDescent="0.3">
      <c r="A163" s="4">
        <v>43394</v>
      </c>
      <c r="U163" s="33"/>
    </row>
    <row r="164" spans="1:21" x14ac:dyDescent="0.3">
      <c r="A164" s="4">
        <v>43395</v>
      </c>
      <c r="U164" s="33"/>
    </row>
    <row r="165" spans="1:21" x14ac:dyDescent="0.3">
      <c r="A165" s="4">
        <v>43396</v>
      </c>
      <c r="U165" s="33"/>
    </row>
    <row r="166" spans="1:21" x14ac:dyDescent="0.3">
      <c r="A166" s="4">
        <v>43397</v>
      </c>
      <c r="U166" s="33"/>
    </row>
    <row r="167" spans="1:21" x14ac:dyDescent="0.3">
      <c r="A167" s="4">
        <v>43398</v>
      </c>
      <c r="U167" s="33"/>
    </row>
    <row r="168" spans="1:21" x14ac:dyDescent="0.3">
      <c r="A168" s="4">
        <v>43399</v>
      </c>
      <c r="U168" s="33"/>
    </row>
    <row r="169" spans="1:21" x14ac:dyDescent="0.3">
      <c r="A169" s="4">
        <v>43400</v>
      </c>
      <c r="U169" s="33"/>
    </row>
    <row r="170" spans="1:21" x14ac:dyDescent="0.3">
      <c r="A170" s="4">
        <v>43401</v>
      </c>
      <c r="U170" s="33"/>
    </row>
    <row r="171" spans="1:21" x14ac:dyDescent="0.3">
      <c r="A171" s="4">
        <v>43402</v>
      </c>
      <c r="U171" s="33"/>
    </row>
    <row r="172" spans="1:21" x14ac:dyDescent="0.3">
      <c r="A172" s="4">
        <v>43403</v>
      </c>
      <c r="U172" s="33"/>
    </row>
    <row r="173" spans="1:21" x14ac:dyDescent="0.3">
      <c r="A173" s="4">
        <v>43404</v>
      </c>
      <c r="U173" s="33"/>
    </row>
    <row r="174" spans="1:21" x14ac:dyDescent="0.3">
      <c r="U174" s="33"/>
    </row>
    <row r="175" spans="1:21" x14ac:dyDescent="0.3">
      <c r="U175" s="33"/>
    </row>
    <row r="176" spans="1:21" x14ac:dyDescent="0.3">
      <c r="U176" s="33"/>
    </row>
    <row r="177" spans="21:21" x14ac:dyDescent="0.3">
      <c r="U177" s="33"/>
    </row>
    <row r="178" spans="21:21" x14ac:dyDescent="0.3">
      <c r="U178" s="33"/>
    </row>
    <row r="179" spans="21:21" x14ac:dyDescent="0.3">
      <c r="U179" s="33"/>
    </row>
    <row r="180" spans="21:21" x14ac:dyDescent="0.3">
      <c r="U180" s="33"/>
    </row>
    <row r="181" spans="21:21" x14ac:dyDescent="0.3">
      <c r="U181" s="33"/>
    </row>
    <row r="182" spans="21:21" x14ac:dyDescent="0.3">
      <c r="U182" s="33"/>
    </row>
    <row r="183" spans="21:21" x14ac:dyDescent="0.3">
      <c r="U183" s="33"/>
    </row>
    <row r="184" spans="21:21" x14ac:dyDescent="0.3">
      <c r="U184" s="33"/>
    </row>
    <row r="185" spans="21:21" x14ac:dyDescent="0.3">
      <c r="U185" s="33"/>
    </row>
    <row r="186" spans="21:21" x14ac:dyDescent="0.3">
      <c r="U186" s="33"/>
    </row>
    <row r="187" spans="21:21" x14ac:dyDescent="0.3">
      <c r="U187" s="33"/>
    </row>
    <row r="188" spans="21:21" x14ac:dyDescent="0.3">
      <c r="U188" s="33"/>
    </row>
    <row r="189" spans="21:21" x14ac:dyDescent="0.3">
      <c r="U189" s="33"/>
    </row>
    <row r="190" spans="21:21" x14ac:dyDescent="0.3">
      <c r="U190" s="33"/>
    </row>
    <row r="191" spans="21:21" x14ac:dyDescent="0.3">
      <c r="U191" s="33"/>
    </row>
    <row r="192" spans="21:21" x14ac:dyDescent="0.3">
      <c r="U192" s="33"/>
    </row>
    <row r="193" spans="21:21" x14ac:dyDescent="0.3">
      <c r="U193" s="33"/>
    </row>
    <row r="194" spans="21:21" x14ac:dyDescent="0.3">
      <c r="U194" s="33"/>
    </row>
    <row r="195" spans="21:21" x14ac:dyDescent="0.3">
      <c r="U195" s="33"/>
    </row>
    <row r="196" spans="21:21" x14ac:dyDescent="0.3">
      <c r="U196" s="33"/>
    </row>
    <row r="197" spans="21:21" x14ac:dyDescent="0.3">
      <c r="U197" s="33"/>
    </row>
    <row r="198" spans="21:21" x14ac:dyDescent="0.3">
      <c r="U198" s="33"/>
    </row>
    <row r="199" spans="21:21" x14ac:dyDescent="0.3">
      <c r="U199" s="33"/>
    </row>
    <row r="200" spans="21:21" x14ac:dyDescent="0.3">
      <c r="U200" s="33"/>
    </row>
    <row r="201" spans="21:21" x14ac:dyDescent="0.3">
      <c r="U201" s="33"/>
    </row>
    <row r="202" spans="21:21" x14ac:dyDescent="0.3">
      <c r="U202" s="33"/>
    </row>
    <row r="203" spans="21:21" x14ac:dyDescent="0.3">
      <c r="U203" s="33"/>
    </row>
    <row r="204" spans="21:21" x14ac:dyDescent="0.3">
      <c r="U204" s="33"/>
    </row>
    <row r="205" spans="21:21" x14ac:dyDescent="0.3">
      <c r="U205" s="33"/>
    </row>
    <row r="206" spans="21:21" x14ac:dyDescent="0.3">
      <c r="U206" s="33"/>
    </row>
    <row r="207" spans="21:21" x14ac:dyDescent="0.3">
      <c r="U207" s="33"/>
    </row>
    <row r="208" spans="21:21" x14ac:dyDescent="0.3">
      <c r="U208" s="33"/>
    </row>
    <row r="209" spans="21:21" x14ac:dyDescent="0.3">
      <c r="U209" s="33"/>
    </row>
    <row r="210" spans="21:21" x14ac:dyDescent="0.3">
      <c r="U210" s="33"/>
    </row>
    <row r="211" spans="21:21" x14ac:dyDescent="0.3">
      <c r="U211" s="33"/>
    </row>
    <row r="212" spans="21:21" x14ac:dyDescent="0.3">
      <c r="U212" s="33"/>
    </row>
    <row r="213" spans="21:21" x14ac:dyDescent="0.3">
      <c r="U213" s="33"/>
    </row>
    <row r="214" spans="21:21" x14ac:dyDescent="0.3">
      <c r="U214" s="33"/>
    </row>
    <row r="215" spans="21:21" x14ac:dyDescent="0.3">
      <c r="U215" s="33"/>
    </row>
    <row r="216" spans="21:21" x14ac:dyDescent="0.3">
      <c r="U216" s="33"/>
    </row>
    <row r="217" spans="21:21" x14ac:dyDescent="0.3">
      <c r="U217" s="33"/>
    </row>
    <row r="218" spans="21:21" x14ac:dyDescent="0.3">
      <c r="U218" s="33"/>
    </row>
    <row r="219" spans="21:21" x14ac:dyDescent="0.3">
      <c r="U219" s="33"/>
    </row>
    <row r="220" spans="21:21" x14ac:dyDescent="0.3">
      <c r="U220" s="33"/>
    </row>
    <row r="221" spans="21:21" x14ac:dyDescent="0.3">
      <c r="U221" s="33"/>
    </row>
    <row r="222" spans="21:21" x14ac:dyDescent="0.3">
      <c r="U222" s="33"/>
    </row>
    <row r="223" spans="21:21" x14ac:dyDescent="0.3">
      <c r="U223" s="33"/>
    </row>
    <row r="224" spans="21:21" x14ac:dyDescent="0.3">
      <c r="U224" s="33"/>
    </row>
    <row r="225" spans="21:21" x14ac:dyDescent="0.3">
      <c r="U225" s="33"/>
    </row>
    <row r="226" spans="21:21" x14ac:dyDescent="0.3">
      <c r="U226" s="33"/>
    </row>
    <row r="227" spans="21:21" x14ac:dyDescent="0.3">
      <c r="U227" s="33"/>
    </row>
    <row r="228" spans="21:21" x14ac:dyDescent="0.3">
      <c r="U228" s="33"/>
    </row>
    <row r="229" spans="21:21" x14ac:dyDescent="0.3">
      <c r="U229" s="33"/>
    </row>
    <row r="230" spans="21:21" x14ac:dyDescent="0.3">
      <c r="U230" s="33"/>
    </row>
    <row r="231" spans="21:21" x14ac:dyDescent="0.3">
      <c r="U231" s="33"/>
    </row>
    <row r="232" spans="21:21" x14ac:dyDescent="0.3">
      <c r="U232" s="33"/>
    </row>
    <row r="233" spans="21:21" x14ac:dyDescent="0.3">
      <c r="U233" s="33"/>
    </row>
    <row r="234" spans="21:21" x14ac:dyDescent="0.3">
      <c r="U234" s="33"/>
    </row>
    <row r="235" spans="21:21" x14ac:dyDescent="0.3">
      <c r="U235" s="33"/>
    </row>
    <row r="236" spans="21:21" x14ac:dyDescent="0.3">
      <c r="U236" s="33"/>
    </row>
    <row r="237" spans="21:21" x14ac:dyDescent="0.3">
      <c r="U237" s="33"/>
    </row>
    <row r="238" spans="21:21" x14ac:dyDescent="0.3">
      <c r="U238" s="33"/>
    </row>
    <row r="239" spans="21:21" x14ac:dyDescent="0.3">
      <c r="U239" s="33"/>
    </row>
    <row r="240" spans="21:21" x14ac:dyDescent="0.3">
      <c r="U240" s="33"/>
    </row>
    <row r="241" spans="21:21" x14ac:dyDescent="0.3">
      <c r="U241" s="33"/>
    </row>
    <row r="242" spans="21:21" x14ac:dyDescent="0.3">
      <c r="U242" s="33"/>
    </row>
    <row r="243" spans="21:21" x14ac:dyDescent="0.3">
      <c r="U243" s="33"/>
    </row>
    <row r="244" spans="21:21" x14ac:dyDescent="0.3">
      <c r="U244" s="33"/>
    </row>
    <row r="245" spans="21:21" x14ac:dyDescent="0.3">
      <c r="U245" s="33"/>
    </row>
    <row r="246" spans="21:21" x14ac:dyDescent="0.3">
      <c r="U246" s="33"/>
    </row>
    <row r="247" spans="21:21" x14ac:dyDescent="0.3">
      <c r="U247" s="33"/>
    </row>
    <row r="248" spans="21:21" x14ac:dyDescent="0.3">
      <c r="U248" s="33"/>
    </row>
    <row r="249" spans="21:21" x14ac:dyDescent="0.3">
      <c r="U249" s="33"/>
    </row>
    <row r="250" spans="21:21" x14ac:dyDescent="0.3">
      <c r="U250" s="33"/>
    </row>
    <row r="251" spans="21:21" x14ac:dyDescent="0.3">
      <c r="U251" s="33"/>
    </row>
    <row r="252" spans="21:21" x14ac:dyDescent="0.3">
      <c r="U252" s="33"/>
    </row>
    <row r="253" spans="21:21" x14ac:dyDescent="0.3">
      <c r="U253" s="33"/>
    </row>
    <row r="254" spans="21:21" x14ac:dyDescent="0.3">
      <c r="U254" s="33"/>
    </row>
    <row r="255" spans="21:21" x14ac:dyDescent="0.3">
      <c r="U255" s="33"/>
    </row>
    <row r="256" spans="21:21" x14ac:dyDescent="0.3">
      <c r="U256" s="33"/>
    </row>
    <row r="257" spans="21:21" x14ac:dyDescent="0.3">
      <c r="U257" s="33"/>
    </row>
    <row r="258" spans="21:21" x14ac:dyDescent="0.3">
      <c r="U258" s="33"/>
    </row>
    <row r="259" spans="21:21" x14ac:dyDescent="0.3">
      <c r="U259" s="33"/>
    </row>
    <row r="260" spans="21:21" x14ac:dyDescent="0.3">
      <c r="U260" s="33"/>
    </row>
    <row r="261" spans="21:21" x14ac:dyDescent="0.3">
      <c r="U261" s="33"/>
    </row>
    <row r="262" spans="21:21" x14ac:dyDescent="0.3">
      <c r="U262" s="33"/>
    </row>
    <row r="263" spans="21:21" x14ac:dyDescent="0.3">
      <c r="U263" s="33"/>
    </row>
    <row r="264" spans="21:21" x14ac:dyDescent="0.3">
      <c r="U264" s="33"/>
    </row>
    <row r="265" spans="21:21" x14ac:dyDescent="0.3">
      <c r="U265" s="33"/>
    </row>
    <row r="266" spans="21:21" x14ac:dyDescent="0.3">
      <c r="U266" s="33"/>
    </row>
    <row r="267" spans="21:21" x14ac:dyDescent="0.3">
      <c r="U267" s="33"/>
    </row>
    <row r="268" spans="21:21" x14ac:dyDescent="0.3">
      <c r="U268" s="33"/>
    </row>
    <row r="269" spans="21:21" x14ac:dyDescent="0.3">
      <c r="U269" s="33"/>
    </row>
    <row r="270" spans="21:21" x14ac:dyDescent="0.3">
      <c r="U270" s="33"/>
    </row>
    <row r="271" spans="21:21" x14ac:dyDescent="0.3">
      <c r="U271" s="33"/>
    </row>
    <row r="272" spans="21:21" x14ac:dyDescent="0.3">
      <c r="U272" s="33"/>
    </row>
    <row r="273" spans="21:21" x14ac:dyDescent="0.3">
      <c r="U273" s="33"/>
    </row>
    <row r="274" spans="21:21" x14ac:dyDescent="0.3">
      <c r="U274" s="33"/>
    </row>
    <row r="275" spans="21:21" x14ac:dyDescent="0.3">
      <c r="U275" s="33"/>
    </row>
    <row r="276" spans="21:21" x14ac:dyDescent="0.3">
      <c r="U276" s="33"/>
    </row>
    <row r="277" spans="21:21" x14ac:dyDescent="0.3">
      <c r="U277" s="33"/>
    </row>
    <row r="278" spans="21:21" x14ac:dyDescent="0.3">
      <c r="U278" s="33"/>
    </row>
    <row r="279" spans="21:21" x14ac:dyDescent="0.3">
      <c r="U279" s="33"/>
    </row>
    <row r="280" spans="21:21" x14ac:dyDescent="0.3">
      <c r="U280" s="33"/>
    </row>
    <row r="281" spans="21:21" x14ac:dyDescent="0.3">
      <c r="U281" s="33"/>
    </row>
    <row r="282" spans="21:21" x14ac:dyDescent="0.3">
      <c r="U282" s="33"/>
    </row>
    <row r="283" spans="21:21" x14ac:dyDescent="0.3">
      <c r="U283" s="33"/>
    </row>
    <row r="284" spans="21:21" x14ac:dyDescent="0.3">
      <c r="U284" s="33"/>
    </row>
    <row r="285" spans="21:21" x14ac:dyDescent="0.3">
      <c r="U285" s="33"/>
    </row>
    <row r="286" spans="21:21" x14ac:dyDescent="0.3">
      <c r="U286" s="33"/>
    </row>
    <row r="287" spans="21:21" x14ac:dyDescent="0.3">
      <c r="U287" s="33"/>
    </row>
    <row r="288" spans="21:21" x14ac:dyDescent="0.3">
      <c r="U288" s="33"/>
    </row>
    <row r="289" spans="21:21" x14ac:dyDescent="0.3">
      <c r="U289" s="33"/>
    </row>
    <row r="290" spans="21:21" x14ac:dyDescent="0.3">
      <c r="U290" s="33"/>
    </row>
    <row r="291" spans="21:21" x14ac:dyDescent="0.3">
      <c r="U291" s="33"/>
    </row>
    <row r="292" spans="21:21" x14ac:dyDescent="0.3">
      <c r="U292" s="33"/>
    </row>
    <row r="293" spans="21:21" x14ac:dyDescent="0.3">
      <c r="U293" s="33"/>
    </row>
    <row r="294" spans="21:21" x14ac:dyDescent="0.3">
      <c r="U294" s="33"/>
    </row>
    <row r="295" spans="21:21" x14ac:dyDescent="0.3">
      <c r="U295" s="33"/>
    </row>
    <row r="296" spans="21:21" x14ac:dyDescent="0.3">
      <c r="U296" s="33"/>
    </row>
    <row r="297" spans="21:21" x14ac:dyDescent="0.3">
      <c r="U297" s="33"/>
    </row>
    <row r="298" spans="21:21" x14ac:dyDescent="0.3">
      <c r="U298" s="33"/>
    </row>
    <row r="299" spans="21:21" x14ac:dyDescent="0.3">
      <c r="U299" s="33"/>
    </row>
    <row r="300" spans="21:21" x14ac:dyDescent="0.3">
      <c r="U300" s="33"/>
    </row>
    <row r="301" spans="21:21" x14ac:dyDescent="0.3">
      <c r="U301" s="33"/>
    </row>
    <row r="302" spans="21:21" x14ac:dyDescent="0.3">
      <c r="U302" s="33"/>
    </row>
    <row r="303" spans="21:21" x14ac:dyDescent="0.3">
      <c r="U303" s="33"/>
    </row>
    <row r="304" spans="21:21" x14ac:dyDescent="0.3">
      <c r="U304" s="33"/>
    </row>
    <row r="305" spans="21:21" x14ac:dyDescent="0.3">
      <c r="U305" s="33"/>
    </row>
    <row r="306" spans="21:21" x14ac:dyDescent="0.3">
      <c r="U306" s="33"/>
    </row>
    <row r="307" spans="21:21" x14ac:dyDescent="0.3">
      <c r="U307" s="33"/>
    </row>
    <row r="308" spans="21:21" x14ac:dyDescent="0.3">
      <c r="U308" s="33"/>
    </row>
    <row r="309" spans="21:21" x14ac:dyDescent="0.3">
      <c r="U309" s="33"/>
    </row>
    <row r="310" spans="21:21" x14ac:dyDescent="0.3">
      <c r="U310" s="33"/>
    </row>
    <row r="311" spans="21:21" x14ac:dyDescent="0.3">
      <c r="U311" s="33"/>
    </row>
    <row r="312" spans="21:21" x14ac:dyDescent="0.3">
      <c r="U312" s="33"/>
    </row>
    <row r="313" spans="21:21" x14ac:dyDescent="0.3">
      <c r="U313" s="33"/>
    </row>
    <row r="314" spans="21:21" x14ac:dyDescent="0.3">
      <c r="U314" s="33"/>
    </row>
    <row r="315" spans="21:21" x14ac:dyDescent="0.3">
      <c r="U315" s="33"/>
    </row>
    <row r="316" spans="21:21" x14ac:dyDescent="0.3">
      <c r="U316" s="33"/>
    </row>
    <row r="317" spans="21:21" x14ac:dyDescent="0.3">
      <c r="U317" s="33"/>
    </row>
    <row r="318" spans="21:21" x14ac:dyDescent="0.3">
      <c r="U318" s="33"/>
    </row>
    <row r="319" spans="21:21" x14ac:dyDescent="0.3">
      <c r="U319" s="33"/>
    </row>
    <row r="320" spans="21:21" x14ac:dyDescent="0.3">
      <c r="U320" s="33"/>
    </row>
    <row r="321" spans="21:21" x14ac:dyDescent="0.3">
      <c r="U321" s="33"/>
    </row>
    <row r="322" spans="21:21" x14ac:dyDescent="0.3">
      <c r="U322" s="33"/>
    </row>
    <row r="323" spans="21:21" x14ac:dyDescent="0.3">
      <c r="U323" s="33"/>
    </row>
    <row r="324" spans="21:21" x14ac:dyDescent="0.3">
      <c r="U324" s="33"/>
    </row>
    <row r="325" spans="21:21" x14ac:dyDescent="0.3">
      <c r="U325" s="33"/>
    </row>
    <row r="326" spans="21:21" x14ac:dyDescent="0.3">
      <c r="U326" s="33"/>
    </row>
    <row r="327" spans="21:21" x14ac:dyDescent="0.3">
      <c r="U327" s="33"/>
    </row>
    <row r="328" spans="21:21" x14ac:dyDescent="0.3">
      <c r="U328" s="33"/>
    </row>
    <row r="329" spans="21:21" x14ac:dyDescent="0.3">
      <c r="U329" s="33"/>
    </row>
    <row r="330" spans="21:21" x14ac:dyDescent="0.3">
      <c r="U330" s="33"/>
    </row>
    <row r="331" spans="21:21" x14ac:dyDescent="0.3">
      <c r="U331" s="33"/>
    </row>
    <row r="332" spans="21:21" x14ac:dyDescent="0.3">
      <c r="U332" s="33"/>
    </row>
    <row r="333" spans="21:21" x14ac:dyDescent="0.3">
      <c r="U333" s="33"/>
    </row>
    <row r="334" spans="21:21" x14ac:dyDescent="0.3">
      <c r="U334" s="33"/>
    </row>
    <row r="335" spans="21:21" x14ac:dyDescent="0.3">
      <c r="U335" s="33"/>
    </row>
    <row r="336" spans="21:21" x14ac:dyDescent="0.3">
      <c r="U336" s="33"/>
    </row>
    <row r="337" spans="21:21" x14ac:dyDescent="0.3">
      <c r="U337" s="33"/>
    </row>
    <row r="338" spans="21:21" x14ac:dyDescent="0.3">
      <c r="U338" s="33"/>
    </row>
    <row r="339" spans="21:21" x14ac:dyDescent="0.3">
      <c r="U339" s="33"/>
    </row>
    <row r="340" spans="21:21" x14ac:dyDescent="0.3">
      <c r="U340" s="33"/>
    </row>
    <row r="341" spans="21:21" x14ac:dyDescent="0.3">
      <c r="U341" s="33"/>
    </row>
    <row r="342" spans="21:21" x14ac:dyDescent="0.3">
      <c r="U342" s="33"/>
    </row>
    <row r="343" spans="21:21" x14ac:dyDescent="0.3">
      <c r="U343" s="33"/>
    </row>
    <row r="344" spans="21:21" x14ac:dyDescent="0.3">
      <c r="U344" s="33"/>
    </row>
    <row r="345" spans="21:21" x14ac:dyDescent="0.3">
      <c r="U345" s="33"/>
    </row>
    <row r="346" spans="21:21" x14ac:dyDescent="0.3">
      <c r="U346" s="33"/>
    </row>
    <row r="347" spans="21:21" x14ac:dyDescent="0.3">
      <c r="U347" s="33"/>
    </row>
    <row r="348" spans="21:21" x14ac:dyDescent="0.3">
      <c r="U348" s="33"/>
    </row>
    <row r="349" spans="21:21" x14ac:dyDescent="0.3">
      <c r="U349" s="33"/>
    </row>
    <row r="350" spans="21:21" x14ac:dyDescent="0.3">
      <c r="U350" s="33"/>
    </row>
    <row r="351" spans="21:21" x14ac:dyDescent="0.3">
      <c r="U351" s="33"/>
    </row>
    <row r="352" spans="21:21" x14ac:dyDescent="0.3">
      <c r="U352" s="33"/>
    </row>
    <row r="353" spans="21:21" x14ac:dyDescent="0.3">
      <c r="U353" s="33"/>
    </row>
    <row r="354" spans="21:21" x14ac:dyDescent="0.3">
      <c r="U354" s="33"/>
    </row>
    <row r="355" spans="21:21" x14ac:dyDescent="0.3">
      <c r="U355" s="33"/>
    </row>
    <row r="356" spans="21:21" x14ac:dyDescent="0.3">
      <c r="U356" s="33"/>
    </row>
    <row r="357" spans="21:21" x14ac:dyDescent="0.3">
      <c r="U357" s="33"/>
    </row>
    <row r="358" spans="21:21" x14ac:dyDescent="0.3">
      <c r="U358" s="33"/>
    </row>
    <row r="359" spans="21:21" x14ac:dyDescent="0.3">
      <c r="U359" s="33"/>
    </row>
    <row r="360" spans="21:21" x14ac:dyDescent="0.3">
      <c r="U360" s="33"/>
    </row>
    <row r="361" spans="21:21" x14ac:dyDescent="0.3">
      <c r="U361" s="33"/>
    </row>
    <row r="362" spans="21:21" x14ac:dyDescent="0.3">
      <c r="U362" s="33"/>
    </row>
    <row r="363" spans="21:21" x14ac:dyDescent="0.3">
      <c r="U363" s="33"/>
    </row>
    <row r="364" spans="21:21" x14ac:dyDescent="0.3">
      <c r="U364" s="33"/>
    </row>
    <row r="365" spans="21:21" x14ac:dyDescent="0.3">
      <c r="U365" s="33"/>
    </row>
    <row r="366" spans="21:21" x14ac:dyDescent="0.3">
      <c r="U366" s="33"/>
    </row>
    <row r="367" spans="21:21" x14ac:dyDescent="0.3">
      <c r="U367" s="33"/>
    </row>
    <row r="368" spans="21:21" x14ac:dyDescent="0.3">
      <c r="U368" s="33"/>
    </row>
    <row r="369" spans="21:21" x14ac:dyDescent="0.3">
      <c r="U369" s="33"/>
    </row>
    <row r="370" spans="21:21" x14ac:dyDescent="0.3">
      <c r="U370" s="33"/>
    </row>
    <row r="371" spans="21:21" x14ac:dyDescent="0.3">
      <c r="U371" s="33"/>
    </row>
    <row r="372" spans="21:21" x14ac:dyDescent="0.3">
      <c r="U372" s="33"/>
    </row>
    <row r="373" spans="21:21" x14ac:dyDescent="0.3">
      <c r="U373" s="33"/>
    </row>
    <row r="374" spans="21:21" x14ac:dyDescent="0.3">
      <c r="U374" s="33"/>
    </row>
    <row r="375" spans="21:21" x14ac:dyDescent="0.3">
      <c r="U375" s="33"/>
    </row>
    <row r="376" spans="21:21" x14ac:dyDescent="0.3">
      <c r="U376" s="33"/>
    </row>
    <row r="377" spans="21:21" x14ac:dyDescent="0.3">
      <c r="U377" s="33"/>
    </row>
    <row r="378" spans="21:21" x14ac:dyDescent="0.3">
      <c r="U378" s="33"/>
    </row>
    <row r="379" spans="21:21" x14ac:dyDescent="0.3">
      <c r="U379" s="33"/>
    </row>
    <row r="380" spans="21:21" x14ac:dyDescent="0.3">
      <c r="U380" s="33"/>
    </row>
    <row r="381" spans="21:21" x14ac:dyDescent="0.3">
      <c r="U381" s="33"/>
    </row>
    <row r="382" spans="21:21" x14ac:dyDescent="0.3">
      <c r="U382" s="33"/>
    </row>
    <row r="383" spans="21:21" x14ac:dyDescent="0.3">
      <c r="U383" s="33"/>
    </row>
    <row r="384" spans="21:21" x14ac:dyDescent="0.3">
      <c r="U384" s="33"/>
    </row>
    <row r="385" spans="21:21" x14ac:dyDescent="0.3">
      <c r="U385" s="33"/>
    </row>
    <row r="386" spans="21:21" x14ac:dyDescent="0.3">
      <c r="U386" s="33"/>
    </row>
    <row r="387" spans="21:21" x14ac:dyDescent="0.3">
      <c r="U387" s="33"/>
    </row>
    <row r="388" spans="21:21" x14ac:dyDescent="0.3">
      <c r="U388" s="33"/>
    </row>
    <row r="389" spans="21:21" x14ac:dyDescent="0.3">
      <c r="U389" s="33"/>
    </row>
    <row r="390" spans="21:21" x14ac:dyDescent="0.3">
      <c r="U390" s="33"/>
    </row>
    <row r="391" spans="21:21" x14ac:dyDescent="0.3">
      <c r="U391" s="33"/>
    </row>
    <row r="392" spans="21:21" x14ac:dyDescent="0.3">
      <c r="U392" s="33"/>
    </row>
    <row r="393" spans="21:21" x14ac:dyDescent="0.3">
      <c r="U393" s="33"/>
    </row>
    <row r="394" spans="21:21" x14ac:dyDescent="0.3">
      <c r="U394" s="33"/>
    </row>
    <row r="395" spans="21:21" x14ac:dyDescent="0.3">
      <c r="U395" s="33"/>
    </row>
    <row r="396" spans="21:21" x14ac:dyDescent="0.3">
      <c r="U396" s="33"/>
    </row>
    <row r="397" spans="21:21" x14ac:dyDescent="0.3">
      <c r="U397" s="33"/>
    </row>
    <row r="398" spans="21:21" x14ac:dyDescent="0.3">
      <c r="U398" s="33"/>
    </row>
    <row r="399" spans="21:21" x14ac:dyDescent="0.3">
      <c r="U399" s="33"/>
    </row>
    <row r="400" spans="21:21" x14ac:dyDescent="0.3">
      <c r="U400" s="33"/>
    </row>
    <row r="401" spans="21:21" x14ac:dyDescent="0.3">
      <c r="U401" s="33"/>
    </row>
    <row r="402" spans="21:21" x14ac:dyDescent="0.3">
      <c r="U402" s="33"/>
    </row>
    <row r="403" spans="21:21" x14ac:dyDescent="0.3">
      <c r="U403" s="33"/>
    </row>
    <row r="404" spans="21:21" x14ac:dyDescent="0.3">
      <c r="U404" s="33"/>
    </row>
    <row r="405" spans="21:21" x14ac:dyDescent="0.3">
      <c r="U405" s="33"/>
    </row>
    <row r="406" spans="21:21" x14ac:dyDescent="0.3">
      <c r="U406" s="33"/>
    </row>
    <row r="407" spans="21:21" x14ac:dyDescent="0.3">
      <c r="U407" s="33"/>
    </row>
    <row r="408" spans="21:21" x14ac:dyDescent="0.3">
      <c r="U408" s="33"/>
    </row>
    <row r="409" spans="21:21" x14ac:dyDescent="0.3">
      <c r="U409" s="33"/>
    </row>
    <row r="410" spans="21:21" x14ac:dyDescent="0.3">
      <c r="U410" s="33"/>
    </row>
    <row r="411" spans="21:21" x14ac:dyDescent="0.3">
      <c r="U411" s="33"/>
    </row>
    <row r="412" spans="21:21" x14ac:dyDescent="0.3">
      <c r="U412" s="33"/>
    </row>
    <row r="413" spans="21:21" x14ac:dyDescent="0.3">
      <c r="U413" s="33"/>
    </row>
    <row r="414" spans="21:21" x14ac:dyDescent="0.3">
      <c r="U414" s="33"/>
    </row>
    <row r="415" spans="21:21" x14ac:dyDescent="0.3">
      <c r="U415" s="33"/>
    </row>
    <row r="416" spans="21:21" x14ac:dyDescent="0.3">
      <c r="U416" s="33"/>
    </row>
    <row r="417" spans="21:21" x14ac:dyDescent="0.3">
      <c r="U417" s="33"/>
    </row>
    <row r="418" spans="21:21" x14ac:dyDescent="0.3">
      <c r="U418" s="33"/>
    </row>
    <row r="419" spans="21:21" x14ac:dyDescent="0.3">
      <c r="U419" s="33"/>
    </row>
    <row r="420" spans="21:21" x14ac:dyDescent="0.3">
      <c r="U420" s="33"/>
    </row>
    <row r="421" spans="21:21" x14ac:dyDescent="0.3">
      <c r="U421" s="33"/>
    </row>
    <row r="422" spans="21:21" x14ac:dyDescent="0.3">
      <c r="U422" s="33"/>
    </row>
    <row r="423" spans="21:21" x14ac:dyDescent="0.3">
      <c r="U423" s="33"/>
    </row>
    <row r="424" spans="21:21" x14ac:dyDescent="0.3">
      <c r="U424" s="33"/>
    </row>
    <row r="425" spans="21:21" x14ac:dyDescent="0.3">
      <c r="U425" s="33"/>
    </row>
    <row r="426" spans="21:21" x14ac:dyDescent="0.3">
      <c r="U426" s="33"/>
    </row>
    <row r="427" spans="21:21" x14ac:dyDescent="0.3">
      <c r="U427" s="33"/>
    </row>
    <row r="428" spans="21:21" x14ac:dyDescent="0.3">
      <c r="U428" s="33"/>
    </row>
    <row r="429" spans="21:21" x14ac:dyDescent="0.3">
      <c r="U429" s="33"/>
    </row>
    <row r="430" spans="21:21" x14ac:dyDescent="0.3">
      <c r="U430" s="33"/>
    </row>
    <row r="431" spans="21:21" x14ac:dyDescent="0.3">
      <c r="U431" s="33"/>
    </row>
    <row r="432" spans="21:21" x14ac:dyDescent="0.3">
      <c r="U432" s="33"/>
    </row>
    <row r="433" spans="21:21" x14ac:dyDescent="0.3">
      <c r="U433" s="33"/>
    </row>
    <row r="434" spans="21:21" x14ac:dyDescent="0.3">
      <c r="U434" s="33"/>
    </row>
    <row r="435" spans="21:21" x14ac:dyDescent="0.3">
      <c r="U435" s="33"/>
    </row>
    <row r="436" spans="21:21" x14ac:dyDescent="0.3">
      <c r="U436" s="33"/>
    </row>
    <row r="437" spans="21:21" x14ac:dyDescent="0.3">
      <c r="U437" s="33"/>
    </row>
    <row r="438" spans="21:21" x14ac:dyDescent="0.3">
      <c r="U438" s="33"/>
    </row>
    <row r="439" spans="21:21" x14ac:dyDescent="0.3">
      <c r="U439" s="33"/>
    </row>
    <row r="440" spans="21:21" x14ac:dyDescent="0.3">
      <c r="U440" s="33"/>
    </row>
    <row r="441" spans="21:21" x14ac:dyDescent="0.3">
      <c r="U441" s="33"/>
    </row>
    <row r="442" spans="21:21" x14ac:dyDescent="0.3">
      <c r="U442" s="33"/>
    </row>
    <row r="443" spans="21:21" x14ac:dyDescent="0.3">
      <c r="U443" s="33"/>
    </row>
    <row r="444" spans="21:21" x14ac:dyDescent="0.3">
      <c r="U444" s="33"/>
    </row>
    <row r="445" spans="21:21" x14ac:dyDescent="0.3">
      <c r="U445" s="33"/>
    </row>
    <row r="446" spans="21:21" x14ac:dyDescent="0.3">
      <c r="U446" s="33"/>
    </row>
    <row r="447" spans="21:21" x14ac:dyDescent="0.3">
      <c r="U447" s="33"/>
    </row>
    <row r="448" spans="21:21" x14ac:dyDescent="0.3">
      <c r="U448" s="33"/>
    </row>
    <row r="449" spans="21:21" x14ac:dyDescent="0.3">
      <c r="U449" s="33"/>
    </row>
    <row r="450" spans="21:21" x14ac:dyDescent="0.3">
      <c r="U450" s="33"/>
    </row>
    <row r="451" spans="21:21" x14ac:dyDescent="0.3">
      <c r="U451" s="33"/>
    </row>
    <row r="452" spans="21:21" x14ac:dyDescent="0.3">
      <c r="U452" s="33"/>
    </row>
    <row r="453" spans="21:21" x14ac:dyDescent="0.3">
      <c r="U453" s="33"/>
    </row>
    <row r="454" spans="21:21" x14ac:dyDescent="0.3">
      <c r="U454" s="33"/>
    </row>
    <row r="455" spans="21:21" x14ac:dyDescent="0.3">
      <c r="U455" s="33"/>
    </row>
    <row r="456" spans="21:21" x14ac:dyDescent="0.3">
      <c r="U456" s="33"/>
    </row>
    <row r="457" spans="21:21" x14ac:dyDescent="0.3">
      <c r="U457" s="33"/>
    </row>
    <row r="458" spans="21:21" x14ac:dyDescent="0.3">
      <c r="U458" s="33"/>
    </row>
    <row r="459" spans="21:21" x14ac:dyDescent="0.3">
      <c r="U459" s="33"/>
    </row>
    <row r="460" spans="21:21" x14ac:dyDescent="0.3">
      <c r="U460" s="33"/>
    </row>
    <row r="461" spans="21:21" x14ac:dyDescent="0.3">
      <c r="U461" s="33"/>
    </row>
    <row r="462" spans="21:21" x14ac:dyDescent="0.3">
      <c r="U462" s="33"/>
    </row>
    <row r="463" spans="21:21" x14ac:dyDescent="0.3">
      <c r="U463" s="33"/>
    </row>
    <row r="464" spans="21:21" x14ac:dyDescent="0.3">
      <c r="U464" s="33"/>
    </row>
    <row r="465" spans="21:21" x14ac:dyDescent="0.3">
      <c r="U465" s="33"/>
    </row>
    <row r="466" spans="21:21" x14ac:dyDescent="0.3">
      <c r="U466" s="33"/>
    </row>
    <row r="467" spans="21:21" x14ac:dyDescent="0.3">
      <c r="U467" s="33"/>
    </row>
    <row r="468" spans="21:21" x14ac:dyDescent="0.3">
      <c r="U468" s="33"/>
    </row>
    <row r="469" spans="21:21" x14ac:dyDescent="0.3">
      <c r="U469" s="33"/>
    </row>
    <row r="470" spans="21:21" x14ac:dyDescent="0.3">
      <c r="U470" s="33"/>
    </row>
    <row r="471" spans="21:21" x14ac:dyDescent="0.3">
      <c r="U471" s="33"/>
    </row>
    <row r="472" spans="21:21" x14ac:dyDescent="0.3">
      <c r="U472" s="33"/>
    </row>
    <row r="473" spans="21:21" x14ac:dyDescent="0.3">
      <c r="U473" s="33"/>
    </row>
    <row r="474" spans="21:21" x14ac:dyDescent="0.3">
      <c r="U474" s="33"/>
    </row>
    <row r="475" spans="21:21" x14ac:dyDescent="0.3">
      <c r="U475" s="33"/>
    </row>
    <row r="476" spans="21:21" x14ac:dyDescent="0.3">
      <c r="U476" s="33"/>
    </row>
    <row r="477" spans="21:21" x14ac:dyDescent="0.3">
      <c r="U477" s="33"/>
    </row>
    <row r="478" spans="21:21" x14ac:dyDescent="0.3">
      <c r="U478" s="33"/>
    </row>
    <row r="479" spans="21:21" x14ac:dyDescent="0.3">
      <c r="U479" s="33"/>
    </row>
    <row r="480" spans="21:21" x14ac:dyDescent="0.3">
      <c r="U480" s="33"/>
    </row>
    <row r="481" spans="21:21" x14ac:dyDescent="0.3">
      <c r="U481" s="33"/>
    </row>
    <row r="482" spans="21:21" x14ac:dyDescent="0.3">
      <c r="U482" s="33"/>
    </row>
    <row r="483" spans="21:21" x14ac:dyDescent="0.3">
      <c r="U483" s="33"/>
    </row>
    <row r="484" spans="21:21" x14ac:dyDescent="0.3">
      <c r="U484" s="33"/>
    </row>
    <row r="485" spans="21:21" x14ac:dyDescent="0.3">
      <c r="U485" s="33"/>
    </row>
    <row r="486" spans="21:21" x14ac:dyDescent="0.3">
      <c r="U486" s="33"/>
    </row>
    <row r="487" spans="21:21" x14ac:dyDescent="0.3">
      <c r="U487" s="33"/>
    </row>
    <row r="488" spans="21:21" x14ac:dyDescent="0.3">
      <c r="U488" s="33"/>
    </row>
    <row r="489" spans="21:21" x14ac:dyDescent="0.3">
      <c r="U489" s="33"/>
    </row>
    <row r="490" spans="21:21" x14ac:dyDescent="0.3">
      <c r="U490" s="33"/>
    </row>
    <row r="491" spans="21:21" x14ac:dyDescent="0.3">
      <c r="U491" s="33"/>
    </row>
    <row r="492" spans="21:21" x14ac:dyDescent="0.3">
      <c r="U492" s="33"/>
    </row>
    <row r="493" spans="21:21" x14ac:dyDescent="0.3">
      <c r="U493" s="33"/>
    </row>
    <row r="494" spans="21:21" x14ac:dyDescent="0.3">
      <c r="U494" s="33"/>
    </row>
    <row r="495" spans="21:21" x14ac:dyDescent="0.3">
      <c r="U495" s="33"/>
    </row>
    <row r="496" spans="21:21" x14ac:dyDescent="0.3">
      <c r="U496" s="33"/>
    </row>
    <row r="497" spans="21:21" x14ac:dyDescent="0.3">
      <c r="U497" s="33"/>
    </row>
    <row r="498" spans="21:21" x14ac:dyDescent="0.3">
      <c r="U498" s="33"/>
    </row>
    <row r="499" spans="21:21" x14ac:dyDescent="0.3">
      <c r="U499" s="33"/>
    </row>
    <row r="500" spans="21:21" x14ac:dyDescent="0.3">
      <c r="U500" s="33"/>
    </row>
    <row r="501" spans="21:21" x14ac:dyDescent="0.3">
      <c r="U501" s="33"/>
    </row>
    <row r="502" spans="21:21" x14ac:dyDescent="0.3">
      <c r="U502" s="33"/>
    </row>
    <row r="503" spans="21:21" x14ac:dyDescent="0.3">
      <c r="U503" s="33"/>
    </row>
    <row r="504" spans="21:21" x14ac:dyDescent="0.3">
      <c r="U504" s="33"/>
    </row>
    <row r="505" spans="21:21" x14ac:dyDescent="0.3">
      <c r="U505" s="33"/>
    </row>
    <row r="506" spans="21:21" x14ac:dyDescent="0.3">
      <c r="U506" s="33"/>
    </row>
    <row r="507" spans="21:21" x14ac:dyDescent="0.3">
      <c r="U507" s="33"/>
    </row>
    <row r="508" spans="21:21" x14ac:dyDescent="0.3">
      <c r="U508" s="33"/>
    </row>
    <row r="509" spans="21:21" x14ac:dyDescent="0.3">
      <c r="U509" s="33"/>
    </row>
    <row r="510" spans="21:21" x14ac:dyDescent="0.3">
      <c r="U510" s="33"/>
    </row>
    <row r="511" spans="21:21" x14ac:dyDescent="0.3">
      <c r="U511" s="33"/>
    </row>
    <row r="512" spans="21:21" x14ac:dyDescent="0.3">
      <c r="U512" s="33"/>
    </row>
    <row r="513" spans="21:21" x14ac:dyDescent="0.3">
      <c r="U513" s="33"/>
    </row>
    <row r="514" spans="21:21" x14ac:dyDescent="0.3">
      <c r="U514" s="33"/>
    </row>
    <row r="515" spans="21:21" x14ac:dyDescent="0.3">
      <c r="U515" s="33"/>
    </row>
    <row r="516" spans="21:21" x14ac:dyDescent="0.3">
      <c r="U516" s="33"/>
    </row>
    <row r="517" spans="21:21" x14ac:dyDescent="0.3">
      <c r="U517" s="33"/>
    </row>
    <row r="518" spans="21:21" x14ac:dyDescent="0.3">
      <c r="U518" s="33"/>
    </row>
    <row r="519" spans="21:21" x14ac:dyDescent="0.3">
      <c r="U519" s="33"/>
    </row>
    <row r="520" spans="21:21" x14ac:dyDescent="0.3">
      <c r="U520" s="33"/>
    </row>
    <row r="521" spans="21:21" x14ac:dyDescent="0.3">
      <c r="U521" s="33"/>
    </row>
    <row r="522" spans="21:21" x14ac:dyDescent="0.3">
      <c r="U522" s="33"/>
    </row>
    <row r="523" spans="21:21" x14ac:dyDescent="0.3">
      <c r="U523" s="33"/>
    </row>
    <row r="524" spans="21:21" x14ac:dyDescent="0.3">
      <c r="U524" s="33"/>
    </row>
    <row r="525" spans="21:21" x14ac:dyDescent="0.3">
      <c r="U525" s="33"/>
    </row>
    <row r="526" spans="21:21" x14ac:dyDescent="0.3">
      <c r="U526" s="33"/>
    </row>
    <row r="527" spans="21:21" x14ac:dyDescent="0.3">
      <c r="U527" s="33"/>
    </row>
    <row r="528" spans="21:21" x14ac:dyDescent="0.3">
      <c r="U528" s="33"/>
    </row>
    <row r="529" spans="21:21" x14ac:dyDescent="0.3">
      <c r="U529" s="33"/>
    </row>
    <row r="530" spans="21:21" x14ac:dyDescent="0.3">
      <c r="U530" s="33"/>
    </row>
    <row r="531" spans="21:21" x14ac:dyDescent="0.3">
      <c r="U531" s="33"/>
    </row>
    <row r="532" spans="21:21" x14ac:dyDescent="0.3">
      <c r="U532" s="33"/>
    </row>
    <row r="533" spans="21:21" x14ac:dyDescent="0.3">
      <c r="U533" s="33"/>
    </row>
    <row r="534" spans="21:21" x14ac:dyDescent="0.3">
      <c r="U534" s="33"/>
    </row>
    <row r="535" spans="21:21" x14ac:dyDescent="0.3">
      <c r="U535" s="33"/>
    </row>
    <row r="536" spans="21:21" x14ac:dyDescent="0.3">
      <c r="U536" s="33"/>
    </row>
    <row r="537" spans="21:21" x14ac:dyDescent="0.3">
      <c r="U537" s="33"/>
    </row>
    <row r="538" spans="21:21" x14ac:dyDescent="0.3">
      <c r="U538" s="33"/>
    </row>
    <row r="539" spans="21:21" x14ac:dyDescent="0.3">
      <c r="U539" s="33"/>
    </row>
    <row r="540" spans="21:21" x14ac:dyDescent="0.3">
      <c r="U540" s="33"/>
    </row>
    <row r="541" spans="21:21" x14ac:dyDescent="0.3">
      <c r="U541" s="33"/>
    </row>
    <row r="542" spans="21:21" x14ac:dyDescent="0.3">
      <c r="U542" s="33"/>
    </row>
    <row r="543" spans="21:21" x14ac:dyDescent="0.3">
      <c r="U543" s="33"/>
    </row>
    <row r="544" spans="21:21" x14ac:dyDescent="0.3">
      <c r="U544" s="33"/>
    </row>
    <row r="545" spans="21:21" x14ac:dyDescent="0.3">
      <c r="U545" s="33"/>
    </row>
    <row r="546" spans="21:21" x14ac:dyDescent="0.3">
      <c r="U546" s="33"/>
    </row>
    <row r="547" spans="21:21" x14ac:dyDescent="0.3">
      <c r="U547" s="33"/>
    </row>
    <row r="548" spans="21:21" x14ac:dyDescent="0.3">
      <c r="U548" s="33"/>
    </row>
    <row r="549" spans="21:21" x14ac:dyDescent="0.3">
      <c r="U549" s="33"/>
    </row>
    <row r="550" spans="21:21" x14ac:dyDescent="0.3">
      <c r="U550" s="33"/>
    </row>
    <row r="551" spans="21:21" x14ac:dyDescent="0.3">
      <c r="U551" s="33"/>
    </row>
    <row r="552" spans="21:21" x14ac:dyDescent="0.3">
      <c r="U552" s="33"/>
    </row>
    <row r="553" spans="21:21" x14ac:dyDescent="0.3">
      <c r="U553" s="33"/>
    </row>
    <row r="554" spans="21:21" x14ac:dyDescent="0.3">
      <c r="U554" s="33"/>
    </row>
    <row r="555" spans="21:21" x14ac:dyDescent="0.3">
      <c r="U555" s="33"/>
    </row>
    <row r="556" spans="21:21" x14ac:dyDescent="0.3">
      <c r="U556" s="33"/>
    </row>
    <row r="557" spans="21:21" x14ac:dyDescent="0.3">
      <c r="U557" s="33"/>
    </row>
    <row r="558" spans="21:21" x14ac:dyDescent="0.3">
      <c r="U558" s="33"/>
    </row>
    <row r="559" spans="21:21" x14ac:dyDescent="0.3">
      <c r="U559" s="33"/>
    </row>
    <row r="560" spans="21:21" x14ac:dyDescent="0.3">
      <c r="U560" s="33"/>
    </row>
    <row r="561" spans="21:21" x14ac:dyDescent="0.3">
      <c r="U561" s="33"/>
    </row>
    <row r="562" spans="21:21" x14ac:dyDescent="0.3">
      <c r="U562" s="33"/>
    </row>
    <row r="563" spans="21:21" x14ac:dyDescent="0.3">
      <c r="U563" s="33"/>
    </row>
    <row r="564" spans="21:21" x14ac:dyDescent="0.3">
      <c r="U564" s="33"/>
    </row>
    <row r="565" spans="21:21" x14ac:dyDescent="0.3">
      <c r="U565" s="33"/>
    </row>
    <row r="566" spans="21:21" x14ac:dyDescent="0.3">
      <c r="U566" s="33"/>
    </row>
    <row r="567" spans="21:21" x14ac:dyDescent="0.3">
      <c r="U567" s="33"/>
    </row>
    <row r="568" spans="21:21" x14ac:dyDescent="0.3">
      <c r="U568" s="33"/>
    </row>
    <row r="569" spans="21:21" x14ac:dyDescent="0.3">
      <c r="U569" s="33"/>
    </row>
    <row r="570" spans="21:21" x14ac:dyDescent="0.3">
      <c r="U570" s="33"/>
    </row>
    <row r="571" spans="21:21" x14ac:dyDescent="0.3">
      <c r="U571" s="33"/>
    </row>
    <row r="572" spans="21:21" x14ac:dyDescent="0.3">
      <c r="U572" s="33"/>
    </row>
    <row r="573" spans="21:21" x14ac:dyDescent="0.3">
      <c r="U573" s="33"/>
    </row>
    <row r="574" spans="21:21" x14ac:dyDescent="0.3">
      <c r="U574" s="33"/>
    </row>
    <row r="575" spans="21:21" x14ac:dyDescent="0.3">
      <c r="U575" s="33"/>
    </row>
    <row r="576" spans="21:21" x14ac:dyDescent="0.3">
      <c r="U576" s="33"/>
    </row>
    <row r="577" spans="21:21" x14ac:dyDescent="0.3">
      <c r="U577" s="33"/>
    </row>
    <row r="578" spans="21:21" x14ac:dyDescent="0.3">
      <c r="U578" s="33"/>
    </row>
    <row r="579" spans="21:21" x14ac:dyDescent="0.3">
      <c r="U579" s="33"/>
    </row>
    <row r="580" spans="21:21" x14ac:dyDescent="0.3">
      <c r="U580" s="33"/>
    </row>
    <row r="581" spans="21:21" x14ac:dyDescent="0.3">
      <c r="U581" s="33"/>
    </row>
    <row r="582" spans="21:21" x14ac:dyDescent="0.3">
      <c r="U582" s="33"/>
    </row>
    <row r="583" spans="21:21" x14ac:dyDescent="0.3">
      <c r="U583" s="33"/>
    </row>
    <row r="584" spans="21:21" x14ac:dyDescent="0.3">
      <c r="U584" s="33"/>
    </row>
    <row r="585" spans="21:21" x14ac:dyDescent="0.3">
      <c r="U585" s="33"/>
    </row>
    <row r="586" spans="21:21" x14ac:dyDescent="0.3">
      <c r="U586" s="33"/>
    </row>
    <row r="587" spans="21:21" x14ac:dyDescent="0.3">
      <c r="U587" s="33"/>
    </row>
    <row r="588" spans="21:21" x14ac:dyDescent="0.3">
      <c r="U588" s="33"/>
    </row>
    <row r="589" spans="21:21" x14ac:dyDescent="0.3">
      <c r="U589" s="33"/>
    </row>
    <row r="590" spans="21:21" x14ac:dyDescent="0.3">
      <c r="U590" s="33"/>
    </row>
    <row r="591" spans="21:21" x14ac:dyDescent="0.3">
      <c r="U591" s="33"/>
    </row>
    <row r="592" spans="21:21" x14ac:dyDescent="0.3">
      <c r="U592" s="33"/>
    </row>
    <row r="593" spans="21:21" x14ac:dyDescent="0.3">
      <c r="U593" s="33"/>
    </row>
    <row r="594" spans="21:21" x14ac:dyDescent="0.3">
      <c r="U594" s="33"/>
    </row>
    <row r="595" spans="21:21" x14ac:dyDescent="0.3">
      <c r="U595" s="33"/>
    </row>
    <row r="596" spans="21:21" x14ac:dyDescent="0.3">
      <c r="U596" s="33"/>
    </row>
    <row r="597" spans="21:21" x14ac:dyDescent="0.3">
      <c r="U597" s="33"/>
    </row>
    <row r="598" spans="21:21" x14ac:dyDescent="0.3">
      <c r="U598" s="33"/>
    </row>
    <row r="599" spans="21:21" x14ac:dyDescent="0.3">
      <c r="U599" s="33"/>
    </row>
    <row r="600" spans="21:21" x14ac:dyDescent="0.3">
      <c r="U600" s="33"/>
    </row>
    <row r="601" spans="21:21" x14ac:dyDescent="0.3">
      <c r="U601" s="33"/>
    </row>
    <row r="602" spans="21:21" x14ac:dyDescent="0.3">
      <c r="U602" s="33"/>
    </row>
    <row r="603" spans="21:21" x14ac:dyDescent="0.3">
      <c r="U603" s="33"/>
    </row>
    <row r="604" spans="21:21" x14ac:dyDescent="0.3">
      <c r="U604" s="33"/>
    </row>
    <row r="605" spans="21:21" x14ac:dyDescent="0.3">
      <c r="U605" s="33"/>
    </row>
    <row r="606" spans="21:21" x14ac:dyDescent="0.3">
      <c r="U606" s="33"/>
    </row>
    <row r="607" spans="21:21" x14ac:dyDescent="0.3">
      <c r="U607" s="33"/>
    </row>
    <row r="608" spans="21:21" x14ac:dyDescent="0.3">
      <c r="U608" s="33"/>
    </row>
    <row r="609" spans="21:21" x14ac:dyDescent="0.3">
      <c r="U609" s="33"/>
    </row>
    <row r="610" spans="21:21" x14ac:dyDescent="0.3">
      <c r="U610" s="33"/>
    </row>
    <row r="611" spans="21:21" x14ac:dyDescent="0.3">
      <c r="U611" s="33"/>
    </row>
    <row r="612" spans="21:21" x14ac:dyDescent="0.3">
      <c r="U612" s="33"/>
    </row>
    <row r="613" spans="21:21" x14ac:dyDescent="0.3">
      <c r="U613" s="33"/>
    </row>
    <row r="614" spans="21:21" x14ac:dyDescent="0.3">
      <c r="U614" s="33"/>
    </row>
    <row r="615" spans="21:21" x14ac:dyDescent="0.3">
      <c r="U615" s="33"/>
    </row>
    <row r="616" spans="21:21" x14ac:dyDescent="0.3">
      <c r="U616" s="33"/>
    </row>
    <row r="617" spans="21:21" x14ac:dyDescent="0.3">
      <c r="U617" s="33"/>
    </row>
    <row r="618" spans="21:21" x14ac:dyDescent="0.3">
      <c r="U618" s="33"/>
    </row>
    <row r="619" spans="21:21" x14ac:dyDescent="0.3">
      <c r="U619" s="33"/>
    </row>
    <row r="620" spans="21:21" x14ac:dyDescent="0.3">
      <c r="U620" s="33"/>
    </row>
    <row r="621" spans="21:21" x14ac:dyDescent="0.3">
      <c r="U621" s="33"/>
    </row>
    <row r="622" spans="21:21" x14ac:dyDescent="0.3">
      <c r="U622" s="33"/>
    </row>
    <row r="623" spans="21:21" x14ac:dyDescent="0.3">
      <c r="U623" s="33"/>
    </row>
    <row r="624" spans="21:21" x14ac:dyDescent="0.3">
      <c r="U624" s="33"/>
    </row>
    <row r="625" spans="21:21" x14ac:dyDescent="0.3">
      <c r="U625" s="33"/>
    </row>
    <row r="626" spans="21:21" x14ac:dyDescent="0.3">
      <c r="U626" s="33"/>
    </row>
    <row r="627" spans="21:21" x14ac:dyDescent="0.3">
      <c r="U627" s="33"/>
    </row>
    <row r="628" spans="21:21" x14ac:dyDescent="0.3">
      <c r="U628" s="33"/>
    </row>
    <row r="629" spans="21:21" x14ac:dyDescent="0.3">
      <c r="U629" s="33"/>
    </row>
    <row r="630" spans="21:21" x14ac:dyDescent="0.3">
      <c r="U630" s="33"/>
    </row>
    <row r="631" spans="21:21" x14ac:dyDescent="0.3">
      <c r="U631" s="33"/>
    </row>
    <row r="632" spans="21:21" x14ac:dyDescent="0.3">
      <c r="U632" s="33"/>
    </row>
    <row r="633" spans="21:21" x14ac:dyDescent="0.3">
      <c r="U633" s="33"/>
    </row>
    <row r="634" spans="21:21" x14ac:dyDescent="0.3">
      <c r="U634" s="33"/>
    </row>
    <row r="635" spans="21:21" x14ac:dyDescent="0.3">
      <c r="U635" s="33"/>
    </row>
    <row r="636" spans="21:21" x14ac:dyDescent="0.3">
      <c r="U636" s="33"/>
    </row>
    <row r="637" spans="21:21" x14ac:dyDescent="0.3">
      <c r="U637" s="33"/>
    </row>
    <row r="638" spans="21:21" x14ac:dyDescent="0.3">
      <c r="U638" s="33"/>
    </row>
    <row r="639" spans="21:21" x14ac:dyDescent="0.3">
      <c r="U639" s="33"/>
    </row>
    <row r="640" spans="21:21" x14ac:dyDescent="0.3">
      <c r="U640" s="33"/>
    </row>
    <row r="641" spans="21:21" x14ac:dyDescent="0.3">
      <c r="U641" s="33"/>
    </row>
    <row r="642" spans="21:21" x14ac:dyDescent="0.3">
      <c r="U642" s="33"/>
    </row>
    <row r="643" spans="21:21" x14ac:dyDescent="0.3">
      <c r="U643" s="33"/>
    </row>
    <row r="644" spans="21:21" x14ac:dyDescent="0.3">
      <c r="U644" s="33"/>
    </row>
    <row r="645" spans="21:21" x14ac:dyDescent="0.3">
      <c r="U645" s="33"/>
    </row>
    <row r="646" spans="21:21" x14ac:dyDescent="0.3">
      <c r="U646" s="33"/>
    </row>
    <row r="647" spans="21:21" x14ac:dyDescent="0.3">
      <c r="U647" s="33"/>
    </row>
    <row r="648" spans="21:21" x14ac:dyDescent="0.3">
      <c r="U648" s="33"/>
    </row>
    <row r="649" spans="21:21" x14ac:dyDescent="0.3">
      <c r="U649" s="33"/>
    </row>
    <row r="650" spans="21:21" x14ac:dyDescent="0.3">
      <c r="U650" s="33"/>
    </row>
    <row r="651" spans="21:21" x14ac:dyDescent="0.3">
      <c r="U651" s="33"/>
    </row>
    <row r="652" spans="21:21" x14ac:dyDescent="0.3">
      <c r="U652" s="33"/>
    </row>
    <row r="653" spans="21:21" x14ac:dyDescent="0.3">
      <c r="U653" s="33"/>
    </row>
    <row r="654" spans="21:21" x14ac:dyDescent="0.3">
      <c r="U654" s="33"/>
    </row>
    <row r="655" spans="21:21" x14ac:dyDescent="0.3">
      <c r="U655" s="33"/>
    </row>
    <row r="656" spans="21:21" x14ac:dyDescent="0.3">
      <c r="U656" s="33"/>
    </row>
    <row r="657" spans="21:21" x14ac:dyDescent="0.3">
      <c r="U657" s="33"/>
    </row>
    <row r="658" spans="21:21" x14ac:dyDescent="0.3">
      <c r="U658" s="33"/>
    </row>
    <row r="659" spans="21:21" x14ac:dyDescent="0.3">
      <c r="U659" s="33"/>
    </row>
    <row r="660" spans="21:21" x14ac:dyDescent="0.3">
      <c r="U660" s="33"/>
    </row>
    <row r="661" spans="21:21" x14ac:dyDescent="0.3">
      <c r="U661" s="33"/>
    </row>
    <row r="662" spans="21:21" x14ac:dyDescent="0.3">
      <c r="U662" s="33"/>
    </row>
    <row r="663" spans="21:21" x14ac:dyDescent="0.3">
      <c r="U663" s="33"/>
    </row>
    <row r="664" spans="21:21" x14ac:dyDescent="0.3">
      <c r="U664" s="33"/>
    </row>
    <row r="665" spans="21:21" x14ac:dyDescent="0.3">
      <c r="U665" s="33"/>
    </row>
    <row r="666" spans="21:21" x14ac:dyDescent="0.3">
      <c r="U666" s="33"/>
    </row>
    <row r="667" spans="21:21" x14ac:dyDescent="0.3">
      <c r="U667" s="33"/>
    </row>
    <row r="668" spans="21:21" x14ac:dyDescent="0.3">
      <c r="U668" s="33"/>
    </row>
    <row r="669" spans="21:21" x14ac:dyDescent="0.3">
      <c r="U669" s="33"/>
    </row>
    <row r="670" spans="21:21" x14ac:dyDescent="0.3">
      <c r="U670" s="33"/>
    </row>
    <row r="671" spans="21:21" x14ac:dyDescent="0.3">
      <c r="U671" s="33"/>
    </row>
    <row r="672" spans="21:21" x14ac:dyDescent="0.3">
      <c r="U672" s="33"/>
    </row>
    <row r="673" spans="21:21" x14ac:dyDescent="0.3">
      <c r="U673" s="33"/>
    </row>
    <row r="674" spans="21:21" x14ac:dyDescent="0.3">
      <c r="U674" s="33"/>
    </row>
    <row r="675" spans="21:21" x14ac:dyDescent="0.3">
      <c r="U675" s="33"/>
    </row>
    <row r="676" spans="21:21" x14ac:dyDescent="0.3">
      <c r="U676" s="33"/>
    </row>
    <row r="677" spans="21:21" x14ac:dyDescent="0.3">
      <c r="U677" s="33"/>
    </row>
    <row r="678" spans="21:21" x14ac:dyDescent="0.3">
      <c r="U678" s="33"/>
    </row>
    <row r="679" spans="21:21" x14ac:dyDescent="0.3">
      <c r="U679" s="33"/>
    </row>
    <row r="680" spans="21:21" x14ac:dyDescent="0.3">
      <c r="U680" s="33"/>
    </row>
    <row r="681" spans="21:21" x14ac:dyDescent="0.3">
      <c r="U681" s="33"/>
    </row>
    <row r="682" spans="21:21" x14ac:dyDescent="0.3">
      <c r="U682" s="33"/>
    </row>
    <row r="683" spans="21:21" x14ac:dyDescent="0.3">
      <c r="U683" s="33"/>
    </row>
    <row r="684" spans="21:21" x14ac:dyDescent="0.3">
      <c r="U684" s="33"/>
    </row>
    <row r="685" spans="21:21" x14ac:dyDescent="0.3">
      <c r="U685" s="33"/>
    </row>
    <row r="686" spans="21:21" x14ac:dyDescent="0.3">
      <c r="U686" s="33"/>
    </row>
    <row r="687" spans="21:21" x14ac:dyDescent="0.3">
      <c r="U687" s="33"/>
    </row>
    <row r="688" spans="21:21" x14ac:dyDescent="0.3">
      <c r="U688" s="33"/>
    </row>
    <row r="689" spans="21:21" x14ac:dyDescent="0.3">
      <c r="U689" s="33"/>
    </row>
    <row r="690" spans="21:21" x14ac:dyDescent="0.3">
      <c r="U690" s="33"/>
    </row>
    <row r="691" spans="21:21" x14ac:dyDescent="0.3">
      <c r="U691" s="33"/>
    </row>
    <row r="692" spans="21:21" x14ac:dyDescent="0.3">
      <c r="U692" s="33"/>
    </row>
    <row r="693" spans="21:21" x14ac:dyDescent="0.3">
      <c r="U693" s="33"/>
    </row>
    <row r="694" spans="21:21" x14ac:dyDescent="0.3">
      <c r="U694" s="33"/>
    </row>
    <row r="695" spans="21:21" x14ac:dyDescent="0.3">
      <c r="U695" s="33"/>
    </row>
    <row r="696" spans="21:21" x14ac:dyDescent="0.3">
      <c r="U696" s="33"/>
    </row>
    <row r="697" spans="21:21" x14ac:dyDescent="0.3">
      <c r="U697" s="33"/>
    </row>
    <row r="698" spans="21:21" x14ac:dyDescent="0.3">
      <c r="U698" s="33"/>
    </row>
    <row r="699" spans="21:21" x14ac:dyDescent="0.3">
      <c r="U699" s="33"/>
    </row>
    <row r="700" spans="21:21" x14ac:dyDescent="0.3">
      <c r="U700" s="33"/>
    </row>
    <row r="701" spans="21:21" x14ac:dyDescent="0.3">
      <c r="U701" s="33"/>
    </row>
    <row r="702" spans="21:21" x14ac:dyDescent="0.3">
      <c r="U702" s="33"/>
    </row>
    <row r="703" spans="21:21" x14ac:dyDescent="0.3">
      <c r="U703" s="33"/>
    </row>
    <row r="704" spans="21:21" x14ac:dyDescent="0.3">
      <c r="U704" s="33"/>
    </row>
    <row r="705" spans="21:21" x14ac:dyDescent="0.3">
      <c r="U705" s="33"/>
    </row>
    <row r="706" spans="21:21" x14ac:dyDescent="0.3">
      <c r="U706" s="33"/>
    </row>
    <row r="707" spans="21:21" x14ac:dyDescent="0.3">
      <c r="U707" s="33"/>
    </row>
    <row r="708" spans="21:21" x14ac:dyDescent="0.3">
      <c r="U708" s="33"/>
    </row>
    <row r="709" spans="21:21" x14ac:dyDescent="0.3">
      <c r="U709" s="33"/>
    </row>
    <row r="710" spans="21:21" x14ac:dyDescent="0.3">
      <c r="U710" s="33"/>
    </row>
    <row r="711" spans="21:21" x14ac:dyDescent="0.3">
      <c r="U711" s="33"/>
    </row>
    <row r="712" spans="21:21" x14ac:dyDescent="0.3">
      <c r="U712" s="33"/>
    </row>
    <row r="713" spans="21:21" x14ac:dyDescent="0.3">
      <c r="U713" s="33"/>
    </row>
    <row r="714" spans="21:21" x14ac:dyDescent="0.3">
      <c r="U714" s="33"/>
    </row>
    <row r="715" spans="21:21" x14ac:dyDescent="0.3">
      <c r="U715" s="33"/>
    </row>
    <row r="716" spans="21:21" x14ac:dyDescent="0.3">
      <c r="U716" s="33"/>
    </row>
    <row r="717" spans="21:21" x14ac:dyDescent="0.3">
      <c r="U717" s="33"/>
    </row>
    <row r="718" spans="21:21" x14ac:dyDescent="0.3">
      <c r="U718" s="33"/>
    </row>
    <row r="719" spans="21:21" x14ac:dyDescent="0.3">
      <c r="U719" s="33"/>
    </row>
    <row r="720" spans="21:21" x14ac:dyDescent="0.3">
      <c r="U720" s="33"/>
    </row>
    <row r="721" spans="21:21" x14ac:dyDescent="0.3">
      <c r="U721" s="33"/>
    </row>
    <row r="722" spans="21:21" x14ac:dyDescent="0.3">
      <c r="U722" s="33"/>
    </row>
    <row r="723" spans="21:21" x14ac:dyDescent="0.3">
      <c r="U723" s="33"/>
    </row>
    <row r="724" spans="21:21" x14ac:dyDescent="0.3">
      <c r="U724" s="33"/>
    </row>
    <row r="725" spans="21:21" x14ac:dyDescent="0.3">
      <c r="U725" s="33"/>
    </row>
    <row r="726" spans="21:21" x14ac:dyDescent="0.3">
      <c r="U726" s="33"/>
    </row>
    <row r="727" spans="21:21" x14ac:dyDescent="0.3">
      <c r="U727" s="33"/>
    </row>
    <row r="728" spans="21:21" x14ac:dyDescent="0.3">
      <c r="U728" s="33"/>
    </row>
    <row r="729" spans="21:21" x14ac:dyDescent="0.3">
      <c r="U729" s="33"/>
    </row>
    <row r="730" spans="21:21" x14ac:dyDescent="0.3">
      <c r="U730" s="33"/>
    </row>
    <row r="731" spans="21:21" x14ac:dyDescent="0.3">
      <c r="U731" s="33"/>
    </row>
    <row r="732" spans="21:21" x14ac:dyDescent="0.3">
      <c r="U732" s="33"/>
    </row>
    <row r="733" spans="21:21" x14ac:dyDescent="0.3">
      <c r="U733" s="33"/>
    </row>
    <row r="734" spans="21:21" x14ac:dyDescent="0.3">
      <c r="U734" s="33"/>
    </row>
    <row r="735" spans="21:21" x14ac:dyDescent="0.3">
      <c r="U735" s="33"/>
    </row>
    <row r="736" spans="21:21" x14ac:dyDescent="0.3">
      <c r="U736" s="33"/>
    </row>
    <row r="737" spans="21:21" x14ac:dyDescent="0.3">
      <c r="U737" s="33"/>
    </row>
    <row r="738" spans="21:21" x14ac:dyDescent="0.3">
      <c r="U738" s="33"/>
    </row>
    <row r="739" spans="21:21" x14ac:dyDescent="0.3">
      <c r="U739" s="33"/>
    </row>
    <row r="740" spans="21:21" x14ac:dyDescent="0.3">
      <c r="U740" s="33"/>
    </row>
    <row r="741" spans="21:21" x14ac:dyDescent="0.3">
      <c r="U741" s="33"/>
    </row>
    <row r="742" spans="21:21" x14ac:dyDescent="0.3">
      <c r="U742" s="33"/>
    </row>
    <row r="743" spans="21:21" x14ac:dyDescent="0.3">
      <c r="U743" s="33"/>
    </row>
    <row r="744" spans="21:21" x14ac:dyDescent="0.3">
      <c r="U744" s="33"/>
    </row>
    <row r="745" spans="21:21" x14ac:dyDescent="0.3">
      <c r="U745" s="33"/>
    </row>
    <row r="746" spans="21:21" x14ac:dyDescent="0.3">
      <c r="U746" s="33"/>
    </row>
    <row r="747" spans="21:21" x14ac:dyDescent="0.3">
      <c r="U747" s="33"/>
    </row>
    <row r="748" spans="21:21" x14ac:dyDescent="0.3">
      <c r="U748" s="33"/>
    </row>
    <row r="749" spans="21:21" x14ac:dyDescent="0.3">
      <c r="U749" s="33"/>
    </row>
    <row r="750" spans="21:21" x14ac:dyDescent="0.3">
      <c r="U750" s="33"/>
    </row>
    <row r="751" spans="21:21" x14ac:dyDescent="0.3">
      <c r="U751" s="33"/>
    </row>
    <row r="752" spans="21:21" x14ac:dyDescent="0.3">
      <c r="U752" s="33"/>
    </row>
    <row r="753" spans="21:21" x14ac:dyDescent="0.3">
      <c r="U753" s="33"/>
    </row>
    <row r="754" spans="21:21" x14ac:dyDescent="0.3">
      <c r="U754" s="33"/>
    </row>
    <row r="755" spans="21:21" x14ac:dyDescent="0.3">
      <c r="U755" s="33"/>
    </row>
    <row r="756" spans="21:21" x14ac:dyDescent="0.3">
      <c r="U756" s="33"/>
    </row>
    <row r="757" spans="21:21" x14ac:dyDescent="0.3">
      <c r="U757" s="33"/>
    </row>
    <row r="758" spans="21:21" x14ac:dyDescent="0.3">
      <c r="U758" s="33"/>
    </row>
    <row r="759" spans="21:21" x14ac:dyDescent="0.3">
      <c r="U759" s="33"/>
    </row>
    <row r="760" spans="21:21" x14ac:dyDescent="0.3">
      <c r="U760" s="33"/>
    </row>
    <row r="761" spans="21:21" x14ac:dyDescent="0.3">
      <c r="U761" s="33"/>
    </row>
    <row r="762" spans="21:21" x14ac:dyDescent="0.3">
      <c r="U762" s="33"/>
    </row>
    <row r="763" spans="21:21" x14ac:dyDescent="0.3">
      <c r="U763" s="33"/>
    </row>
    <row r="764" spans="21:21" x14ac:dyDescent="0.3">
      <c r="U764" s="33"/>
    </row>
    <row r="765" spans="21:21" x14ac:dyDescent="0.3">
      <c r="U765" s="33"/>
    </row>
    <row r="766" spans="21:21" x14ac:dyDescent="0.3">
      <c r="U766" s="33"/>
    </row>
    <row r="767" spans="21:21" x14ac:dyDescent="0.3">
      <c r="U767" s="33"/>
    </row>
    <row r="768" spans="21:21" x14ac:dyDescent="0.3">
      <c r="U768" s="33"/>
    </row>
    <row r="769" spans="21:21" x14ac:dyDescent="0.3">
      <c r="U769" s="33"/>
    </row>
    <row r="770" spans="21:21" x14ac:dyDescent="0.3">
      <c r="U770" s="33"/>
    </row>
    <row r="771" spans="21:21" x14ac:dyDescent="0.3">
      <c r="U771" s="33"/>
    </row>
    <row r="772" spans="21:21" x14ac:dyDescent="0.3">
      <c r="U772" s="33"/>
    </row>
    <row r="773" spans="21:21" x14ac:dyDescent="0.3">
      <c r="U773" s="33"/>
    </row>
    <row r="774" spans="21:21" x14ac:dyDescent="0.3">
      <c r="U774" s="33"/>
    </row>
    <row r="775" spans="21:21" x14ac:dyDescent="0.3">
      <c r="U775" s="33"/>
    </row>
    <row r="776" spans="21:21" x14ac:dyDescent="0.3">
      <c r="U776" s="33"/>
    </row>
    <row r="777" spans="21:21" x14ac:dyDescent="0.3">
      <c r="U777" s="33"/>
    </row>
    <row r="778" spans="21:21" x14ac:dyDescent="0.3">
      <c r="U778" s="33"/>
    </row>
    <row r="779" spans="21:21" x14ac:dyDescent="0.3">
      <c r="U779" s="33"/>
    </row>
    <row r="780" spans="21:21" x14ac:dyDescent="0.3">
      <c r="U780" s="33"/>
    </row>
    <row r="781" spans="21:21" x14ac:dyDescent="0.3">
      <c r="U781" s="33"/>
    </row>
    <row r="782" spans="21:21" x14ac:dyDescent="0.3">
      <c r="U782" s="33"/>
    </row>
    <row r="783" spans="21:21" x14ac:dyDescent="0.3">
      <c r="U783" s="33"/>
    </row>
    <row r="784" spans="21:21" x14ac:dyDescent="0.3">
      <c r="U784" s="33"/>
    </row>
    <row r="785" spans="21:21" x14ac:dyDescent="0.3">
      <c r="U785" s="33"/>
    </row>
    <row r="786" spans="21:21" x14ac:dyDescent="0.3">
      <c r="U786" s="33"/>
    </row>
    <row r="787" spans="21:21" x14ac:dyDescent="0.3">
      <c r="U787" s="33"/>
    </row>
    <row r="788" spans="21:21" x14ac:dyDescent="0.3">
      <c r="U788" s="33"/>
    </row>
    <row r="789" spans="21:21" x14ac:dyDescent="0.3">
      <c r="U789" s="33"/>
    </row>
    <row r="790" spans="21:21" x14ac:dyDescent="0.3">
      <c r="U790" s="33"/>
    </row>
    <row r="791" spans="21:21" x14ac:dyDescent="0.3">
      <c r="U791" s="33"/>
    </row>
    <row r="792" spans="21:21" x14ac:dyDescent="0.3">
      <c r="U792" s="33"/>
    </row>
    <row r="793" spans="21:21" x14ac:dyDescent="0.3">
      <c r="U793" s="33"/>
    </row>
    <row r="794" spans="21:21" x14ac:dyDescent="0.3">
      <c r="U794" s="33"/>
    </row>
    <row r="795" spans="21:21" x14ac:dyDescent="0.3">
      <c r="U795" s="33"/>
    </row>
    <row r="796" spans="21:21" x14ac:dyDescent="0.3">
      <c r="U796" s="33"/>
    </row>
    <row r="797" spans="21:21" x14ac:dyDescent="0.3">
      <c r="U797" s="33"/>
    </row>
    <row r="798" spans="21:21" x14ac:dyDescent="0.3">
      <c r="U798" s="33"/>
    </row>
    <row r="799" spans="21:21" x14ac:dyDescent="0.3">
      <c r="U799" s="33"/>
    </row>
    <row r="800" spans="21:21" x14ac:dyDescent="0.3">
      <c r="U800" s="33"/>
    </row>
    <row r="801" spans="21:21" x14ac:dyDescent="0.3">
      <c r="U801" s="33"/>
    </row>
    <row r="802" spans="21:21" x14ac:dyDescent="0.3">
      <c r="U802" s="33"/>
    </row>
    <row r="803" spans="21:21" x14ac:dyDescent="0.3">
      <c r="U803" s="33"/>
    </row>
    <row r="804" spans="21:21" x14ac:dyDescent="0.3">
      <c r="U804" s="33"/>
    </row>
    <row r="805" spans="21:21" x14ac:dyDescent="0.3">
      <c r="U805" s="33"/>
    </row>
    <row r="806" spans="21:21" x14ac:dyDescent="0.3">
      <c r="U806" s="33"/>
    </row>
    <row r="807" spans="21:21" x14ac:dyDescent="0.3">
      <c r="U807" s="33"/>
    </row>
    <row r="808" spans="21:21" x14ac:dyDescent="0.3">
      <c r="U808" s="33"/>
    </row>
    <row r="809" spans="21:21" x14ac:dyDescent="0.3">
      <c r="U809" s="33"/>
    </row>
    <row r="810" spans="21:21" x14ac:dyDescent="0.3">
      <c r="U810" s="33"/>
    </row>
    <row r="811" spans="21:21" x14ac:dyDescent="0.3">
      <c r="U811" s="33"/>
    </row>
    <row r="812" spans="21:21" x14ac:dyDescent="0.3">
      <c r="U812" s="33"/>
    </row>
    <row r="813" spans="21:21" x14ac:dyDescent="0.3">
      <c r="U813" s="33"/>
    </row>
    <row r="814" spans="21:21" x14ac:dyDescent="0.3">
      <c r="U814" s="33"/>
    </row>
    <row r="815" spans="21:21" x14ac:dyDescent="0.3">
      <c r="U815" s="33"/>
    </row>
    <row r="816" spans="21:21" x14ac:dyDescent="0.3">
      <c r="U816" s="33"/>
    </row>
    <row r="817" spans="21:21" x14ac:dyDescent="0.3">
      <c r="U817" s="33"/>
    </row>
    <row r="818" spans="21:21" x14ac:dyDescent="0.3">
      <c r="U818" s="33"/>
    </row>
    <row r="819" spans="21:21" x14ac:dyDescent="0.3">
      <c r="U819" s="33"/>
    </row>
    <row r="820" spans="21:21" x14ac:dyDescent="0.3">
      <c r="U820" s="33"/>
    </row>
    <row r="821" spans="21:21" x14ac:dyDescent="0.3">
      <c r="U821" s="33"/>
    </row>
    <row r="822" spans="21:21" x14ac:dyDescent="0.3">
      <c r="U822" s="33"/>
    </row>
    <row r="823" spans="21:21" x14ac:dyDescent="0.3">
      <c r="U823" s="33"/>
    </row>
    <row r="824" spans="21:21" x14ac:dyDescent="0.3">
      <c r="U824" s="33"/>
    </row>
    <row r="825" spans="21:21" x14ac:dyDescent="0.3">
      <c r="U825" s="33"/>
    </row>
    <row r="826" spans="21:21" x14ac:dyDescent="0.3">
      <c r="U826" s="33"/>
    </row>
    <row r="827" spans="21:21" x14ac:dyDescent="0.3">
      <c r="U827" s="33"/>
    </row>
    <row r="828" spans="21:21" x14ac:dyDescent="0.3">
      <c r="U828" s="33"/>
    </row>
    <row r="829" spans="21:21" x14ac:dyDescent="0.3">
      <c r="U829" s="33"/>
    </row>
    <row r="830" spans="21:21" x14ac:dyDescent="0.3">
      <c r="U830" s="33"/>
    </row>
    <row r="831" spans="21:21" x14ac:dyDescent="0.3">
      <c r="U831" s="33"/>
    </row>
    <row r="832" spans="21:21" x14ac:dyDescent="0.3">
      <c r="U832" s="33"/>
    </row>
    <row r="833" spans="21:21" x14ac:dyDescent="0.3">
      <c r="U833" s="33"/>
    </row>
    <row r="834" spans="21:21" x14ac:dyDescent="0.3">
      <c r="U834" s="33"/>
    </row>
    <row r="835" spans="21:21" x14ac:dyDescent="0.3">
      <c r="U835" s="33"/>
    </row>
    <row r="836" spans="21:21" x14ac:dyDescent="0.3">
      <c r="U836" s="33"/>
    </row>
    <row r="837" spans="21:21" x14ac:dyDescent="0.3">
      <c r="U837" s="33"/>
    </row>
    <row r="838" spans="21:21" x14ac:dyDescent="0.3">
      <c r="U838" s="33"/>
    </row>
    <row r="839" spans="21:21" x14ac:dyDescent="0.3">
      <c r="U839" s="33"/>
    </row>
    <row r="840" spans="21:21" x14ac:dyDescent="0.3">
      <c r="U840" s="33"/>
    </row>
    <row r="841" spans="21:21" x14ac:dyDescent="0.3">
      <c r="U841" s="33"/>
    </row>
    <row r="842" spans="21:21" x14ac:dyDescent="0.3">
      <c r="U842" s="33"/>
    </row>
    <row r="843" spans="21:21" x14ac:dyDescent="0.3">
      <c r="U843" s="33"/>
    </row>
    <row r="844" spans="21:21" x14ac:dyDescent="0.3">
      <c r="U844" s="33"/>
    </row>
    <row r="845" spans="21:21" x14ac:dyDescent="0.3">
      <c r="U845" s="33"/>
    </row>
    <row r="846" spans="21:21" x14ac:dyDescent="0.3">
      <c r="U846" s="33"/>
    </row>
    <row r="847" spans="21:21" x14ac:dyDescent="0.3">
      <c r="U847" s="33"/>
    </row>
    <row r="848" spans="21:21" x14ac:dyDescent="0.3">
      <c r="U848" s="33"/>
    </row>
    <row r="849" spans="21:21" x14ac:dyDescent="0.3">
      <c r="U849" s="33"/>
    </row>
    <row r="850" spans="21:21" x14ac:dyDescent="0.3">
      <c r="U850" s="33"/>
    </row>
    <row r="851" spans="21:21" x14ac:dyDescent="0.3">
      <c r="U851" s="33"/>
    </row>
    <row r="852" spans="21:21" x14ac:dyDescent="0.3">
      <c r="U852" s="33"/>
    </row>
    <row r="853" spans="21:21" x14ac:dyDescent="0.3">
      <c r="U853" s="33"/>
    </row>
    <row r="854" spans="21:21" x14ac:dyDescent="0.3">
      <c r="U854" s="33"/>
    </row>
    <row r="855" spans="21:21" x14ac:dyDescent="0.3">
      <c r="U855" s="33"/>
    </row>
    <row r="856" spans="21:21" x14ac:dyDescent="0.3">
      <c r="U856" s="33"/>
    </row>
    <row r="857" spans="21:21" x14ac:dyDescent="0.3">
      <c r="U857" s="33"/>
    </row>
    <row r="858" spans="21:21" x14ac:dyDescent="0.3">
      <c r="U858" s="33"/>
    </row>
    <row r="859" spans="21:21" x14ac:dyDescent="0.3">
      <c r="U859" s="33"/>
    </row>
    <row r="860" spans="21:21" x14ac:dyDescent="0.3">
      <c r="U860" s="33"/>
    </row>
    <row r="861" spans="21:21" x14ac:dyDescent="0.3">
      <c r="U861" s="33"/>
    </row>
    <row r="862" spans="21:21" x14ac:dyDescent="0.3">
      <c r="U862" s="33"/>
    </row>
    <row r="863" spans="21:21" x14ac:dyDescent="0.3">
      <c r="U863" s="33"/>
    </row>
    <row r="864" spans="21:21" x14ac:dyDescent="0.3">
      <c r="U864" s="33"/>
    </row>
    <row r="865" spans="21:21" x14ac:dyDescent="0.3">
      <c r="U865" s="33"/>
    </row>
    <row r="866" spans="21:21" x14ac:dyDescent="0.3">
      <c r="U866" s="33"/>
    </row>
    <row r="867" spans="21:21" x14ac:dyDescent="0.3">
      <c r="U867" s="33"/>
    </row>
    <row r="868" spans="21:21" x14ac:dyDescent="0.3">
      <c r="U868" s="33"/>
    </row>
    <row r="869" spans="21:21" x14ac:dyDescent="0.3">
      <c r="U869" s="33"/>
    </row>
    <row r="870" spans="21:21" x14ac:dyDescent="0.3">
      <c r="U870" s="33"/>
    </row>
    <row r="871" spans="21:21" x14ac:dyDescent="0.3">
      <c r="U871" s="33"/>
    </row>
    <row r="872" spans="21:21" x14ac:dyDescent="0.3">
      <c r="U872" s="33"/>
    </row>
    <row r="873" spans="21:21" x14ac:dyDescent="0.3">
      <c r="U873" s="33"/>
    </row>
    <row r="874" spans="21:21" x14ac:dyDescent="0.3">
      <c r="U874" s="33"/>
    </row>
    <row r="875" spans="21:21" x14ac:dyDescent="0.3">
      <c r="U875" s="33"/>
    </row>
    <row r="876" spans="21:21" x14ac:dyDescent="0.3">
      <c r="U876" s="33"/>
    </row>
    <row r="877" spans="21:21" x14ac:dyDescent="0.3">
      <c r="U877" s="33"/>
    </row>
    <row r="878" spans="21:21" x14ac:dyDescent="0.3">
      <c r="U878" s="33"/>
    </row>
    <row r="879" spans="21:21" x14ac:dyDescent="0.3">
      <c r="U879" s="33"/>
    </row>
    <row r="880" spans="21:21" x14ac:dyDescent="0.3">
      <c r="U880" s="33"/>
    </row>
    <row r="881" spans="21:21" x14ac:dyDescent="0.3">
      <c r="U881" s="33"/>
    </row>
    <row r="882" spans="21:21" x14ac:dyDescent="0.3">
      <c r="U882" s="33"/>
    </row>
    <row r="883" spans="21:21" x14ac:dyDescent="0.3">
      <c r="U883" s="33"/>
    </row>
    <row r="884" spans="21:21" x14ac:dyDescent="0.3">
      <c r="U884" s="33"/>
    </row>
    <row r="885" spans="21:21" x14ac:dyDescent="0.3">
      <c r="U885" s="33"/>
    </row>
    <row r="886" spans="21:21" x14ac:dyDescent="0.3">
      <c r="U886" s="33"/>
    </row>
    <row r="887" spans="21:21" x14ac:dyDescent="0.3">
      <c r="U887" s="33"/>
    </row>
    <row r="888" spans="21:21" x14ac:dyDescent="0.3">
      <c r="U888" s="33"/>
    </row>
    <row r="889" spans="21:21" x14ac:dyDescent="0.3">
      <c r="U889" s="33"/>
    </row>
    <row r="890" spans="21:21" x14ac:dyDescent="0.3">
      <c r="U890" s="33"/>
    </row>
    <row r="891" spans="21:21" x14ac:dyDescent="0.3">
      <c r="U891" s="33"/>
    </row>
    <row r="892" spans="21:21" x14ac:dyDescent="0.3">
      <c r="U892" s="33"/>
    </row>
    <row r="893" spans="21:21" x14ac:dyDescent="0.3">
      <c r="U893" s="33"/>
    </row>
    <row r="894" spans="21:21" x14ac:dyDescent="0.3">
      <c r="U894" s="33"/>
    </row>
    <row r="895" spans="21:21" x14ac:dyDescent="0.3">
      <c r="U895" s="33"/>
    </row>
    <row r="896" spans="21:21" x14ac:dyDescent="0.3">
      <c r="U896" s="33"/>
    </row>
    <row r="897" spans="21:21" x14ac:dyDescent="0.3">
      <c r="U897" s="33"/>
    </row>
    <row r="898" spans="21:21" x14ac:dyDescent="0.3">
      <c r="U898" s="33"/>
    </row>
    <row r="899" spans="21:21" x14ac:dyDescent="0.3">
      <c r="U899" s="33"/>
    </row>
    <row r="900" spans="21:21" x14ac:dyDescent="0.3">
      <c r="U900" s="33"/>
    </row>
    <row r="901" spans="21:21" x14ac:dyDescent="0.3">
      <c r="U901" s="33"/>
    </row>
    <row r="902" spans="21:21" x14ac:dyDescent="0.3">
      <c r="U902" s="33"/>
    </row>
    <row r="903" spans="21:21" x14ac:dyDescent="0.3">
      <c r="U903" s="33"/>
    </row>
    <row r="904" spans="21:21" x14ac:dyDescent="0.3">
      <c r="U904" s="33"/>
    </row>
    <row r="905" spans="21:21" x14ac:dyDescent="0.3">
      <c r="U905" s="33"/>
    </row>
    <row r="906" spans="21:21" x14ac:dyDescent="0.3">
      <c r="U906" s="33"/>
    </row>
    <row r="907" spans="21:21" x14ac:dyDescent="0.3">
      <c r="U907" s="33"/>
    </row>
    <row r="908" spans="21:21" x14ac:dyDescent="0.3">
      <c r="U908" s="33"/>
    </row>
    <row r="909" spans="21:21" x14ac:dyDescent="0.3">
      <c r="U909" s="33"/>
    </row>
    <row r="910" spans="21:21" x14ac:dyDescent="0.3">
      <c r="U910" s="33"/>
    </row>
    <row r="911" spans="21:21" x14ac:dyDescent="0.3">
      <c r="U911" s="33"/>
    </row>
    <row r="912" spans="21:21" x14ac:dyDescent="0.3">
      <c r="U912" s="33"/>
    </row>
    <row r="913" spans="21:21" x14ac:dyDescent="0.3">
      <c r="U913" s="33"/>
    </row>
    <row r="914" spans="21:21" x14ac:dyDescent="0.3">
      <c r="U914" s="33"/>
    </row>
    <row r="915" spans="21:21" x14ac:dyDescent="0.3">
      <c r="U915" s="33"/>
    </row>
    <row r="916" spans="21:21" x14ac:dyDescent="0.3">
      <c r="U916" s="33"/>
    </row>
    <row r="917" spans="21:21" x14ac:dyDescent="0.3">
      <c r="U917" s="33"/>
    </row>
    <row r="918" spans="21:21" x14ac:dyDescent="0.3">
      <c r="U918" s="33"/>
    </row>
    <row r="919" spans="21:21" x14ac:dyDescent="0.3">
      <c r="U919" s="33"/>
    </row>
    <row r="920" spans="21:21" x14ac:dyDescent="0.3">
      <c r="U920" s="33"/>
    </row>
    <row r="921" spans="21:21" x14ac:dyDescent="0.3">
      <c r="U921" s="33"/>
    </row>
    <row r="922" spans="21:21" x14ac:dyDescent="0.3">
      <c r="U922" s="33"/>
    </row>
    <row r="923" spans="21:21" x14ac:dyDescent="0.3">
      <c r="U923" s="33"/>
    </row>
    <row r="924" spans="21:21" x14ac:dyDescent="0.3">
      <c r="U924" s="33"/>
    </row>
    <row r="925" spans="21:21" x14ac:dyDescent="0.3">
      <c r="U925" s="33"/>
    </row>
    <row r="926" spans="21:21" x14ac:dyDescent="0.3">
      <c r="U926" s="33"/>
    </row>
    <row r="927" spans="21:21" x14ac:dyDescent="0.3">
      <c r="U927" s="33"/>
    </row>
    <row r="928" spans="21:21" x14ac:dyDescent="0.3">
      <c r="U928" s="33"/>
    </row>
    <row r="929" spans="21:21" x14ac:dyDescent="0.3">
      <c r="U929" s="33"/>
    </row>
    <row r="930" spans="21:21" x14ac:dyDescent="0.3">
      <c r="U930" s="33"/>
    </row>
    <row r="931" spans="21:21" x14ac:dyDescent="0.3">
      <c r="U931" s="33"/>
    </row>
    <row r="932" spans="21:21" x14ac:dyDescent="0.3">
      <c r="U932" s="33"/>
    </row>
    <row r="933" spans="21:21" x14ac:dyDescent="0.3">
      <c r="U933" s="33"/>
    </row>
    <row r="934" spans="21:21" x14ac:dyDescent="0.3">
      <c r="U934" s="33"/>
    </row>
    <row r="935" spans="21:21" x14ac:dyDescent="0.3">
      <c r="U935" s="33"/>
    </row>
    <row r="936" spans="21:21" x14ac:dyDescent="0.3">
      <c r="U936" s="33"/>
    </row>
    <row r="937" spans="21:21" x14ac:dyDescent="0.3">
      <c r="U937" s="33"/>
    </row>
    <row r="938" spans="21:21" x14ac:dyDescent="0.3">
      <c r="U938" s="33"/>
    </row>
    <row r="939" spans="21:21" x14ac:dyDescent="0.3">
      <c r="U939" s="33"/>
    </row>
    <row r="940" spans="21:21" x14ac:dyDescent="0.3">
      <c r="U940" s="33"/>
    </row>
    <row r="941" spans="21:21" x14ac:dyDescent="0.3">
      <c r="U941" s="33"/>
    </row>
    <row r="942" spans="21:21" x14ac:dyDescent="0.3">
      <c r="U942" s="33"/>
    </row>
    <row r="943" spans="21:21" x14ac:dyDescent="0.3">
      <c r="U943" s="33"/>
    </row>
    <row r="944" spans="21:21" x14ac:dyDescent="0.3">
      <c r="U944" s="33"/>
    </row>
    <row r="945" spans="21:21" x14ac:dyDescent="0.3">
      <c r="U945" s="33"/>
    </row>
    <row r="946" spans="21:21" x14ac:dyDescent="0.3">
      <c r="U946" s="33"/>
    </row>
    <row r="947" spans="21:21" x14ac:dyDescent="0.3">
      <c r="U947" s="33"/>
    </row>
    <row r="948" spans="21:21" x14ac:dyDescent="0.3">
      <c r="U948" s="33"/>
    </row>
    <row r="949" spans="21:21" x14ac:dyDescent="0.3">
      <c r="U949" s="33"/>
    </row>
    <row r="950" spans="21:21" x14ac:dyDescent="0.3">
      <c r="U950" s="33"/>
    </row>
    <row r="951" spans="21:21" x14ac:dyDescent="0.3">
      <c r="U951" s="33"/>
    </row>
    <row r="952" spans="21:21" x14ac:dyDescent="0.3">
      <c r="U952" s="33"/>
    </row>
    <row r="953" spans="21:21" x14ac:dyDescent="0.3">
      <c r="U953" s="33"/>
    </row>
    <row r="954" spans="21:21" x14ac:dyDescent="0.3">
      <c r="U954" s="33"/>
    </row>
    <row r="955" spans="21:21" x14ac:dyDescent="0.3">
      <c r="U955" s="33"/>
    </row>
    <row r="956" spans="21:21" x14ac:dyDescent="0.3">
      <c r="U956" s="33"/>
    </row>
    <row r="957" spans="21:21" x14ac:dyDescent="0.3">
      <c r="U957" s="33"/>
    </row>
    <row r="958" spans="21:21" x14ac:dyDescent="0.3">
      <c r="U958" s="33"/>
    </row>
    <row r="959" spans="21:21" x14ac:dyDescent="0.3">
      <c r="U959" s="33"/>
    </row>
    <row r="960" spans="21:21" x14ac:dyDescent="0.3">
      <c r="U960" s="33"/>
    </row>
    <row r="961" spans="21:21" x14ac:dyDescent="0.3">
      <c r="U961" s="33"/>
    </row>
    <row r="962" spans="21:21" x14ac:dyDescent="0.3">
      <c r="U962" s="33"/>
    </row>
    <row r="963" spans="21:21" x14ac:dyDescent="0.3">
      <c r="U963" s="33"/>
    </row>
    <row r="964" spans="21:21" x14ac:dyDescent="0.3">
      <c r="U964" s="33"/>
    </row>
    <row r="965" spans="21:21" x14ac:dyDescent="0.3">
      <c r="U965" s="33"/>
    </row>
    <row r="966" spans="21:21" x14ac:dyDescent="0.3">
      <c r="U966" s="33"/>
    </row>
    <row r="967" spans="21:21" x14ac:dyDescent="0.3">
      <c r="U967" s="33"/>
    </row>
    <row r="968" spans="21:21" x14ac:dyDescent="0.3">
      <c r="U968" s="33"/>
    </row>
    <row r="969" spans="21:21" x14ac:dyDescent="0.3">
      <c r="U969" s="33"/>
    </row>
    <row r="970" spans="21:21" x14ac:dyDescent="0.3">
      <c r="U970" s="33"/>
    </row>
    <row r="971" spans="21:21" x14ac:dyDescent="0.3">
      <c r="U971" s="33"/>
    </row>
    <row r="972" spans="21:21" x14ac:dyDescent="0.3">
      <c r="U972" s="33"/>
    </row>
    <row r="973" spans="21:21" x14ac:dyDescent="0.3">
      <c r="U973" s="33"/>
    </row>
    <row r="974" spans="21:21" x14ac:dyDescent="0.3">
      <c r="U974" s="33"/>
    </row>
    <row r="975" spans="21:21" x14ac:dyDescent="0.3">
      <c r="U975" s="33"/>
    </row>
    <row r="976" spans="21:21" x14ac:dyDescent="0.3">
      <c r="U976" s="33"/>
    </row>
    <row r="977" spans="21:21" x14ac:dyDescent="0.3">
      <c r="U977" s="33"/>
    </row>
    <row r="978" spans="21:21" x14ac:dyDescent="0.3">
      <c r="U978" s="33"/>
    </row>
    <row r="979" spans="21:21" x14ac:dyDescent="0.3">
      <c r="U979" s="33"/>
    </row>
    <row r="980" spans="21:21" x14ac:dyDescent="0.3">
      <c r="U980" s="33"/>
    </row>
    <row r="981" spans="21:21" x14ac:dyDescent="0.3">
      <c r="U981" s="33"/>
    </row>
    <row r="982" spans="21:21" x14ac:dyDescent="0.3">
      <c r="U982" s="33"/>
    </row>
    <row r="983" spans="21:21" x14ac:dyDescent="0.3">
      <c r="U983" s="33"/>
    </row>
    <row r="984" spans="21:21" x14ac:dyDescent="0.3">
      <c r="U984" s="33"/>
    </row>
    <row r="985" spans="21:21" x14ac:dyDescent="0.3">
      <c r="U985" s="33"/>
    </row>
    <row r="986" spans="21:21" x14ac:dyDescent="0.3">
      <c r="U986" s="33"/>
    </row>
    <row r="987" spans="21:21" x14ac:dyDescent="0.3">
      <c r="U987" s="33"/>
    </row>
    <row r="988" spans="21:21" x14ac:dyDescent="0.3">
      <c r="U988" s="33"/>
    </row>
    <row r="989" spans="21:21" x14ac:dyDescent="0.3">
      <c r="U989" s="33"/>
    </row>
    <row r="990" spans="21:21" x14ac:dyDescent="0.3">
      <c r="U990" s="33"/>
    </row>
    <row r="991" spans="21:21" x14ac:dyDescent="0.3">
      <c r="U991" s="33"/>
    </row>
    <row r="992" spans="21:21" x14ac:dyDescent="0.3">
      <c r="U992" s="33"/>
    </row>
    <row r="993" spans="21:21" x14ac:dyDescent="0.3">
      <c r="U993" s="33"/>
    </row>
    <row r="994" spans="21:21" x14ac:dyDescent="0.3">
      <c r="U994" s="33"/>
    </row>
    <row r="995" spans="21:21" x14ac:dyDescent="0.3">
      <c r="U995" s="33"/>
    </row>
    <row r="996" spans="21:21" x14ac:dyDescent="0.3">
      <c r="U996" s="33"/>
    </row>
    <row r="997" spans="21:21" x14ac:dyDescent="0.3">
      <c r="U997" s="33"/>
    </row>
    <row r="998" spans="21:21" x14ac:dyDescent="0.3">
      <c r="U998" s="33"/>
    </row>
    <row r="999" spans="21:21" x14ac:dyDescent="0.3">
      <c r="U999" s="33"/>
    </row>
    <row r="1000" spans="21:21" x14ac:dyDescent="0.3">
      <c r="U1000" s="33"/>
    </row>
    <row r="1001" spans="21:21" x14ac:dyDescent="0.3">
      <c r="U1001" s="33"/>
    </row>
    <row r="1002" spans="21:21" x14ac:dyDescent="0.3">
      <c r="U1002" s="33"/>
    </row>
    <row r="1003" spans="21:21" x14ac:dyDescent="0.3">
      <c r="U1003" s="33"/>
    </row>
    <row r="1004" spans="21:21" x14ac:dyDescent="0.3">
      <c r="U1004" s="33"/>
    </row>
    <row r="1005" spans="21:21" x14ac:dyDescent="0.3">
      <c r="U1005" s="33"/>
    </row>
    <row r="1006" spans="21:21" x14ac:dyDescent="0.3">
      <c r="U1006" s="33"/>
    </row>
    <row r="1007" spans="21:21" x14ac:dyDescent="0.3">
      <c r="U1007" s="33"/>
    </row>
    <row r="1008" spans="21:21" x14ac:dyDescent="0.3">
      <c r="U1008" s="33"/>
    </row>
    <row r="1009" spans="21:21" x14ac:dyDescent="0.3">
      <c r="U1009" s="33"/>
    </row>
    <row r="1010" spans="21:21" x14ac:dyDescent="0.3">
      <c r="U1010" s="33"/>
    </row>
    <row r="1011" spans="21:21" x14ac:dyDescent="0.3">
      <c r="U1011" s="33"/>
    </row>
    <row r="1012" spans="21:21" x14ac:dyDescent="0.3">
      <c r="U1012" s="33"/>
    </row>
    <row r="1013" spans="21:21" x14ac:dyDescent="0.3">
      <c r="U1013" s="33"/>
    </row>
    <row r="1014" spans="21:21" x14ac:dyDescent="0.3">
      <c r="U1014" s="33"/>
    </row>
    <row r="1015" spans="21:21" x14ac:dyDescent="0.3">
      <c r="U1015" s="33"/>
    </row>
    <row r="1016" spans="21:21" x14ac:dyDescent="0.3">
      <c r="U1016" s="33"/>
    </row>
    <row r="1017" spans="21:21" x14ac:dyDescent="0.3">
      <c r="U1017" s="33"/>
    </row>
    <row r="1018" spans="21:21" x14ac:dyDescent="0.3">
      <c r="U1018" s="33"/>
    </row>
    <row r="1019" spans="21:21" x14ac:dyDescent="0.3">
      <c r="U1019" s="33"/>
    </row>
    <row r="1020" spans="21:21" x14ac:dyDescent="0.3">
      <c r="U1020" s="33"/>
    </row>
    <row r="1021" spans="21:21" x14ac:dyDescent="0.3">
      <c r="U1021" s="33"/>
    </row>
    <row r="1022" spans="21:21" x14ac:dyDescent="0.3">
      <c r="U1022" s="33"/>
    </row>
    <row r="1023" spans="21:21" x14ac:dyDescent="0.3">
      <c r="U1023" s="33"/>
    </row>
    <row r="1024" spans="21:21" x14ac:dyDescent="0.3">
      <c r="U1024" s="33"/>
    </row>
    <row r="1025" spans="21:21" x14ac:dyDescent="0.3">
      <c r="U1025" s="33"/>
    </row>
    <row r="1026" spans="21:21" x14ac:dyDescent="0.3">
      <c r="U1026" s="33"/>
    </row>
    <row r="1027" spans="21:21" x14ac:dyDescent="0.3">
      <c r="U1027" s="33"/>
    </row>
    <row r="1028" spans="21:21" x14ac:dyDescent="0.3">
      <c r="U1028" s="33"/>
    </row>
    <row r="1029" spans="21:21" x14ac:dyDescent="0.3">
      <c r="U1029" s="33"/>
    </row>
    <row r="1030" spans="21:21" x14ac:dyDescent="0.3">
      <c r="U1030" s="33"/>
    </row>
    <row r="1031" spans="21:21" x14ac:dyDescent="0.3">
      <c r="U1031" s="33"/>
    </row>
    <row r="1032" spans="21:21" x14ac:dyDescent="0.3">
      <c r="U1032" s="33"/>
    </row>
    <row r="1033" spans="21:21" x14ac:dyDescent="0.3">
      <c r="U1033" s="33"/>
    </row>
    <row r="1034" spans="21:21" x14ac:dyDescent="0.3">
      <c r="U1034" s="33"/>
    </row>
    <row r="1035" spans="21:21" x14ac:dyDescent="0.3">
      <c r="U1035" s="33"/>
    </row>
    <row r="1036" spans="21:21" x14ac:dyDescent="0.3">
      <c r="U1036" s="33"/>
    </row>
    <row r="1037" spans="21:21" x14ac:dyDescent="0.3">
      <c r="U1037" s="33"/>
    </row>
    <row r="1038" spans="21:21" x14ac:dyDescent="0.3">
      <c r="U1038" s="33"/>
    </row>
    <row r="1039" spans="21:21" x14ac:dyDescent="0.3">
      <c r="U1039" s="33"/>
    </row>
    <row r="1040" spans="21:21" x14ac:dyDescent="0.3">
      <c r="U1040" s="33"/>
    </row>
    <row r="1041" spans="21:21" x14ac:dyDescent="0.3">
      <c r="U1041" s="33"/>
    </row>
    <row r="1042" spans="21:21" x14ac:dyDescent="0.3">
      <c r="U1042" s="33"/>
    </row>
    <row r="1043" spans="21:21" x14ac:dyDescent="0.3">
      <c r="U1043" s="33"/>
    </row>
    <row r="1044" spans="21:21" x14ac:dyDescent="0.3">
      <c r="U1044" s="33"/>
    </row>
    <row r="1045" spans="21:21" x14ac:dyDescent="0.3">
      <c r="U1045" s="33"/>
    </row>
    <row r="1046" spans="21:21" x14ac:dyDescent="0.3">
      <c r="U1046" s="33"/>
    </row>
    <row r="1047" spans="21:21" x14ac:dyDescent="0.3">
      <c r="U1047" s="33"/>
    </row>
    <row r="1048" spans="21:21" x14ac:dyDescent="0.3">
      <c r="U1048" s="33"/>
    </row>
    <row r="1049" spans="21:21" x14ac:dyDescent="0.3">
      <c r="U1049" s="33"/>
    </row>
    <row r="1050" spans="21:21" x14ac:dyDescent="0.3">
      <c r="U1050" s="33"/>
    </row>
    <row r="1051" spans="21:21" x14ac:dyDescent="0.3">
      <c r="U1051" s="33"/>
    </row>
    <row r="1052" spans="21:21" x14ac:dyDescent="0.3">
      <c r="U1052" s="33"/>
    </row>
    <row r="1053" spans="21:21" x14ac:dyDescent="0.3">
      <c r="U1053" s="33"/>
    </row>
    <row r="1054" spans="21:21" x14ac:dyDescent="0.3">
      <c r="U1054" s="33"/>
    </row>
    <row r="1055" spans="21:21" x14ac:dyDescent="0.3">
      <c r="U1055" s="33"/>
    </row>
    <row r="1056" spans="21:21" x14ac:dyDescent="0.3">
      <c r="U1056" s="33"/>
    </row>
    <row r="1057" spans="21:21" x14ac:dyDescent="0.3">
      <c r="U1057" s="33"/>
    </row>
    <row r="1058" spans="21:21" x14ac:dyDescent="0.3">
      <c r="U1058" s="33"/>
    </row>
    <row r="1059" spans="21:21" x14ac:dyDescent="0.3">
      <c r="U1059" s="33"/>
    </row>
    <row r="1060" spans="21:21" x14ac:dyDescent="0.3">
      <c r="U1060" s="33"/>
    </row>
    <row r="1061" spans="21:21" x14ac:dyDescent="0.3">
      <c r="U1061" s="33"/>
    </row>
    <row r="1062" spans="21:21" x14ac:dyDescent="0.3">
      <c r="U1062" s="33"/>
    </row>
    <row r="1063" spans="21:21" x14ac:dyDescent="0.3">
      <c r="U1063" s="33"/>
    </row>
    <row r="1064" spans="21:21" x14ac:dyDescent="0.3">
      <c r="U1064" s="33"/>
    </row>
    <row r="1065" spans="21:21" x14ac:dyDescent="0.3">
      <c r="U1065" s="33"/>
    </row>
    <row r="1066" spans="21:21" x14ac:dyDescent="0.3">
      <c r="U1066" s="33"/>
    </row>
    <row r="1067" spans="21:21" x14ac:dyDescent="0.3">
      <c r="U1067" s="33"/>
    </row>
    <row r="1068" spans="21:21" x14ac:dyDescent="0.3">
      <c r="U1068" s="33"/>
    </row>
    <row r="1069" spans="21:21" x14ac:dyDescent="0.3">
      <c r="U1069" s="33"/>
    </row>
    <row r="1070" spans="21:21" x14ac:dyDescent="0.3">
      <c r="U1070" s="33"/>
    </row>
    <row r="1071" spans="21:21" x14ac:dyDescent="0.3">
      <c r="U1071" s="33"/>
    </row>
    <row r="1072" spans="21:21" x14ac:dyDescent="0.3">
      <c r="U1072" s="33"/>
    </row>
    <row r="1073" spans="21:21" x14ac:dyDescent="0.3">
      <c r="U1073" s="33"/>
    </row>
    <row r="1074" spans="21:21" x14ac:dyDescent="0.3">
      <c r="U1074" s="33"/>
    </row>
    <row r="1075" spans="21:21" x14ac:dyDescent="0.3">
      <c r="U1075" s="33"/>
    </row>
    <row r="1076" spans="21:21" x14ac:dyDescent="0.3">
      <c r="U1076" s="33"/>
    </row>
    <row r="1077" spans="21:21" x14ac:dyDescent="0.3">
      <c r="U1077" s="33"/>
    </row>
    <row r="1078" spans="21:21" x14ac:dyDescent="0.3">
      <c r="U1078" s="33"/>
    </row>
    <row r="1079" spans="21:21" x14ac:dyDescent="0.3">
      <c r="U1079" s="33"/>
    </row>
    <row r="1080" spans="21:21" x14ac:dyDescent="0.3">
      <c r="U1080" s="33"/>
    </row>
    <row r="1081" spans="21:21" x14ac:dyDescent="0.3">
      <c r="U1081" s="33"/>
    </row>
    <row r="1082" spans="21:21" x14ac:dyDescent="0.3">
      <c r="U1082" s="33"/>
    </row>
    <row r="1083" spans="21:21" x14ac:dyDescent="0.3">
      <c r="U1083" s="33"/>
    </row>
    <row r="1084" spans="21:21" x14ac:dyDescent="0.3">
      <c r="U1084" s="33"/>
    </row>
    <row r="1085" spans="21:21" x14ac:dyDescent="0.3">
      <c r="U1085" s="33"/>
    </row>
    <row r="1086" spans="21:21" x14ac:dyDescent="0.3">
      <c r="U1086" s="33"/>
    </row>
    <row r="1087" spans="21:21" x14ac:dyDescent="0.3">
      <c r="U1087" s="33"/>
    </row>
    <row r="1088" spans="21:21" x14ac:dyDescent="0.3">
      <c r="U1088" s="33"/>
    </row>
    <row r="1089" spans="21:21" x14ac:dyDescent="0.3">
      <c r="U1089" s="33"/>
    </row>
    <row r="1090" spans="21:21" x14ac:dyDescent="0.3">
      <c r="U1090" s="33"/>
    </row>
    <row r="1091" spans="21:21" x14ac:dyDescent="0.3">
      <c r="U1091" s="33"/>
    </row>
    <row r="1092" spans="21:21" x14ac:dyDescent="0.3">
      <c r="U1092" s="33"/>
    </row>
    <row r="1093" spans="21:21" x14ac:dyDescent="0.3">
      <c r="U1093" s="33"/>
    </row>
    <row r="1094" spans="21:21" x14ac:dyDescent="0.3">
      <c r="U1094" s="33"/>
    </row>
    <row r="1095" spans="21:21" x14ac:dyDescent="0.3">
      <c r="U1095" s="33"/>
    </row>
    <row r="1096" spans="21:21" x14ac:dyDescent="0.3">
      <c r="U1096" s="33"/>
    </row>
    <row r="1097" spans="21:21" x14ac:dyDescent="0.3">
      <c r="U1097" s="33"/>
    </row>
    <row r="1098" spans="21:21" x14ac:dyDescent="0.3">
      <c r="U1098" s="33"/>
    </row>
    <row r="1099" spans="21:21" x14ac:dyDescent="0.3">
      <c r="U1099" s="33"/>
    </row>
    <row r="1100" spans="21:21" x14ac:dyDescent="0.3">
      <c r="U1100" s="33"/>
    </row>
    <row r="1101" spans="21:21" x14ac:dyDescent="0.3">
      <c r="U1101" s="33"/>
    </row>
    <row r="1102" spans="21:21" x14ac:dyDescent="0.3">
      <c r="U1102" s="33"/>
    </row>
    <row r="1103" spans="21:21" x14ac:dyDescent="0.3">
      <c r="U1103" s="33"/>
    </row>
    <row r="1104" spans="21:21" x14ac:dyDescent="0.3">
      <c r="U1104" s="33"/>
    </row>
    <row r="1105" spans="21:21" x14ac:dyDescent="0.3">
      <c r="U1105" s="33"/>
    </row>
    <row r="1106" spans="21:21" x14ac:dyDescent="0.3">
      <c r="U1106" s="33"/>
    </row>
    <row r="1107" spans="21:21" x14ac:dyDescent="0.3">
      <c r="U1107" s="33"/>
    </row>
    <row r="1108" spans="21:21" x14ac:dyDescent="0.3">
      <c r="U1108" s="33"/>
    </row>
    <row r="1109" spans="21:21" x14ac:dyDescent="0.3">
      <c r="U1109" s="33"/>
    </row>
    <row r="1110" spans="21:21" x14ac:dyDescent="0.3">
      <c r="U1110" s="33"/>
    </row>
    <row r="1111" spans="21:21" x14ac:dyDescent="0.3">
      <c r="U1111" s="33"/>
    </row>
    <row r="1112" spans="21:21" x14ac:dyDescent="0.3">
      <c r="U1112" s="33"/>
    </row>
    <row r="1113" spans="21:21" x14ac:dyDescent="0.3">
      <c r="U1113" s="33"/>
    </row>
    <row r="1114" spans="21:21" x14ac:dyDescent="0.3">
      <c r="U1114" s="33"/>
    </row>
    <row r="1115" spans="21:21" x14ac:dyDescent="0.3">
      <c r="U1115" s="33"/>
    </row>
    <row r="1116" spans="21:21" x14ac:dyDescent="0.3">
      <c r="U1116" s="33"/>
    </row>
    <row r="1117" spans="21:21" x14ac:dyDescent="0.3">
      <c r="U1117" s="33"/>
    </row>
    <row r="1118" spans="21:21" x14ac:dyDescent="0.3">
      <c r="U1118" s="33"/>
    </row>
    <row r="1119" spans="21:21" x14ac:dyDescent="0.3">
      <c r="U1119" s="33"/>
    </row>
    <row r="1120" spans="21:21" x14ac:dyDescent="0.3">
      <c r="U1120" s="33"/>
    </row>
    <row r="1121" spans="21:21" x14ac:dyDescent="0.3">
      <c r="U1121" s="33"/>
    </row>
    <row r="1122" spans="21:21" x14ac:dyDescent="0.3">
      <c r="U1122" s="33"/>
    </row>
    <row r="1123" spans="21:21" x14ac:dyDescent="0.3">
      <c r="U1123" s="33"/>
    </row>
    <row r="1124" spans="21:21" x14ac:dyDescent="0.3">
      <c r="U1124" s="33"/>
    </row>
    <row r="1125" spans="21:21" x14ac:dyDescent="0.3">
      <c r="U1125" s="33"/>
    </row>
    <row r="1126" spans="21:21" x14ac:dyDescent="0.3">
      <c r="U1126" s="33"/>
    </row>
    <row r="1127" spans="21:21" x14ac:dyDescent="0.3">
      <c r="U1127" s="33"/>
    </row>
    <row r="1128" spans="21:21" x14ac:dyDescent="0.3">
      <c r="U1128" s="33"/>
    </row>
    <row r="1129" spans="21:21" x14ac:dyDescent="0.3">
      <c r="U1129" s="33"/>
    </row>
    <row r="1130" spans="21:21" x14ac:dyDescent="0.3">
      <c r="U1130" s="33"/>
    </row>
    <row r="1131" spans="21:21" x14ac:dyDescent="0.3">
      <c r="U1131" s="33"/>
    </row>
    <row r="1132" spans="21:21" x14ac:dyDescent="0.3">
      <c r="U1132" s="33"/>
    </row>
    <row r="1133" spans="21:21" x14ac:dyDescent="0.3">
      <c r="U1133" s="33"/>
    </row>
    <row r="1134" spans="21:21" x14ac:dyDescent="0.3">
      <c r="U1134" s="33"/>
    </row>
    <row r="1135" spans="21:21" x14ac:dyDescent="0.3">
      <c r="U1135" s="33"/>
    </row>
    <row r="1136" spans="21:21" x14ac:dyDescent="0.3">
      <c r="U1136" s="33"/>
    </row>
    <row r="1137" spans="21:21" x14ac:dyDescent="0.3">
      <c r="U1137" s="33"/>
    </row>
    <row r="1138" spans="21:21" x14ac:dyDescent="0.3">
      <c r="U1138" s="33"/>
    </row>
    <row r="1139" spans="21:21" x14ac:dyDescent="0.3">
      <c r="U1139" s="33"/>
    </row>
    <row r="1140" spans="21:21" x14ac:dyDescent="0.3">
      <c r="U1140" s="33"/>
    </row>
    <row r="1141" spans="21:21" x14ac:dyDescent="0.3">
      <c r="U1141" s="33"/>
    </row>
    <row r="1142" spans="21:21" x14ac:dyDescent="0.3">
      <c r="U1142" s="33"/>
    </row>
    <row r="1143" spans="21:21" x14ac:dyDescent="0.3">
      <c r="U1143" s="33"/>
    </row>
    <row r="1144" spans="21:21" x14ac:dyDescent="0.3">
      <c r="U1144" s="33"/>
    </row>
    <row r="1145" spans="21:21" x14ac:dyDescent="0.3">
      <c r="U1145" s="33"/>
    </row>
    <row r="1146" spans="21:21" x14ac:dyDescent="0.3">
      <c r="U1146" s="33"/>
    </row>
    <row r="1147" spans="21:21" x14ac:dyDescent="0.3">
      <c r="U1147" s="33"/>
    </row>
    <row r="1148" spans="21:21" x14ac:dyDescent="0.3">
      <c r="U1148" s="33"/>
    </row>
    <row r="1149" spans="21:21" x14ac:dyDescent="0.3">
      <c r="U1149" s="33"/>
    </row>
    <row r="1150" spans="21:21" x14ac:dyDescent="0.3">
      <c r="U1150" s="33"/>
    </row>
    <row r="1151" spans="21:21" x14ac:dyDescent="0.3">
      <c r="U1151" s="33"/>
    </row>
    <row r="1152" spans="21:21" x14ac:dyDescent="0.3">
      <c r="U1152" s="33"/>
    </row>
    <row r="1153" spans="21:21" x14ac:dyDescent="0.3">
      <c r="U1153" s="33"/>
    </row>
    <row r="1154" spans="21:21" x14ac:dyDescent="0.3">
      <c r="U1154" s="33"/>
    </row>
    <row r="1155" spans="21:21" x14ac:dyDescent="0.3">
      <c r="U1155" s="33"/>
    </row>
    <row r="1156" spans="21:21" x14ac:dyDescent="0.3">
      <c r="U1156" s="33"/>
    </row>
    <row r="1157" spans="21:21" x14ac:dyDescent="0.3">
      <c r="U1157" s="33"/>
    </row>
    <row r="1158" spans="21:21" x14ac:dyDescent="0.3">
      <c r="U1158" s="33"/>
    </row>
    <row r="1159" spans="21:21" x14ac:dyDescent="0.3">
      <c r="U1159" s="33"/>
    </row>
    <row r="1160" spans="21:21" x14ac:dyDescent="0.3">
      <c r="U1160" s="33"/>
    </row>
    <row r="1161" spans="21:21" x14ac:dyDescent="0.3">
      <c r="U1161" s="33"/>
    </row>
    <row r="1162" spans="21:21" x14ac:dyDescent="0.3">
      <c r="U1162" s="33"/>
    </row>
    <row r="1163" spans="21:21" x14ac:dyDescent="0.3">
      <c r="U1163" s="33"/>
    </row>
    <row r="1164" spans="21:21" x14ac:dyDescent="0.3">
      <c r="U1164" s="33"/>
    </row>
    <row r="1165" spans="21:21" x14ac:dyDescent="0.3">
      <c r="U1165" s="33"/>
    </row>
    <row r="1166" spans="21:21" x14ac:dyDescent="0.3">
      <c r="U1166" s="33"/>
    </row>
    <row r="1167" spans="21:21" x14ac:dyDescent="0.3">
      <c r="U1167" s="33"/>
    </row>
    <row r="1168" spans="21:21" x14ac:dyDescent="0.3">
      <c r="U1168" s="33"/>
    </row>
    <row r="1169" spans="21:21" x14ac:dyDescent="0.3">
      <c r="U1169" s="33"/>
    </row>
    <row r="1170" spans="21:21" x14ac:dyDescent="0.3">
      <c r="U1170" s="33"/>
    </row>
    <row r="1171" spans="21:21" x14ac:dyDescent="0.3">
      <c r="U1171" s="33"/>
    </row>
    <row r="1172" spans="21:21" x14ac:dyDescent="0.3">
      <c r="U1172" s="33"/>
    </row>
    <row r="1173" spans="21:21" x14ac:dyDescent="0.3">
      <c r="U1173" s="33"/>
    </row>
    <row r="1174" spans="21:21" x14ac:dyDescent="0.3">
      <c r="U1174" s="33"/>
    </row>
    <row r="1175" spans="21:21" x14ac:dyDescent="0.3">
      <c r="U1175" s="33"/>
    </row>
    <row r="1176" spans="21:21" x14ac:dyDescent="0.3">
      <c r="U1176" s="33"/>
    </row>
    <row r="1177" spans="21:21" x14ac:dyDescent="0.3">
      <c r="U1177" s="33"/>
    </row>
    <row r="1178" spans="21:21" x14ac:dyDescent="0.3">
      <c r="U1178" s="33"/>
    </row>
    <row r="1179" spans="21:21" x14ac:dyDescent="0.3">
      <c r="U1179" s="33"/>
    </row>
    <row r="1180" spans="21:21" x14ac:dyDescent="0.3">
      <c r="U1180" s="33"/>
    </row>
    <row r="1181" spans="21:21" x14ac:dyDescent="0.3">
      <c r="U1181" s="33"/>
    </row>
    <row r="1182" spans="21:21" x14ac:dyDescent="0.3">
      <c r="U1182" s="33"/>
    </row>
    <row r="1183" spans="21:21" x14ac:dyDescent="0.3">
      <c r="U1183" s="33"/>
    </row>
    <row r="1184" spans="21:21" x14ac:dyDescent="0.3">
      <c r="U1184" s="33"/>
    </row>
    <row r="1185" spans="21:21" x14ac:dyDescent="0.3">
      <c r="U1185" s="33"/>
    </row>
    <row r="1186" spans="21:21" x14ac:dyDescent="0.3">
      <c r="U1186" s="33"/>
    </row>
    <row r="1187" spans="21:21" x14ac:dyDescent="0.3">
      <c r="U1187" s="33"/>
    </row>
    <row r="1188" spans="21:21" x14ac:dyDescent="0.3">
      <c r="U1188" s="33"/>
    </row>
    <row r="1189" spans="21:21" x14ac:dyDescent="0.3">
      <c r="U1189" s="33"/>
    </row>
    <row r="1190" spans="21:21" x14ac:dyDescent="0.3">
      <c r="U1190" s="33"/>
    </row>
    <row r="1191" spans="21:21" x14ac:dyDescent="0.3">
      <c r="U1191" s="33"/>
    </row>
    <row r="1192" spans="21:21" x14ac:dyDescent="0.3">
      <c r="U1192" s="33"/>
    </row>
    <row r="1193" spans="21:21" x14ac:dyDescent="0.3">
      <c r="U1193" s="33"/>
    </row>
    <row r="1194" spans="21:21" x14ac:dyDescent="0.3">
      <c r="U1194" s="33"/>
    </row>
    <row r="1195" spans="21:21" x14ac:dyDescent="0.3">
      <c r="U1195" s="33"/>
    </row>
    <row r="1196" spans="21:21" x14ac:dyDescent="0.3">
      <c r="U1196" s="33"/>
    </row>
    <row r="1197" spans="21:21" x14ac:dyDescent="0.3">
      <c r="U1197" s="33"/>
    </row>
    <row r="1198" spans="21:21" x14ac:dyDescent="0.3">
      <c r="U1198" s="33"/>
    </row>
    <row r="1199" spans="21:21" x14ac:dyDescent="0.3">
      <c r="U1199" s="33"/>
    </row>
    <row r="1200" spans="21:21" x14ac:dyDescent="0.3">
      <c r="U1200" s="33"/>
    </row>
    <row r="1201" spans="21:21" x14ac:dyDescent="0.3">
      <c r="U1201" s="33"/>
    </row>
    <row r="1202" spans="21:21" x14ac:dyDescent="0.3">
      <c r="U1202" s="33"/>
    </row>
    <row r="1203" spans="21:21" x14ac:dyDescent="0.3">
      <c r="U1203" s="33"/>
    </row>
    <row r="1204" spans="21:21" x14ac:dyDescent="0.3">
      <c r="U1204" s="33"/>
    </row>
    <row r="1205" spans="21:21" x14ac:dyDescent="0.3">
      <c r="U1205" s="33"/>
    </row>
    <row r="1206" spans="21:21" x14ac:dyDescent="0.3">
      <c r="U1206" s="33"/>
    </row>
    <row r="1207" spans="21:21" x14ac:dyDescent="0.3">
      <c r="U1207" s="33"/>
    </row>
    <row r="1208" spans="21:21" x14ac:dyDescent="0.3">
      <c r="U1208" s="33"/>
    </row>
    <row r="1209" spans="21:21" x14ac:dyDescent="0.3">
      <c r="U1209" s="33"/>
    </row>
    <row r="1210" spans="21:21" x14ac:dyDescent="0.3">
      <c r="U1210" s="33"/>
    </row>
    <row r="1211" spans="21:21" x14ac:dyDescent="0.3">
      <c r="U1211" s="33"/>
    </row>
    <row r="1212" spans="21:21" x14ac:dyDescent="0.3">
      <c r="U1212" s="33"/>
    </row>
    <row r="1213" spans="21:21" x14ac:dyDescent="0.3">
      <c r="U1213" s="33"/>
    </row>
    <row r="1214" spans="21:21" x14ac:dyDescent="0.3">
      <c r="U1214" s="33"/>
    </row>
    <row r="1215" spans="21:21" x14ac:dyDescent="0.3">
      <c r="U1215" s="33"/>
    </row>
    <row r="1216" spans="21:21" x14ac:dyDescent="0.3">
      <c r="U1216" s="33"/>
    </row>
    <row r="1217" spans="21:21" x14ac:dyDescent="0.3">
      <c r="U1217" s="33"/>
    </row>
    <row r="1218" spans="21:21" x14ac:dyDescent="0.3">
      <c r="U1218" s="33"/>
    </row>
    <row r="1219" spans="21:21" x14ac:dyDescent="0.3">
      <c r="U1219" s="33"/>
    </row>
    <row r="1220" spans="21:21" x14ac:dyDescent="0.3">
      <c r="U1220" s="33"/>
    </row>
    <row r="1221" spans="21:21" x14ac:dyDescent="0.3">
      <c r="U1221" s="33"/>
    </row>
    <row r="1222" spans="21:21" x14ac:dyDescent="0.3">
      <c r="U1222" s="33"/>
    </row>
    <row r="1223" spans="21:21" x14ac:dyDescent="0.3">
      <c r="U1223" s="33"/>
    </row>
    <row r="1224" spans="21:21" x14ac:dyDescent="0.3">
      <c r="U1224" s="33"/>
    </row>
    <row r="1225" spans="21:21" x14ac:dyDescent="0.3">
      <c r="U1225" s="33"/>
    </row>
    <row r="1226" spans="21:21" x14ac:dyDescent="0.3">
      <c r="U1226" s="33"/>
    </row>
    <row r="1227" spans="21:21" x14ac:dyDescent="0.3">
      <c r="U1227" s="33"/>
    </row>
    <row r="1228" spans="21:21" x14ac:dyDescent="0.3">
      <c r="U1228" s="33"/>
    </row>
    <row r="1229" spans="21:21" x14ac:dyDescent="0.3">
      <c r="U1229" s="33"/>
    </row>
    <row r="1230" spans="21:21" x14ac:dyDescent="0.3">
      <c r="U1230" s="33"/>
    </row>
    <row r="1231" spans="21:21" x14ac:dyDescent="0.3">
      <c r="U1231" s="33"/>
    </row>
    <row r="1232" spans="21:21" x14ac:dyDescent="0.3">
      <c r="U1232" s="33"/>
    </row>
    <row r="1233" spans="21:21" x14ac:dyDescent="0.3">
      <c r="U1233" s="33"/>
    </row>
    <row r="1234" spans="21:21" x14ac:dyDescent="0.3">
      <c r="U1234" s="33"/>
    </row>
    <row r="1235" spans="21:21" x14ac:dyDescent="0.3">
      <c r="U1235" s="33"/>
    </row>
    <row r="1236" spans="21:21" x14ac:dyDescent="0.3">
      <c r="U1236" s="33"/>
    </row>
    <row r="1237" spans="21:21" x14ac:dyDescent="0.3">
      <c r="U1237" s="33"/>
    </row>
    <row r="1238" spans="21:21" x14ac:dyDescent="0.3">
      <c r="U1238" s="33"/>
    </row>
    <row r="1239" spans="21:21" x14ac:dyDescent="0.3">
      <c r="U1239" s="33"/>
    </row>
    <row r="1240" spans="21:21" x14ac:dyDescent="0.3">
      <c r="U1240" s="33"/>
    </row>
    <row r="1241" spans="21:21" x14ac:dyDescent="0.3">
      <c r="U1241" s="33"/>
    </row>
    <row r="1242" spans="21:21" x14ac:dyDescent="0.3">
      <c r="U1242" s="33"/>
    </row>
    <row r="1243" spans="21:21" x14ac:dyDescent="0.3">
      <c r="U1243" s="33"/>
    </row>
    <row r="1244" spans="21:21" x14ac:dyDescent="0.3">
      <c r="U1244" s="33"/>
    </row>
    <row r="1245" spans="21:21" x14ac:dyDescent="0.3">
      <c r="U1245" s="33"/>
    </row>
    <row r="1246" spans="21:21" x14ac:dyDescent="0.3">
      <c r="U1246" s="33"/>
    </row>
    <row r="1247" spans="21:21" x14ac:dyDescent="0.3">
      <c r="U1247" s="33"/>
    </row>
    <row r="1248" spans="21:21" x14ac:dyDescent="0.3">
      <c r="U1248" s="33"/>
    </row>
    <row r="1249" spans="21:21" x14ac:dyDescent="0.3">
      <c r="U1249" s="33"/>
    </row>
    <row r="1250" spans="21:21" x14ac:dyDescent="0.3">
      <c r="U1250" s="33"/>
    </row>
    <row r="1251" spans="21:21" x14ac:dyDescent="0.3">
      <c r="U1251" s="33"/>
    </row>
    <row r="1252" spans="21:21" x14ac:dyDescent="0.3">
      <c r="U1252" s="33"/>
    </row>
    <row r="1253" spans="21:21" x14ac:dyDescent="0.3">
      <c r="U1253" s="33"/>
    </row>
    <row r="1254" spans="21:21" x14ac:dyDescent="0.3">
      <c r="U1254" s="33"/>
    </row>
    <row r="1255" spans="21:21" x14ac:dyDescent="0.3">
      <c r="U1255" s="33"/>
    </row>
    <row r="1256" spans="21:21" x14ac:dyDescent="0.3">
      <c r="U1256" s="33"/>
    </row>
    <row r="1257" spans="21:21" x14ac:dyDescent="0.3">
      <c r="U1257" s="33"/>
    </row>
    <row r="1258" spans="21:21" x14ac:dyDescent="0.3">
      <c r="U1258" s="33"/>
    </row>
    <row r="1259" spans="21:21" x14ac:dyDescent="0.3">
      <c r="U1259" s="33"/>
    </row>
    <row r="1260" spans="21:21" x14ac:dyDescent="0.3">
      <c r="U1260" s="33"/>
    </row>
    <row r="1261" spans="21:21" x14ac:dyDescent="0.3">
      <c r="U1261" s="33"/>
    </row>
    <row r="1262" spans="21:21" x14ac:dyDescent="0.3">
      <c r="U1262" s="33"/>
    </row>
    <row r="1263" spans="21:21" x14ac:dyDescent="0.3">
      <c r="U1263" s="33"/>
    </row>
    <row r="1264" spans="21:21" x14ac:dyDescent="0.3">
      <c r="U1264" s="33"/>
    </row>
    <row r="1265" spans="21:21" x14ac:dyDescent="0.3">
      <c r="U1265" s="33"/>
    </row>
    <row r="1266" spans="21:21" x14ac:dyDescent="0.3">
      <c r="U1266" s="33"/>
    </row>
    <row r="1267" spans="21:21" x14ac:dyDescent="0.3">
      <c r="U1267" s="33"/>
    </row>
    <row r="1268" spans="21:21" x14ac:dyDescent="0.3">
      <c r="U1268" s="33"/>
    </row>
    <row r="1269" spans="21:21" x14ac:dyDescent="0.3">
      <c r="U1269" s="33"/>
    </row>
    <row r="1270" spans="21:21" x14ac:dyDescent="0.3">
      <c r="U1270" s="33"/>
    </row>
    <row r="1271" spans="21:21" x14ac:dyDescent="0.3">
      <c r="U1271" s="33"/>
    </row>
    <row r="1272" spans="21:21" x14ac:dyDescent="0.3">
      <c r="U1272" s="33"/>
    </row>
    <row r="1273" spans="21:21" x14ac:dyDescent="0.3">
      <c r="U1273" s="33"/>
    </row>
    <row r="1274" spans="21:21" x14ac:dyDescent="0.3">
      <c r="U1274" s="33"/>
    </row>
    <row r="1275" spans="21:21" x14ac:dyDescent="0.3">
      <c r="U1275" s="33"/>
    </row>
    <row r="1276" spans="21:21" x14ac:dyDescent="0.3">
      <c r="U1276" s="33"/>
    </row>
    <row r="1277" spans="21:21" x14ac:dyDescent="0.3">
      <c r="U1277" s="33"/>
    </row>
    <row r="1278" spans="21:21" x14ac:dyDescent="0.3">
      <c r="U1278" s="33"/>
    </row>
    <row r="1279" spans="21:21" x14ac:dyDescent="0.3">
      <c r="U1279" s="33"/>
    </row>
    <row r="1280" spans="21:21" x14ac:dyDescent="0.3">
      <c r="U1280" s="33"/>
    </row>
    <row r="1281" spans="21:21" x14ac:dyDescent="0.3">
      <c r="U1281" s="33"/>
    </row>
    <row r="1282" spans="21:21" x14ac:dyDescent="0.3">
      <c r="U1282" s="33"/>
    </row>
    <row r="1283" spans="21:21" x14ac:dyDescent="0.3">
      <c r="U1283" s="33"/>
    </row>
    <row r="1284" spans="21:21" x14ac:dyDescent="0.3">
      <c r="U1284" s="33"/>
    </row>
    <row r="1285" spans="21:21" x14ac:dyDescent="0.3">
      <c r="U1285" s="33"/>
    </row>
    <row r="1286" spans="21:21" x14ac:dyDescent="0.3">
      <c r="U1286" s="33"/>
    </row>
    <row r="1287" spans="21:21" x14ac:dyDescent="0.3">
      <c r="U1287" s="33"/>
    </row>
    <row r="1288" spans="21:21" x14ac:dyDescent="0.3">
      <c r="U1288" s="33"/>
    </row>
    <row r="1289" spans="21:21" x14ac:dyDescent="0.3">
      <c r="U1289" s="33"/>
    </row>
    <row r="1290" spans="21:21" x14ac:dyDescent="0.3">
      <c r="U1290" s="33"/>
    </row>
    <row r="1291" spans="21:21" x14ac:dyDescent="0.3">
      <c r="U1291" s="33"/>
    </row>
    <row r="1292" spans="21:21" x14ac:dyDescent="0.3">
      <c r="U1292" s="33"/>
    </row>
    <row r="1293" spans="21:21" x14ac:dyDescent="0.3">
      <c r="U1293" s="33"/>
    </row>
    <row r="1294" spans="21:21" x14ac:dyDescent="0.3">
      <c r="U1294" s="33"/>
    </row>
    <row r="1295" spans="21:21" x14ac:dyDescent="0.3">
      <c r="U1295" s="33"/>
    </row>
    <row r="1296" spans="21:21" x14ac:dyDescent="0.3">
      <c r="U1296" s="33"/>
    </row>
    <row r="1297" spans="21:21" x14ac:dyDescent="0.3">
      <c r="U1297" s="33"/>
    </row>
    <row r="1298" spans="21:21" x14ac:dyDescent="0.3">
      <c r="U1298" s="33"/>
    </row>
    <row r="1299" spans="21:21" x14ac:dyDescent="0.3">
      <c r="U1299" s="33"/>
    </row>
    <row r="1300" spans="21:21" x14ac:dyDescent="0.3">
      <c r="U1300" s="33"/>
    </row>
    <row r="1301" spans="21:21" x14ac:dyDescent="0.3">
      <c r="U1301" s="33"/>
    </row>
    <row r="1302" spans="21:21" x14ac:dyDescent="0.3">
      <c r="U1302" s="33"/>
    </row>
    <row r="1303" spans="21:21" x14ac:dyDescent="0.3">
      <c r="U1303" s="33"/>
    </row>
    <row r="1304" spans="21:21" x14ac:dyDescent="0.3">
      <c r="U1304" s="33"/>
    </row>
    <row r="1305" spans="21:21" x14ac:dyDescent="0.3">
      <c r="U1305" s="33"/>
    </row>
    <row r="1306" spans="21:21" x14ac:dyDescent="0.3">
      <c r="U1306" s="33"/>
    </row>
    <row r="1307" spans="21:21" x14ac:dyDescent="0.3">
      <c r="U1307" s="33"/>
    </row>
    <row r="1308" spans="21:21" x14ac:dyDescent="0.3">
      <c r="U1308" s="33"/>
    </row>
    <row r="1309" spans="21:21" x14ac:dyDescent="0.3">
      <c r="U1309" s="33"/>
    </row>
    <row r="1310" spans="21:21" x14ac:dyDescent="0.3">
      <c r="U1310" s="33"/>
    </row>
    <row r="1311" spans="21:21" x14ac:dyDescent="0.3">
      <c r="U1311" s="33"/>
    </row>
    <row r="1312" spans="21:21" x14ac:dyDescent="0.3">
      <c r="U1312" s="33"/>
    </row>
    <row r="1313" spans="21:21" x14ac:dyDescent="0.3">
      <c r="U1313" s="33"/>
    </row>
    <row r="1314" spans="21:21" x14ac:dyDescent="0.3">
      <c r="U1314" s="33"/>
    </row>
    <row r="1315" spans="21:21" x14ac:dyDescent="0.3">
      <c r="U1315" s="33"/>
    </row>
    <row r="1316" spans="21:21" x14ac:dyDescent="0.3">
      <c r="U1316" s="33"/>
    </row>
    <row r="1317" spans="21:21" x14ac:dyDescent="0.3">
      <c r="U1317" s="33"/>
    </row>
    <row r="1318" spans="21:21" x14ac:dyDescent="0.3">
      <c r="U1318" s="33"/>
    </row>
    <row r="1319" spans="21:21" x14ac:dyDescent="0.3">
      <c r="U1319" s="33"/>
    </row>
    <row r="1320" spans="21:21" x14ac:dyDescent="0.3">
      <c r="U1320" s="33"/>
    </row>
    <row r="1321" spans="21:21" x14ac:dyDescent="0.3">
      <c r="U1321" s="33"/>
    </row>
    <row r="1322" spans="21:21" x14ac:dyDescent="0.3">
      <c r="U1322" s="33"/>
    </row>
    <row r="1323" spans="21:21" x14ac:dyDescent="0.3">
      <c r="U1323" s="33"/>
    </row>
    <row r="1324" spans="21:21" x14ac:dyDescent="0.3">
      <c r="U1324" s="33"/>
    </row>
    <row r="1325" spans="21:21" x14ac:dyDescent="0.3">
      <c r="U1325" s="33"/>
    </row>
    <row r="1326" spans="21:21" x14ac:dyDescent="0.3">
      <c r="U1326" s="33"/>
    </row>
    <row r="1327" spans="21:21" x14ac:dyDescent="0.3">
      <c r="U1327" s="33"/>
    </row>
    <row r="1328" spans="21:21" x14ac:dyDescent="0.3">
      <c r="U1328" s="33"/>
    </row>
    <row r="1329" spans="21:21" x14ac:dyDescent="0.3">
      <c r="U1329" s="33"/>
    </row>
    <row r="1330" spans="21:21" x14ac:dyDescent="0.3">
      <c r="U1330" s="33"/>
    </row>
    <row r="1331" spans="21:21" x14ac:dyDescent="0.3">
      <c r="U1331" s="33"/>
    </row>
    <row r="1332" spans="21:21" x14ac:dyDescent="0.3">
      <c r="U1332" s="33"/>
    </row>
    <row r="1333" spans="21:21" x14ac:dyDescent="0.3">
      <c r="U1333" s="33"/>
    </row>
    <row r="1334" spans="21:21" x14ac:dyDescent="0.3">
      <c r="U1334" s="33"/>
    </row>
    <row r="1335" spans="21:21" x14ac:dyDescent="0.3">
      <c r="U1335" s="33"/>
    </row>
    <row r="1336" spans="21:21" x14ac:dyDescent="0.3">
      <c r="U1336" s="33"/>
    </row>
    <row r="1337" spans="21:21" x14ac:dyDescent="0.3">
      <c r="U1337" s="33"/>
    </row>
    <row r="1338" spans="21:21" x14ac:dyDescent="0.3">
      <c r="U1338" s="33"/>
    </row>
    <row r="1339" spans="21:21" x14ac:dyDescent="0.3">
      <c r="U1339" s="33"/>
    </row>
    <row r="1340" spans="21:21" x14ac:dyDescent="0.3">
      <c r="U1340" s="33"/>
    </row>
    <row r="1341" spans="21:21" x14ac:dyDescent="0.3">
      <c r="U1341" s="33"/>
    </row>
    <row r="1342" spans="21:21" x14ac:dyDescent="0.3">
      <c r="U1342" s="33"/>
    </row>
    <row r="1343" spans="21:21" x14ac:dyDescent="0.3">
      <c r="U1343" s="33"/>
    </row>
    <row r="1344" spans="21:21" x14ac:dyDescent="0.3">
      <c r="U1344" s="33"/>
    </row>
    <row r="1345" spans="21:21" x14ac:dyDescent="0.3">
      <c r="U1345" s="33"/>
    </row>
    <row r="1346" spans="21:21" x14ac:dyDescent="0.3">
      <c r="U1346" s="33"/>
    </row>
    <row r="1347" spans="21:21" x14ac:dyDescent="0.3">
      <c r="U1347" s="33"/>
    </row>
    <row r="1348" spans="21:21" x14ac:dyDescent="0.3">
      <c r="U1348" s="33"/>
    </row>
    <row r="1349" spans="21:21" x14ac:dyDescent="0.3">
      <c r="U1349" s="33"/>
    </row>
    <row r="1350" spans="21:21" x14ac:dyDescent="0.3">
      <c r="U1350" s="33"/>
    </row>
    <row r="1351" spans="21:21" x14ac:dyDescent="0.3">
      <c r="U1351" s="33"/>
    </row>
    <row r="1352" spans="21:21" x14ac:dyDescent="0.3">
      <c r="U1352" s="33"/>
    </row>
    <row r="1353" spans="21:21" x14ac:dyDescent="0.3">
      <c r="U1353" s="33"/>
    </row>
    <row r="1354" spans="21:21" x14ac:dyDescent="0.3">
      <c r="U1354" s="33"/>
    </row>
    <row r="1355" spans="21:21" x14ac:dyDescent="0.3">
      <c r="U1355" s="33"/>
    </row>
    <row r="1356" spans="21:21" x14ac:dyDescent="0.3">
      <c r="U1356" s="33"/>
    </row>
    <row r="1357" spans="21:21" x14ac:dyDescent="0.3">
      <c r="U1357" s="33"/>
    </row>
    <row r="1358" spans="21:21" x14ac:dyDescent="0.3">
      <c r="U1358" s="33"/>
    </row>
    <row r="1359" spans="21:21" x14ac:dyDescent="0.3">
      <c r="U1359" s="33"/>
    </row>
    <row r="1360" spans="21:21" x14ac:dyDescent="0.3">
      <c r="U1360" s="33"/>
    </row>
    <row r="1361" spans="21:21" x14ac:dyDescent="0.3">
      <c r="U1361" s="33"/>
    </row>
    <row r="1362" spans="21:21" x14ac:dyDescent="0.3">
      <c r="U1362" s="33"/>
    </row>
    <row r="1363" spans="21:21" x14ac:dyDescent="0.3">
      <c r="U1363" s="33"/>
    </row>
    <row r="1364" spans="21:21" x14ac:dyDescent="0.3">
      <c r="U1364" s="33"/>
    </row>
    <row r="1365" spans="21:21" x14ac:dyDescent="0.3">
      <c r="U1365" s="33"/>
    </row>
    <row r="1366" spans="21:21" x14ac:dyDescent="0.3">
      <c r="U1366" s="33"/>
    </row>
    <row r="1367" spans="21:21" x14ac:dyDescent="0.3">
      <c r="U1367" s="33"/>
    </row>
    <row r="1368" spans="21:21" x14ac:dyDescent="0.3">
      <c r="U1368" s="33"/>
    </row>
    <row r="1369" spans="21:21" x14ac:dyDescent="0.3">
      <c r="U1369" s="33"/>
    </row>
    <row r="1370" spans="21:21" x14ac:dyDescent="0.3">
      <c r="U1370" s="33"/>
    </row>
    <row r="1371" spans="21:21" x14ac:dyDescent="0.3">
      <c r="U1371" s="33"/>
    </row>
    <row r="1372" spans="21:21" x14ac:dyDescent="0.3">
      <c r="U1372" s="33"/>
    </row>
    <row r="1373" spans="21:21" x14ac:dyDescent="0.3">
      <c r="U1373" s="33"/>
    </row>
    <row r="1374" spans="21:21" x14ac:dyDescent="0.3">
      <c r="U1374" s="33"/>
    </row>
    <row r="1375" spans="21:21" x14ac:dyDescent="0.3">
      <c r="U1375" s="33"/>
    </row>
    <row r="1376" spans="21:21" x14ac:dyDescent="0.3">
      <c r="U1376" s="33"/>
    </row>
    <row r="1377" spans="21:21" x14ac:dyDescent="0.3">
      <c r="U1377" s="33"/>
    </row>
    <row r="1378" spans="21:21" x14ac:dyDescent="0.3">
      <c r="U1378" s="33"/>
    </row>
    <row r="1379" spans="21:21" x14ac:dyDescent="0.3">
      <c r="U1379" s="33"/>
    </row>
    <row r="1380" spans="21:21" x14ac:dyDescent="0.3">
      <c r="U1380" s="33"/>
    </row>
    <row r="1381" spans="21:21" x14ac:dyDescent="0.3">
      <c r="U1381" s="33"/>
    </row>
    <row r="1382" spans="21:21" x14ac:dyDescent="0.3">
      <c r="U1382" s="33"/>
    </row>
    <row r="1383" spans="21:21" x14ac:dyDescent="0.3">
      <c r="U1383" s="33"/>
    </row>
    <row r="1384" spans="21:21" x14ac:dyDescent="0.3">
      <c r="U1384" s="33"/>
    </row>
    <row r="1385" spans="21:21" x14ac:dyDescent="0.3">
      <c r="U1385" s="33"/>
    </row>
    <row r="1386" spans="21:21" x14ac:dyDescent="0.3">
      <c r="U1386" s="33"/>
    </row>
    <row r="1387" spans="21:21" x14ac:dyDescent="0.3">
      <c r="U1387" s="33"/>
    </row>
    <row r="1388" spans="21:21" x14ac:dyDescent="0.3">
      <c r="U1388" s="33"/>
    </row>
    <row r="1389" spans="21:21" x14ac:dyDescent="0.3">
      <c r="U1389" s="33"/>
    </row>
    <row r="1390" spans="21:21" x14ac:dyDescent="0.3">
      <c r="U1390" s="33"/>
    </row>
    <row r="1391" spans="21:21" x14ac:dyDescent="0.3">
      <c r="U1391" s="33"/>
    </row>
    <row r="1392" spans="21:21" x14ac:dyDescent="0.3">
      <c r="U1392" s="33"/>
    </row>
    <row r="1393" spans="21:21" x14ac:dyDescent="0.3">
      <c r="U1393" s="33"/>
    </row>
    <row r="1394" spans="21:21" x14ac:dyDescent="0.3">
      <c r="U1394" s="33"/>
    </row>
    <row r="1395" spans="21:21" x14ac:dyDescent="0.3">
      <c r="U1395" s="33"/>
    </row>
    <row r="1396" spans="21:21" x14ac:dyDescent="0.3">
      <c r="U1396" s="33"/>
    </row>
    <row r="1397" spans="21:21" x14ac:dyDescent="0.3">
      <c r="U1397" s="33"/>
    </row>
    <row r="1398" spans="21:21" x14ac:dyDescent="0.3">
      <c r="U1398" s="33"/>
    </row>
    <row r="1399" spans="21:21" x14ac:dyDescent="0.3">
      <c r="U1399" s="33"/>
    </row>
    <row r="1400" spans="21:21" x14ac:dyDescent="0.3">
      <c r="U1400" s="33"/>
    </row>
    <row r="1401" spans="21:21" x14ac:dyDescent="0.3">
      <c r="U1401" s="33"/>
    </row>
    <row r="1402" spans="21:21" x14ac:dyDescent="0.3">
      <c r="U1402" s="33"/>
    </row>
    <row r="1403" spans="21:21" x14ac:dyDescent="0.3">
      <c r="U1403" s="33"/>
    </row>
    <row r="1404" spans="21:21" x14ac:dyDescent="0.3">
      <c r="U1404" s="33"/>
    </row>
    <row r="1405" spans="21:21" x14ac:dyDescent="0.3">
      <c r="U1405" s="33"/>
    </row>
    <row r="1406" spans="21:21" x14ac:dyDescent="0.3">
      <c r="U1406" s="33"/>
    </row>
    <row r="1407" spans="21:21" x14ac:dyDescent="0.3">
      <c r="U1407" s="33"/>
    </row>
    <row r="1408" spans="21:21" x14ac:dyDescent="0.3">
      <c r="U1408" s="33"/>
    </row>
    <row r="1409" spans="21:21" x14ac:dyDescent="0.3">
      <c r="U1409" s="33"/>
    </row>
    <row r="1410" spans="21:21" x14ac:dyDescent="0.3">
      <c r="U1410" s="33"/>
    </row>
    <row r="1411" spans="21:21" x14ac:dyDescent="0.3">
      <c r="U1411" s="33"/>
    </row>
    <row r="1412" spans="21:21" x14ac:dyDescent="0.3">
      <c r="U1412" s="33"/>
    </row>
    <row r="1413" spans="21:21" x14ac:dyDescent="0.3">
      <c r="U1413" s="33"/>
    </row>
    <row r="1414" spans="21:21" x14ac:dyDescent="0.3">
      <c r="U1414" s="33"/>
    </row>
    <row r="1415" spans="21:21" x14ac:dyDescent="0.3">
      <c r="U1415" s="33"/>
    </row>
    <row r="1416" spans="21:21" x14ac:dyDescent="0.3">
      <c r="U1416" s="33"/>
    </row>
    <row r="1417" spans="21:21" x14ac:dyDescent="0.3">
      <c r="U1417" s="33"/>
    </row>
    <row r="1418" spans="21:21" x14ac:dyDescent="0.3">
      <c r="U1418" s="33"/>
    </row>
    <row r="1419" spans="21:21" x14ac:dyDescent="0.3">
      <c r="U1419" s="33"/>
    </row>
    <row r="1420" spans="21:21" x14ac:dyDescent="0.3">
      <c r="U1420" s="33"/>
    </row>
    <row r="1421" spans="21:21" x14ac:dyDescent="0.3">
      <c r="U1421" s="33"/>
    </row>
    <row r="1422" spans="21:21" x14ac:dyDescent="0.3">
      <c r="U1422" s="33"/>
    </row>
    <row r="1423" spans="21:21" x14ac:dyDescent="0.3">
      <c r="U1423" s="33"/>
    </row>
    <row r="1424" spans="21:21" x14ac:dyDescent="0.3">
      <c r="U1424" s="33"/>
    </row>
    <row r="1425" spans="21:21" x14ac:dyDescent="0.3">
      <c r="U1425" s="33"/>
    </row>
    <row r="1426" spans="21:21" x14ac:dyDescent="0.3">
      <c r="U1426" s="33"/>
    </row>
    <row r="1427" spans="21:21" x14ac:dyDescent="0.3">
      <c r="U1427" s="33"/>
    </row>
    <row r="1428" spans="21:21" x14ac:dyDescent="0.3">
      <c r="U1428" s="33"/>
    </row>
    <row r="1429" spans="21:21" x14ac:dyDescent="0.3">
      <c r="U1429" s="33"/>
    </row>
    <row r="1430" spans="21:21" x14ac:dyDescent="0.3">
      <c r="U1430" s="33"/>
    </row>
    <row r="1431" spans="21:21" x14ac:dyDescent="0.3">
      <c r="U1431" s="33"/>
    </row>
    <row r="1432" spans="21:21" x14ac:dyDescent="0.3">
      <c r="U1432" s="33"/>
    </row>
    <row r="1433" spans="21:21" x14ac:dyDescent="0.3">
      <c r="U1433" s="33"/>
    </row>
    <row r="1434" spans="21:21" x14ac:dyDescent="0.3">
      <c r="U1434" s="33"/>
    </row>
    <row r="1435" spans="21:21" x14ac:dyDescent="0.3">
      <c r="U1435" s="33"/>
    </row>
    <row r="1436" spans="21:21" x14ac:dyDescent="0.3">
      <c r="U1436" s="33"/>
    </row>
    <row r="1437" spans="21:21" x14ac:dyDescent="0.3">
      <c r="U1437" s="33"/>
    </row>
    <row r="1438" spans="21:21" x14ac:dyDescent="0.3">
      <c r="U1438" s="33"/>
    </row>
    <row r="1439" spans="21:21" x14ac:dyDescent="0.3">
      <c r="U1439" s="33"/>
    </row>
    <row r="1440" spans="21:21" x14ac:dyDescent="0.3">
      <c r="U1440" s="33"/>
    </row>
    <row r="1441" spans="21:21" x14ac:dyDescent="0.3">
      <c r="U1441" s="33"/>
    </row>
    <row r="1442" spans="21:21" x14ac:dyDescent="0.3">
      <c r="U1442" s="33"/>
    </row>
    <row r="1443" spans="21:21" x14ac:dyDescent="0.3">
      <c r="U1443" s="33"/>
    </row>
    <row r="1444" spans="21:21" x14ac:dyDescent="0.3">
      <c r="U1444" s="33"/>
    </row>
    <row r="1445" spans="21:21" x14ac:dyDescent="0.3">
      <c r="U1445" s="33"/>
    </row>
    <row r="1446" spans="21:21" x14ac:dyDescent="0.3">
      <c r="U1446" s="33"/>
    </row>
    <row r="1447" spans="21:21" x14ac:dyDescent="0.3">
      <c r="U1447" s="33"/>
    </row>
    <row r="1448" spans="21:21" x14ac:dyDescent="0.3">
      <c r="U1448" s="33"/>
    </row>
    <row r="1449" spans="21:21" x14ac:dyDescent="0.3">
      <c r="U1449" s="33"/>
    </row>
    <row r="1450" spans="21:21" x14ac:dyDescent="0.3">
      <c r="U1450" s="33"/>
    </row>
    <row r="1451" spans="21:21" x14ac:dyDescent="0.3">
      <c r="U1451" s="33"/>
    </row>
    <row r="1452" spans="21:21" x14ac:dyDescent="0.3">
      <c r="U1452" s="33"/>
    </row>
    <row r="1453" spans="21:21" x14ac:dyDescent="0.3">
      <c r="U1453" s="33"/>
    </row>
    <row r="1454" spans="21:21" x14ac:dyDescent="0.3">
      <c r="U1454" s="33"/>
    </row>
    <row r="1455" spans="21:21" x14ac:dyDescent="0.3">
      <c r="U1455" s="33"/>
    </row>
    <row r="1456" spans="21:21" x14ac:dyDescent="0.3">
      <c r="U1456" s="33"/>
    </row>
    <row r="1457" spans="21:21" x14ac:dyDescent="0.3">
      <c r="U1457" s="33"/>
    </row>
    <row r="1458" spans="21:21" x14ac:dyDescent="0.3">
      <c r="U1458" s="33"/>
    </row>
    <row r="1459" spans="21:21" x14ac:dyDescent="0.3">
      <c r="U1459" s="33"/>
    </row>
    <row r="1460" spans="21:21" x14ac:dyDescent="0.3">
      <c r="U1460" s="33"/>
    </row>
    <row r="1461" spans="21:21" x14ac:dyDescent="0.3">
      <c r="U1461" s="33"/>
    </row>
    <row r="1462" spans="21:21" x14ac:dyDescent="0.3">
      <c r="U1462" s="33"/>
    </row>
    <row r="1463" spans="21:21" x14ac:dyDescent="0.3">
      <c r="U1463" s="33"/>
    </row>
    <row r="1464" spans="21:21" x14ac:dyDescent="0.3">
      <c r="U1464" s="33"/>
    </row>
    <row r="1465" spans="21:21" x14ac:dyDescent="0.3">
      <c r="U1465" s="33"/>
    </row>
    <row r="1466" spans="21:21" x14ac:dyDescent="0.3">
      <c r="U1466" s="33"/>
    </row>
    <row r="1467" spans="21:21" x14ac:dyDescent="0.3">
      <c r="U1467" s="33"/>
    </row>
    <row r="1468" spans="21:21" x14ac:dyDescent="0.3">
      <c r="U1468" s="33"/>
    </row>
    <row r="1469" spans="21:21" x14ac:dyDescent="0.3">
      <c r="U1469" s="33"/>
    </row>
    <row r="1470" spans="21:21" x14ac:dyDescent="0.3">
      <c r="U1470" s="33"/>
    </row>
    <row r="1471" spans="21:21" x14ac:dyDescent="0.3">
      <c r="U1471" s="33"/>
    </row>
    <row r="1472" spans="21:21" x14ac:dyDescent="0.3">
      <c r="U1472" s="33"/>
    </row>
    <row r="1473" spans="21:21" x14ac:dyDescent="0.3">
      <c r="U1473" s="33"/>
    </row>
    <row r="1474" spans="21:21" x14ac:dyDescent="0.3">
      <c r="U1474" s="33"/>
    </row>
    <row r="1475" spans="21:21" x14ac:dyDescent="0.3">
      <c r="U1475" s="33"/>
    </row>
    <row r="1476" spans="21:21" x14ac:dyDescent="0.3">
      <c r="U1476" s="33"/>
    </row>
    <row r="1477" spans="21:21" x14ac:dyDescent="0.3">
      <c r="U1477" s="33"/>
    </row>
    <row r="1478" spans="21:21" x14ac:dyDescent="0.3">
      <c r="U1478" s="33"/>
    </row>
    <row r="1479" spans="21:21" x14ac:dyDescent="0.3">
      <c r="U1479" s="33"/>
    </row>
    <row r="1480" spans="21:21" x14ac:dyDescent="0.3">
      <c r="U1480" s="33"/>
    </row>
    <row r="1481" spans="21:21" x14ac:dyDescent="0.3">
      <c r="U1481" s="33"/>
    </row>
    <row r="1482" spans="21:21" x14ac:dyDescent="0.3">
      <c r="U1482" s="33"/>
    </row>
    <row r="1483" spans="21:21" x14ac:dyDescent="0.3">
      <c r="U1483" s="33"/>
    </row>
    <row r="1484" spans="21:21" x14ac:dyDescent="0.3">
      <c r="U1484" s="33"/>
    </row>
    <row r="1485" spans="21:21" x14ac:dyDescent="0.3">
      <c r="U1485" s="33"/>
    </row>
    <row r="1486" spans="21:21" x14ac:dyDescent="0.3">
      <c r="U1486" s="33"/>
    </row>
    <row r="1487" spans="21:21" x14ac:dyDescent="0.3">
      <c r="U1487" s="33"/>
    </row>
    <row r="1488" spans="21:21" x14ac:dyDescent="0.3">
      <c r="U1488" s="33"/>
    </row>
    <row r="1489" spans="21:21" x14ac:dyDescent="0.3">
      <c r="U1489" s="33"/>
    </row>
    <row r="1490" spans="21:21" x14ac:dyDescent="0.3">
      <c r="U1490" s="33"/>
    </row>
    <row r="1491" spans="21:21" x14ac:dyDescent="0.3">
      <c r="U1491" s="33"/>
    </row>
    <row r="1492" spans="21:21" x14ac:dyDescent="0.3">
      <c r="U1492" s="33"/>
    </row>
    <row r="1493" spans="21:21" x14ac:dyDescent="0.3">
      <c r="U1493" s="33"/>
    </row>
    <row r="1494" spans="21:21" x14ac:dyDescent="0.3">
      <c r="U1494" s="33"/>
    </row>
    <row r="1495" spans="21:21" x14ac:dyDescent="0.3">
      <c r="U1495" s="33"/>
    </row>
    <row r="1496" spans="21:21" x14ac:dyDescent="0.3">
      <c r="U1496" s="33"/>
    </row>
    <row r="1497" spans="21:21" x14ac:dyDescent="0.3">
      <c r="U1497" s="33"/>
    </row>
    <row r="1498" spans="21:21" x14ac:dyDescent="0.3">
      <c r="U1498" s="33"/>
    </row>
    <row r="1499" spans="21:21" x14ac:dyDescent="0.3">
      <c r="U1499" s="33"/>
    </row>
    <row r="1500" spans="21:21" x14ac:dyDescent="0.3">
      <c r="U1500" s="33"/>
    </row>
    <row r="1501" spans="21:21" x14ac:dyDescent="0.3">
      <c r="U1501" s="33"/>
    </row>
    <row r="1502" spans="21:21" x14ac:dyDescent="0.3">
      <c r="U1502" s="33"/>
    </row>
    <row r="1503" spans="21:21" x14ac:dyDescent="0.3">
      <c r="U1503" s="33"/>
    </row>
    <row r="1504" spans="21:21" x14ac:dyDescent="0.3">
      <c r="U1504" s="33"/>
    </row>
    <row r="1505" spans="21:21" x14ac:dyDescent="0.3">
      <c r="U1505" s="33"/>
    </row>
    <row r="1506" spans="21:21" x14ac:dyDescent="0.3">
      <c r="U1506" s="33"/>
    </row>
    <row r="1507" spans="21:21" x14ac:dyDescent="0.3">
      <c r="U1507" s="33"/>
    </row>
    <row r="1508" spans="21:21" x14ac:dyDescent="0.3">
      <c r="U1508" s="33"/>
    </row>
    <row r="1509" spans="21:21" x14ac:dyDescent="0.3">
      <c r="U1509" s="33"/>
    </row>
    <row r="1510" spans="21:21" x14ac:dyDescent="0.3">
      <c r="U1510" s="33"/>
    </row>
    <row r="1511" spans="21:21" x14ac:dyDescent="0.3">
      <c r="U1511" s="33"/>
    </row>
    <row r="1512" spans="21:21" x14ac:dyDescent="0.3">
      <c r="U1512" s="33"/>
    </row>
    <row r="1513" spans="21:21" x14ac:dyDescent="0.3">
      <c r="U1513" s="33"/>
    </row>
    <row r="1514" spans="21:21" x14ac:dyDescent="0.3">
      <c r="U1514" s="33"/>
    </row>
    <row r="1515" spans="21:21" x14ac:dyDescent="0.3">
      <c r="U1515" s="33"/>
    </row>
    <row r="1516" spans="21:21" x14ac:dyDescent="0.3">
      <c r="U1516" s="33"/>
    </row>
    <row r="1517" spans="21:21" x14ac:dyDescent="0.3">
      <c r="U1517" s="33"/>
    </row>
    <row r="1518" spans="21:21" x14ac:dyDescent="0.3">
      <c r="U1518" s="33"/>
    </row>
    <row r="1519" spans="21:21" x14ac:dyDescent="0.3">
      <c r="U1519" s="33"/>
    </row>
    <row r="1520" spans="21:21" x14ac:dyDescent="0.3">
      <c r="U1520" s="33"/>
    </row>
    <row r="1521" spans="21:21" x14ac:dyDescent="0.3">
      <c r="U1521" s="33"/>
    </row>
    <row r="1522" spans="21:21" x14ac:dyDescent="0.3">
      <c r="U1522" s="33"/>
    </row>
    <row r="1523" spans="21:21" x14ac:dyDescent="0.3">
      <c r="U1523" s="33"/>
    </row>
    <row r="1524" spans="21:21" x14ac:dyDescent="0.3">
      <c r="U1524" s="33"/>
    </row>
    <row r="1525" spans="21:21" x14ac:dyDescent="0.3">
      <c r="U1525" s="33"/>
    </row>
    <row r="1526" spans="21:21" x14ac:dyDescent="0.3">
      <c r="U1526" s="33"/>
    </row>
    <row r="1527" spans="21:21" x14ac:dyDescent="0.3">
      <c r="U1527" s="33"/>
    </row>
    <row r="1528" spans="21:21" x14ac:dyDescent="0.3">
      <c r="U1528" s="33"/>
    </row>
    <row r="1529" spans="21:21" x14ac:dyDescent="0.3">
      <c r="U1529" s="33"/>
    </row>
    <row r="1530" spans="21:21" x14ac:dyDescent="0.3">
      <c r="U1530" s="33"/>
    </row>
    <row r="1531" spans="21:21" x14ac:dyDescent="0.3">
      <c r="U1531" s="33"/>
    </row>
    <row r="1532" spans="21:21" x14ac:dyDescent="0.3">
      <c r="U1532" s="33"/>
    </row>
    <row r="1533" spans="21:21" x14ac:dyDescent="0.3">
      <c r="U1533" s="33"/>
    </row>
    <row r="1534" spans="21:21" x14ac:dyDescent="0.3">
      <c r="U1534" s="33"/>
    </row>
    <row r="1535" spans="21:21" x14ac:dyDescent="0.3">
      <c r="U1535" s="33"/>
    </row>
    <row r="1536" spans="21:21" x14ac:dyDescent="0.3">
      <c r="U1536" s="33"/>
    </row>
    <row r="1537" spans="21:21" x14ac:dyDescent="0.3">
      <c r="U1537" s="33"/>
    </row>
    <row r="1538" spans="21:21" x14ac:dyDescent="0.3">
      <c r="U1538" s="33"/>
    </row>
    <row r="1539" spans="21:21" x14ac:dyDescent="0.3">
      <c r="U1539" s="33"/>
    </row>
    <row r="1540" spans="21:21" x14ac:dyDescent="0.3">
      <c r="U1540" s="33"/>
    </row>
    <row r="1541" spans="21:21" x14ac:dyDescent="0.3">
      <c r="U1541" s="33"/>
    </row>
    <row r="1542" spans="21:21" x14ac:dyDescent="0.3">
      <c r="U1542" s="33"/>
    </row>
    <row r="1543" spans="21:21" x14ac:dyDescent="0.3">
      <c r="U1543" s="33"/>
    </row>
    <row r="1544" spans="21:21" x14ac:dyDescent="0.3">
      <c r="U1544" s="33"/>
    </row>
    <row r="1545" spans="21:21" x14ac:dyDescent="0.3">
      <c r="U1545" s="33"/>
    </row>
    <row r="1546" spans="21:21" x14ac:dyDescent="0.3">
      <c r="U1546" s="33"/>
    </row>
    <row r="1547" spans="21:21" x14ac:dyDescent="0.3">
      <c r="U1547" s="33"/>
    </row>
    <row r="1548" spans="21:21" x14ac:dyDescent="0.3">
      <c r="U1548" s="33"/>
    </row>
    <row r="1549" spans="21:21" x14ac:dyDescent="0.3">
      <c r="U1549" s="33"/>
    </row>
    <row r="1550" spans="21:21" x14ac:dyDescent="0.3">
      <c r="U1550" s="33"/>
    </row>
    <row r="1551" spans="21:21" x14ac:dyDescent="0.3">
      <c r="U1551" s="33"/>
    </row>
    <row r="1552" spans="21:21" x14ac:dyDescent="0.3">
      <c r="U1552" s="33"/>
    </row>
    <row r="1553" spans="21:21" x14ac:dyDescent="0.3">
      <c r="U1553" s="33"/>
    </row>
    <row r="1554" spans="21:21" x14ac:dyDescent="0.3">
      <c r="U1554" s="33"/>
    </row>
    <row r="1555" spans="21:21" x14ac:dyDescent="0.3">
      <c r="U1555" s="33"/>
    </row>
    <row r="1556" spans="21:21" x14ac:dyDescent="0.3">
      <c r="U1556" s="33"/>
    </row>
    <row r="1557" spans="21:21" x14ac:dyDescent="0.3">
      <c r="U1557" s="33"/>
    </row>
    <row r="1558" spans="21:21" x14ac:dyDescent="0.3">
      <c r="U1558" s="33"/>
    </row>
    <row r="1559" spans="21:21" x14ac:dyDescent="0.3">
      <c r="U1559" s="33"/>
    </row>
    <row r="1560" spans="21:21" x14ac:dyDescent="0.3">
      <c r="U1560" s="33"/>
    </row>
    <row r="1561" spans="21:21" x14ac:dyDescent="0.3">
      <c r="U1561" s="33"/>
    </row>
    <row r="1562" spans="21:21" x14ac:dyDescent="0.3">
      <c r="U1562" s="33"/>
    </row>
    <row r="1563" spans="21:21" x14ac:dyDescent="0.3">
      <c r="U1563" s="33"/>
    </row>
    <row r="1564" spans="21:21" x14ac:dyDescent="0.3">
      <c r="U1564" s="33"/>
    </row>
    <row r="1565" spans="21:21" x14ac:dyDescent="0.3">
      <c r="U1565" s="33"/>
    </row>
    <row r="1566" spans="21:21" x14ac:dyDescent="0.3">
      <c r="U1566" s="33"/>
    </row>
    <row r="1567" spans="21:21" x14ac:dyDescent="0.3">
      <c r="U1567" s="33"/>
    </row>
    <row r="1568" spans="21:21" x14ac:dyDescent="0.3">
      <c r="U1568" s="33"/>
    </row>
    <row r="1569" spans="21:21" x14ac:dyDescent="0.3">
      <c r="U1569" s="33"/>
    </row>
    <row r="1570" spans="21:21" x14ac:dyDescent="0.3">
      <c r="U1570" s="33"/>
    </row>
    <row r="1571" spans="21:21" x14ac:dyDescent="0.3">
      <c r="U1571" s="33"/>
    </row>
    <row r="1572" spans="21:21" x14ac:dyDescent="0.3">
      <c r="U1572" s="33"/>
    </row>
    <row r="1573" spans="21:21" x14ac:dyDescent="0.3">
      <c r="U1573" s="33"/>
    </row>
    <row r="1574" spans="21:21" x14ac:dyDescent="0.3">
      <c r="U1574" s="33"/>
    </row>
    <row r="1575" spans="21:21" x14ac:dyDescent="0.3">
      <c r="U1575" s="33"/>
    </row>
    <row r="1576" spans="21:21" x14ac:dyDescent="0.3">
      <c r="U1576" s="33"/>
    </row>
    <row r="1577" spans="21:21" x14ac:dyDescent="0.3">
      <c r="U1577" s="33"/>
    </row>
    <row r="1578" spans="21:21" x14ac:dyDescent="0.3">
      <c r="U1578" s="33"/>
    </row>
    <row r="1579" spans="21:21" x14ac:dyDescent="0.3">
      <c r="U1579" s="33"/>
    </row>
    <row r="1580" spans="21:21" x14ac:dyDescent="0.3">
      <c r="U1580" s="33"/>
    </row>
    <row r="1581" spans="21:21" x14ac:dyDescent="0.3">
      <c r="U1581" s="33"/>
    </row>
    <row r="1582" spans="21:21" x14ac:dyDescent="0.3">
      <c r="U1582" s="33"/>
    </row>
    <row r="1583" spans="21:21" x14ac:dyDescent="0.3">
      <c r="U1583" s="33"/>
    </row>
    <row r="1584" spans="21:21" x14ac:dyDescent="0.3">
      <c r="U1584" s="33"/>
    </row>
    <row r="1585" spans="21:21" x14ac:dyDescent="0.3">
      <c r="U1585" s="33"/>
    </row>
    <row r="1586" spans="21:21" x14ac:dyDescent="0.3">
      <c r="U1586" s="33"/>
    </row>
    <row r="1587" spans="21:21" x14ac:dyDescent="0.3">
      <c r="U1587" s="33"/>
    </row>
    <row r="1588" spans="21:21" x14ac:dyDescent="0.3">
      <c r="U1588" s="33"/>
    </row>
    <row r="1589" spans="21:21" x14ac:dyDescent="0.3">
      <c r="U1589" s="33"/>
    </row>
    <row r="1590" spans="21:21" x14ac:dyDescent="0.3">
      <c r="U1590" s="33"/>
    </row>
    <row r="1591" spans="21:21" x14ac:dyDescent="0.3">
      <c r="U1591" s="33"/>
    </row>
    <row r="1592" spans="21:21" x14ac:dyDescent="0.3">
      <c r="U1592" s="33"/>
    </row>
    <row r="1593" spans="21:21" x14ac:dyDescent="0.3">
      <c r="U1593" s="33"/>
    </row>
    <row r="1594" spans="21:21" x14ac:dyDescent="0.3">
      <c r="U1594" s="33"/>
    </row>
    <row r="1595" spans="21:21" x14ac:dyDescent="0.3">
      <c r="U1595" s="33"/>
    </row>
    <row r="1596" spans="21:21" x14ac:dyDescent="0.3">
      <c r="U1596" s="33"/>
    </row>
    <row r="1597" spans="21:21" x14ac:dyDescent="0.3">
      <c r="U1597" s="33"/>
    </row>
    <row r="1598" spans="21:21" x14ac:dyDescent="0.3">
      <c r="U1598" s="33"/>
    </row>
    <row r="1599" spans="21:21" x14ac:dyDescent="0.3">
      <c r="U1599" s="33"/>
    </row>
    <row r="1600" spans="21:21" x14ac:dyDescent="0.3">
      <c r="U1600" s="33"/>
    </row>
    <row r="1601" spans="21:21" x14ac:dyDescent="0.3">
      <c r="U1601" s="33"/>
    </row>
    <row r="1602" spans="21:21" x14ac:dyDescent="0.3">
      <c r="U1602" s="33"/>
    </row>
    <row r="1603" spans="21:21" x14ac:dyDescent="0.3">
      <c r="U1603" s="33"/>
    </row>
    <row r="1604" spans="21:21" x14ac:dyDescent="0.3">
      <c r="U1604" s="33"/>
    </row>
    <row r="1605" spans="21:21" x14ac:dyDescent="0.3">
      <c r="U1605" s="33"/>
    </row>
    <row r="1606" spans="21:21" x14ac:dyDescent="0.3">
      <c r="U1606" s="33"/>
    </row>
    <row r="1607" spans="21:21" x14ac:dyDescent="0.3">
      <c r="U1607" s="33"/>
    </row>
    <row r="1608" spans="21:21" x14ac:dyDescent="0.3">
      <c r="U1608" s="33"/>
    </row>
    <row r="1609" spans="21:21" x14ac:dyDescent="0.3">
      <c r="U1609" s="33"/>
    </row>
    <row r="1610" spans="21:21" x14ac:dyDescent="0.3">
      <c r="U1610" s="33"/>
    </row>
    <row r="1611" spans="21:21" x14ac:dyDescent="0.3">
      <c r="U1611" s="33"/>
    </row>
    <row r="1612" spans="21:21" x14ac:dyDescent="0.3">
      <c r="U1612" s="33"/>
    </row>
    <row r="1613" spans="21:21" x14ac:dyDescent="0.3">
      <c r="U1613" s="33"/>
    </row>
    <row r="1614" spans="21:21" x14ac:dyDescent="0.3">
      <c r="U1614" s="33"/>
    </row>
    <row r="1615" spans="21:21" x14ac:dyDescent="0.3">
      <c r="U1615" s="33"/>
    </row>
    <row r="1616" spans="21:21" x14ac:dyDescent="0.3">
      <c r="U1616" s="33"/>
    </row>
    <row r="1617" spans="21:21" x14ac:dyDescent="0.3">
      <c r="U1617" s="33"/>
    </row>
    <row r="1618" spans="21:21" x14ac:dyDescent="0.3">
      <c r="U1618" s="33"/>
    </row>
    <row r="1619" spans="21:21" x14ac:dyDescent="0.3">
      <c r="U1619" s="33"/>
    </row>
    <row r="1620" spans="21:21" x14ac:dyDescent="0.3">
      <c r="U1620" s="33"/>
    </row>
    <row r="1621" spans="21:21" x14ac:dyDescent="0.3">
      <c r="U1621" s="33"/>
    </row>
    <row r="1622" spans="21:21" x14ac:dyDescent="0.3">
      <c r="U1622" s="33"/>
    </row>
    <row r="1623" spans="21:21" x14ac:dyDescent="0.3">
      <c r="U1623" s="33"/>
    </row>
    <row r="1624" spans="21:21" x14ac:dyDescent="0.3">
      <c r="U1624" s="33"/>
    </row>
    <row r="1625" spans="21:21" x14ac:dyDescent="0.3">
      <c r="U1625" s="33"/>
    </row>
    <row r="1626" spans="21:21" x14ac:dyDescent="0.3">
      <c r="U1626" s="33"/>
    </row>
    <row r="1627" spans="21:21" x14ac:dyDescent="0.3">
      <c r="U1627" s="33"/>
    </row>
    <row r="1628" spans="21:21" x14ac:dyDescent="0.3">
      <c r="U1628" s="33"/>
    </row>
    <row r="1629" spans="21:21" x14ac:dyDescent="0.3">
      <c r="U1629" s="33"/>
    </row>
    <row r="1630" spans="21:21" x14ac:dyDescent="0.3">
      <c r="U1630" s="33"/>
    </row>
    <row r="1631" spans="21:21" x14ac:dyDescent="0.3">
      <c r="U1631" s="33"/>
    </row>
    <row r="1632" spans="21:21" x14ac:dyDescent="0.3">
      <c r="U1632" s="33"/>
    </row>
    <row r="1633" spans="21:21" x14ac:dyDescent="0.3">
      <c r="U1633" s="33"/>
    </row>
    <row r="1634" spans="21:21" x14ac:dyDescent="0.3">
      <c r="U1634" s="33"/>
    </row>
    <row r="1635" spans="21:21" x14ac:dyDescent="0.3">
      <c r="U1635" s="33"/>
    </row>
    <row r="1636" spans="21:21" x14ac:dyDescent="0.3">
      <c r="U1636" s="33"/>
    </row>
    <row r="1637" spans="21:21" x14ac:dyDescent="0.3">
      <c r="U1637" s="33"/>
    </row>
    <row r="1638" spans="21:21" x14ac:dyDescent="0.3">
      <c r="U1638" s="33"/>
    </row>
    <row r="1639" spans="21:21" x14ac:dyDescent="0.3">
      <c r="U1639" s="33"/>
    </row>
    <row r="1640" spans="21:21" x14ac:dyDescent="0.3">
      <c r="U1640" s="33"/>
    </row>
    <row r="1641" spans="21:21" x14ac:dyDescent="0.3">
      <c r="U1641" s="33"/>
    </row>
    <row r="1642" spans="21:21" x14ac:dyDescent="0.3">
      <c r="U1642" s="33"/>
    </row>
    <row r="1643" spans="21:21" x14ac:dyDescent="0.3">
      <c r="U1643" s="33"/>
    </row>
    <row r="1644" spans="21:21" x14ac:dyDescent="0.3">
      <c r="U1644" s="33"/>
    </row>
    <row r="1645" spans="21:21" x14ac:dyDescent="0.3">
      <c r="U1645" s="33"/>
    </row>
    <row r="1646" spans="21:21" x14ac:dyDescent="0.3">
      <c r="U1646" s="33"/>
    </row>
    <row r="1647" spans="21:21" x14ac:dyDescent="0.3">
      <c r="U1647" s="33"/>
    </row>
    <row r="1648" spans="21:21" x14ac:dyDescent="0.3">
      <c r="U1648" s="33"/>
    </row>
    <row r="1649" spans="21:21" x14ac:dyDescent="0.3">
      <c r="U1649" s="33"/>
    </row>
    <row r="1650" spans="21:21" x14ac:dyDescent="0.3">
      <c r="U1650" s="33"/>
    </row>
    <row r="1651" spans="21:21" x14ac:dyDescent="0.3">
      <c r="U1651" s="33"/>
    </row>
    <row r="1652" spans="21:21" x14ac:dyDescent="0.3">
      <c r="U1652" s="33"/>
    </row>
    <row r="1653" spans="21:21" x14ac:dyDescent="0.3">
      <c r="U1653" s="33"/>
    </row>
    <row r="1654" spans="21:21" x14ac:dyDescent="0.3">
      <c r="U1654" s="33"/>
    </row>
    <row r="1655" spans="21:21" x14ac:dyDescent="0.3">
      <c r="U1655" s="33"/>
    </row>
    <row r="1656" spans="21:21" x14ac:dyDescent="0.3">
      <c r="U1656" s="33"/>
    </row>
    <row r="1657" spans="21:21" x14ac:dyDescent="0.3">
      <c r="U1657" s="33"/>
    </row>
    <row r="1658" spans="21:21" x14ac:dyDescent="0.3">
      <c r="U1658" s="33"/>
    </row>
    <row r="1659" spans="21:21" x14ac:dyDescent="0.3">
      <c r="U1659" s="33"/>
    </row>
    <row r="1660" spans="21:21" x14ac:dyDescent="0.3">
      <c r="U1660" s="33"/>
    </row>
    <row r="1661" spans="21:21" x14ac:dyDescent="0.3">
      <c r="U1661" s="33"/>
    </row>
    <row r="1662" spans="21:21" x14ac:dyDescent="0.3">
      <c r="U1662" s="33"/>
    </row>
    <row r="1663" spans="21:21" x14ac:dyDescent="0.3">
      <c r="U1663" s="33"/>
    </row>
    <row r="1664" spans="21:21" x14ac:dyDescent="0.3">
      <c r="U1664" s="33"/>
    </row>
    <row r="1665" spans="21:21" x14ac:dyDescent="0.3">
      <c r="U1665" s="33"/>
    </row>
    <row r="1666" spans="21:21" x14ac:dyDescent="0.3">
      <c r="U1666" s="33"/>
    </row>
    <row r="1667" spans="21:21" x14ac:dyDescent="0.3">
      <c r="U1667" s="33"/>
    </row>
    <row r="1668" spans="21:21" x14ac:dyDescent="0.3">
      <c r="U1668" s="33"/>
    </row>
    <row r="1669" spans="21:21" x14ac:dyDescent="0.3">
      <c r="U1669" s="33"/>
    </row>
    <row r="1670" spans="21:21" x14ac:dyDescent="0.3">
      <c r="U1670" s="33"/>
    </row>
    <row r="1671" spans="21:21" x14ac:dyDescent="0.3">
      <c r="U1671" s="33"/>
    </row>
    <row r="1672" spans="21:21" x14ac:dyDescent="0.3">
      <c r="U1672" s="33"/>
    </row>
    <row r="1673" spans="21:21" x14ac:dyDescent="0.3">
      <c r="U1673" s="33"/>
    </row>
    <row r="1674" spans="21:21" x14ac:dyDescent="0.3">
      <c r="U1674" s="33"/>
    </row>
    <row r="1675" spans="21:21" x14ac:dyDescent="0.3">
      <c r="U1675" s="33"/>
    </row>
    <row r="1676" spans="21:21" x14ac:dyDescent="0.3">
      <c r="U1676" s="33"/>
    </row>
    <row r="1677" spans="21:21" x14ac:dyDescent="0.3">
      <c r="U1677" s="33"/>
    </row>
    <row r="1678" spans="21:21" x14ac:dyDescent="0.3">
      <c r="U1678" s="33"/>
    </row>
    <row r="1679" spans="21:21" x14ac:dyDescent="0.3">
      <c r="U1679" s="33"/>
    </row>
    <row r="1680" spans="21:21" x14ac:dyDescent="0.3">
      <c r="U1680" s="33"/>
    </row>
    <row r="1681" spans="21:21" x14ac:dyDescent="0.3">
      <c r="U1681" s="33"/>
    </row>
    <row r="1682" spans="21:21" x14ac:dyDescent="0.3">
      <c r="U1682" s="33"/>
    </row>
    <row r="1683" spans="21:21" x14ac:dyDescent="0.3">
      <c r="U1683" s="33"/>
    </row>
    <row r="1684" spans="21:21" x14ac:dyDescent="0.3">
      <c r="U1684" s="33"/>
    </row>
    <row r="1685" spans="21:21" x14ac:dyDescent="0.3">
      <c r="U1685" s="33"/>
    </row>
    <row r="1686" spans="21:21" x14ac:dyDescent="0.3">
      <c r="U1686" s="33"/>
    </row>
    <row r="1687" spans="21:21" x14ac:dyDescent="0.3">
      <c r="U1687" s="33"/>
    </row>
    <row r="1688" spans="21:21" x14ac:dyDescent="0.3">
      <c r="U1688" s="33"/>
    </row>
    <row r="1689" spans="21:21" x14ac:dyDescent="0.3">
      <c r="U1689" s="33"/>
    </row>
    <row r="1690" spans="21:21" x14ac:dyDescent="0.3">
      <c r="U1690" s="33"/>
    </row>
    <row r="1691" spans="21:21" x14ac:dyDescent="0.3">
      <c r="U1691" s="33"/>
    </row>
    <row r="1692" spans="21:21" x14ac:dyDescent="0.3">
      <c r="U1692" s="33"/>
    </row>
    <row r="1693" spans="21:21" x14ac:dyDescent="0.3">
      <c r="U1693" s="33"/>
    </row>
    <row r="1694" spans="21:21" x14ac:dyDescent="0.3">
      <c r="U1694" s="33"/>
    </row>
    <row r="1695" spans="21:21" x14ac:dyDescent="0.3">
      <c r="U1695" s="33"/>
    </row>
    <row r="1696" spans="21:21" x14ac:dyDescent="0.3">
      <c r="U1696" s="33"/>
    </row>
    <row r="1697" spans="21:21" x14ac:dyDescent="0.3">
      <c r="U1697" s="33"/>
    </row>
    <row r="1698" spans="21:21" x14ac:dyDescent="0.3">
      <c r="U1698" s="33"/>
    </row>
    <row r="1699" spans="21:21" x14ac:dyDescent="0.3">
      <c r="U1699" s="33"/>
    </row>
    <row r="1700" spans="21:21" x14ac:dyDescent="0.3">
      <c r="U1700" s="33"/>
    </row>
    <row r="1701" spans="21:21" x14ac:dyDescent="0.3">
      <c r="U1701" s="33"/>
    </row>
    <row r="1702" spans="21:21" x14ac:dyDescent="0.3">
      <c r="U1702" s="33"/>
    </row>
    <row r="1703" spans="21:21" x14ac:dyDescent="0.3">
      <c r="U1703" s="33"/>
    </row>
    <row r="1704" spans="21:21" x14ac:dyDescent="0.3">
      <c r="U1704" s="33"/>
    </row>
    <row r="1705" spans="21:21" x14ac:dyDescent="0.3">
      <c r="U1705" s="33"/>
    </row>
    <row r="1706" spans="21:21" x14ac:dyDescent="0.3">
      <c r="U1706" s="33"/>
    </row>
    <row r="1707" spans="21:21" x14ac:dyDescent="0.3">
      <c r="U1707" s="33"/>
    </row>
    <row r="1708" spans="21:21" x14ac:dyDescent="0.3">
      <c r="U1708" s="33"/>
    </row>
    <row r="1709" spans="21:21" x14ac:dyDescent="0.3">
      <c r="U1709" s="33"/>
    </row>
    <row r="1710" spans="21:21" x14ac:dyDescent="0.3">
      <c r="U1710" s="33"/>
    </row>
    <row r="1711" spans="21:21" x14ac:dyDescent="0.3">
      <c r="U1711" s="33"/>
    </row>
    <row r="1712" spans="21:21" x14ac:dyDescent="0.3">
      <c r="U1712" s="33"/>
    </row>
    <row r="1713" spans="21:21" x14ac:dyDescent="0.3">
      <c r="U1713" s="33"/>
    </row>
    <row r="1714" spans="21:21" x14ac:dyDescent="0.3">
      <c r="U1714" s="33"/>
    </row>
    <row r="1715" spans="21:21" x14ac:dyDescent="0.3">
      <c r="U1715" s="33"/>
    </row>
    <row r="1716" spans="21:21" x14ac:dyDescent="0.3">
      <c r="U1716" s="33"/>
    </row>
    <row r="1717" spans="21:21" x14ac:dyDescent="0.3">
      <c r="U1717" s="33"/>
    </row>
    <row r="1718" spans="21:21" x14ac:dyDescent="0.3">
      <c r="U1718" s="33"/>
    </row>
    <row r="1719" spans="21:21" x14ac:dyDescent="0.3">
      <c r="U1719" s="33"/>
    </row>
    <row r="1720" spans="21:21" x14ac:dyDescent="0.3">
      <c r="U1720" s="33"/>
    </row>
    <row r="1721" spans="21:21" x14ac:dyDescent="0.3">
      <c r="U1721" s="33"/>
    </row>
    <row r="1722" spans="21:21" x14ac:dyDescent="0.3">
      <c r="U1722" s="33"/>
    </row>
    <row r="1723" spans="21:21" x14ac:dyDescent="0.3">
      <c r="U1723" s="33"/>
    </row>
    <row r="1724" spans="21:21" x14ac:dyDescent="0.3">
      <c r="U1724" s="33"/>
    </row>
    <row r="1725" spans="21:21" x14ac:dyDescent="0.3">
      <c r="U1725" s="33"/>
    </row>
    <row r="1726" spans="21:21" x14ac:dyDescent="0.3">
      <c r="U1726" s="33"/>
    </row>
    <row r="1727" spans="21:21" x14ac:dyDescent="0.3">
      <c r="U1727" s="33"/>
    </row>
    <row r="1728" spans="21:21" x14ac:dyDescent="0.3">
      <c r="U1728" s="33"/>
    </row>
    <row r="1729" spans="21:21" x14ac:dyDescent="0.3">
      <c r="U1729" s="33"/>
    </row>
    <row r="1730" spans="21:21" x14ac:dyDescent="0.3">
      <c r="U1730" s="33"/>
    </row>
    <row r="1731" spans="21:21" x14ac:dyDescent="0.3">
      <c r="U1731" s="33"/>
    </row>
    <row r="1732" spans="21:21" x14ac:dyDescent="0.3">
      <c r="U1732" s="33"/>
    </row>
    <row r="1733" spans="21:21" x14ac:dyDescent="0.3">
      <c r="U1733" s="33"/>
    </row>
    <row r="1734" spans="21:21" x14ac:dyDescent="0.3">
      <c r="U1734" s="33"/>
    </row>
    <row r="1735" spans="21:21" x14ac:dyDescent="0.3">
      <c r="U1735" s="33"/>
    </row>
    <row r="1736" spans="21:21" x14ac:dyDescent="0.3">
      <c r="U1736" s="33"/>
    </row>
    <row r="1737" spans="21:21" x14ac:dyDescent="0.3">
      <c r="U1737" s="33"/>
    </row>
    <row r="1738" spans="21:21" x14ac:dyDescent="0.3">
      <c r="U1738" s="33"/>
    </row>
    <row r="1739" spans="21:21" x14ac:dyDescent="0.3">
      <c r="U1739" s="33"/>
    </row>
    <row r="1740" spans="21:21" x14ac:dyDescent="0.3">
      <c r="U1740" s="33"/>
    </row>
    <row r="1741" spans="21:21" x14ac:dyDescent="0.3">
      <c r="U1741" s="33"/>
    </row>
    <row r="1742" spans="21:21" x14ac:dyDescent="0.3">
      <c r="U1742" s="33"/>
    </row>
    <row r="1743" spans="21:21" x14ac:dyDescent="0.3">
      <c r="U1743" s="33"/>
    </row>
    <row r="1744" spans="21:21" x14ac:dyDescent="0.3">
      <c r="U1744" s="33"/>
    </row>
    <row r="1745" spans="21:21" x14ac:dyDescent="0.3">
      <c r="U1745" s="33"/>
    </row>
    <row r="1746" spans="21:21" x14ac:dyDescent="0.3">
      <c r="U1746" s="33"/>
    </row>
    <row r="1747" spans="21:21" x14ac:dyDescent="0.3">
      <c r="U1747" s="33"/>
    </row>
    <row r="1748" spans="21:21" x14ac:dyDescent="0.3">
      <c r="U1748" s="33"/>
    </row>
    <row r="1749" spans="21:21" x14ac:dyDescent="0.3">
      <c r="U1749" s="33"/>
    </row>
    <row r="1750" spans="21:21" x14ac:dyDescent="0.3">
      <c r="U1750" s="33"/>
    </row>
    <row r="1751" spans="21:21" x14ac:dyDescent="0.3">
      <c r="U1751" s="33"/>
    </row>
    <row r="1752" spans="21:21" x14ac:dyDescent="0.3">
      <c r="U1752" s="33"/>
    </row>
    <row r="1753" spans="21:21" x14ac:dyDescent="0.3">
      <c r="U1753" s="33"/>
    </row>
    <row r="1754" spans="21:21" x14ac:dyDescent="0.3">
      <c r="U1754" s="33"/>
    </row>
    <row r="1755" spans="21:21" x14ac:dyDescent="0.3">
      <c r="U1755" s="33"/>
    </row>
    <row r="1756" spans="21:21" x14ac:dyDescent="0.3">
      <c r="U1756" s="33"/>
    </row>
    <row r="1757" spans="21:21" x14ac:dyDescent="0.3">
      <c r="U1757" s="33"/>
    </row>
    <row r="1758" spans="21:21" x14ac:dyDescent="0.3">
      <c r="U1758" s="33"/>
    </row>
    <row r="1759" spans="21:21" x14ac:dyDescent="0.3">
      <c r="U1759" s="33"/>
    </row>
    <row r="1760" spans="21:21" x14ac:dyDescent="0.3">
      <c r="U1760" s="33"/>
    </row>
    <row r="1761" spans="21:21" x14ac:dyDescent="0.3">
      <c r="U1761" s="33"/>
    </row>
    <row r="1762" spans="21:21" x14ac:dyDescent="0.3">
      <c r="U1762" s="33"/>
    </row>
    <row r="1763" spans="21:21" x14ac:dyDescent="0.3">
      <c r="U1763" s="33"/>
    </row>
    <row r="1764" spans="21:21" x14ac:dyDescent="0.3">
      <c r="U1764" s="33"/>
    </row>
    <row r="1765" spans="21:21" x14ac:dyDescent="0.3">
      <c r="U1765" s="33"/>
    </row>
    <row r="1766" spans="21:21" x14ac:dyDescent="0.3">
      <c r="U1766" s="33"/>
    </row>
    <row r="1767" spans="21:21" x14ac:dyDescent="0.3">
      <c r="U1767" s="33"/>
    </row>
    <row r="1768" spans="21:21" x14ac:dyDescent="0.3">
      <c r="U1768" s="33"/>
    </row>
    <row r="1769" spans="21:21" x14ac:dyDescent="0.3">
      <c r="U1769" s="33"/>
    </row>
    <row r="1770" spans="21:21" x14ac:dyDescent="0.3">
      <c r="U1770" s="33"/>
    </row>
    <row r="1771" spans="21:21" x14ac:dyDescent="0.3">
      <c r="U1771" s="33"/>
    </row>
    <row r="1772" spans="21:21" x14ac:dyDescent="0.3">
      <c r="U1772" s="33"/>
    </row>
    <row r="1773" spans="21:21" x14ac:dyDescent="0.3">
      <c r="U1773" s="33"/>
    </row>
    <row r="1774" spans="21:21" x14ac:dyDescent="0.3">
      <c r="U1774" s="33"/>
    </row>
    <row r="1775" spans="21:21" x14ac:dyDescent="0.3">
      <c r="U1775" s="33"/>
    </row>
    <row r="1776" spans="21:21" x14ac:dyDescent="0.3">
      <c r="U1776" s="33"/>
    </row>
    <row r="1777" spans="21:21" x14ac:dyDescent="0.3">
      <c r="U1777" s="33"/>
    </row>
    <row r="1778" spans="21:21" x14ac:dyDescent="0.3">
      <c r="U1778" s="33"/>
    </row>
    <row r="1779" spans="21:21" x14ac:dyDescent="0.3">
      <c r="U1779" s="33"/>
    </row>
    <row r="1780" spans="21:21" x14ac:dyDescent="0.3">
      <c r="U1780" s="33"/>
    </row>
    <row r="1781" spans="21:21" x14ac:dyDescent="0.3">
      <c r="U1781" s="33"/>
    </row>
    <row r="1782" spans="21:21" x14ac:dyDescent="0.3">
      <c r="U1782" s="33"/>
    </row>
    <row r="1783" spans="21:21" x14ac:dyDescent="0.3">
      <c r="U1783" s="33"/>
    </row>
    <row r="1784" spans="21:21" x14ac:dyDescent="0.3">
      <c r="U1784" s="33"/>
    </row>
    <row r="1785" spans="21:21" x14ac:dyDescent="0.3">
      <c r="U1785" s="33"/>
    </row>
    <row r="1786" spans="21:21" x14ac:dyDescent="0.3">
      <c r="U1786" s="33"/>
    </row>
    <row r="1787" spans="21:21" x14ac:dyDescent="0.3">
      <c r="U1787" s="33"/>
    </row>
    <row r="1788" spans="21:21" x14ac:dyDescent="0.3">
      <c r="U1788" s="33"/>
    </row>
    <row r="1789" spans="21:21" x14ac:dyDescent="0.3">
      <c r="U1789" s="33"/>
    </row>
    <row r="1790" spans="21:21" x14ac:dyDescent="0.3">
      <c r="U1790" s="33"/>
    </row>
    <row r="1791" spans="21:21" x14ac:dyDescent="0.3">
      <c r="U1791" s="33"/>
    </row>
    <row r="1792" spans="21:21" x14ac:dyDescent="0.3">
      <c r="U1792" s="33"/>
    </row>
    <row r="1793" spans="21:21" x14ac:dyDescent="0.3">
      <c r="U1793" s="33"/>
    </row>
    <row r="1794" spans="21:21" x14ac:dyDescent="0.3">
      <c r="U1794" s="33"/>
    </row>
    <row r="1795" spans="21:21" x14ac:dyDescent="0.3">
      <c r="U1795" s="33"/>
    </row>
    <row r="1796" spans="21:21" x14ac:dyDescent="0.3">
      <c r="U1796" s="33"/>
    </row>
    <row r="1797" spans="21:21" x14ac:dyDescent="0.3">
      <c r="U1797" s="33"/>
    </row>
    <row r="1798" spans="21:21" x14ac:dyDescent="0.3">
      <c r="U1798" s="33"/>
    </row>
    <row r="1799" spans="21:21" x14ac:dyDescent="0.3">
      <c r="U1799" s="33"/>
    </row>
    <row r="1800" spans="21:21" x14ac:dyDescent="0.3">
      <c r="U1800" s="33"/>
    </row>
    <row r="1801" spans="21:21" x14ac:dyDescent="0.3">
      <c r="U1801" s="33"/>
    </row>
    <row r="1802" spans="21:21" x14ac:dyDescent="0.3">
      <c r="U1802" s="33"/>
    </row>
    <row r="1803" spans="21:21" x14ac:dyDescent="0.3">
      <c r="U1803" s="33"/>
    </row>
    <row r="1804" spans="21:21" x14ac:dyDescent="0.3">
      <c r="U1804" s="33"/>
    </row>
    <row r="1805" spans="21:21" x14ac:dyDescent="0.3">
      <c r="U1805" s="33"/>
    </row>
    <row r="1806" spans="21:21" x14ac:dyDescent="0.3">
      <c r="U1806" s="33"/>
    </row>
    <row r="1807" spans="21:21" x14ac:dyDescent="0.3">
      <c r="U1807" s="33"/>
    </row>
    <row r="1808" spans="21:21" x14ac:dyDescent="0.3">
      <c r="U1808" s="33"/>
    </row>
    <row r="1809" spans="21:21" x14ac:dyDescent="0.3">
      <c r="U1809" s="33"/>
    </row>
    <row r="1810" spans="21:21" x14ac:dyDescent="0.3">
      <c r="U1810" s="33"/>
    </row>
    <row r="1811" spans="21:21" x14ac:dyDescent="0.3">
      <c r="U1811" s="33"/>
    </row>
    <row r="1812" spans="21:21" x14ac:dyDescent="0.3">
      <c r="U1812" s="33"/>
    </row>
    <row r="1813" spans="21:21" x14ac:dyDescent="0.3">
      <c r="U1813" s="33"/>
    </row>
    <row r="1814" spans="21:21" x14ac:dyDescent="0.3">
      <c r="U1814" s="33"/>
    </row>
    <row r="1815" spans="21:21" x14ac:dyDescent="0.3">
      <c r="U1815" s="33"/>
    </row>
    <row r="1816" spans="21:21" x14ac:dyDescent="0.3">
      <c r="U1816" s="33"/>
    </row>
    <row r="1817" spans="21:21" x14ac:dyDescent="0.3">
      <c r="U1817" s="33"/>
    </row>
    <row r="1818" spans="21:21" x14ac:dyDescent="0.3">
      <c r="U1818" s="33"/>
    </row>
    <row r="1819" spans="21:21" x14ac:dyDescent="0.3">
      <c r="U1819" s="33"/>
    </row>
    <row r="1820" spans="21:21" x14ac:dyDescent="0.3">
      <c r="U1820" s="33"/>
    </row>
    <row r="1821" spans="21:21" x14ac:dyDescent="0.3">
      <c r="U1821" s="33"/>
    </row>
    <row r="1822" spans="21:21" x14ac:dyDescent="0.3">
      <c r="U1822" s="33"/>
    </row>
    <row r="1823" spans="21:21" x14ac:dyDescent="0.3">
      <c r="U1823" s="33"/>
    </row>
    <row r="1824" spans="21:21" x14ac:dyDescent="0.3">
      <c r="U1824" s="33"/>
    </row>
    <row r="1825" spans="21:21" x14ac:dyDescent="0.3">
      <c r="U1825" s="33"/>
    </row>
    <row r="1826" spans="21:21" x14ac:dyDescent="0.3">
      <c r="U1826" s="33"/>
    </row>
    <row r="1827" spans="21:21" x14ac:dyDescent="0.3">
      <c r="U1827" s="33"/>
    </row>
    <row r="1828" spans="21:21" x14ac:dyDescent="0.3">
      <c r="U1828" s="33"/>
    </row>
    <row r="1829" spans="21:21" x14ac:dyDescent="0.3">
      <c r="U1829" s="33"/>
    </row>
    <row r="1830" spans="21:21" x14ac:dyDescent="0.3">
      <c r="U1830" s="33"/>
    </row>
    <row r="1831" spans="21:21" x14ac:dyDescent="0.3">
      <c r="U1831" s="33"/>
    </row>
    <row r="1832" spans="21:21" x14ac:dyDescent="0.3">
      <c r="U1832" s="33"/>
    </row>
    <row r="1833" spans="21:21" x14ac:dyDescent="0.3">
      <c r="U1833" s="33"/>
    </row>
    <row r="1834" spans="21:21" x14ac:dyDescent="0.3">
      <c r="U1834" s="33"/>
    </row>
    <row r="1835" spans="21:21" x14ac:dyDescent="0.3">
      <c r="U1835" s="33"/>
    </row>
    <row r="1836" spans="21:21" x14ac:dyDescent="0.3">
      <c r="U1836" s="33"/>
    </row>
    <row r="1837" spans="21:21" x14ac:dyDescent="0.3">
      <c r="U1837" s="33"/>
    </row>
    <row r="1838" spans="21:21" x14ac:dyDescent="0.3">
      <c r="U1838" s="33"/>
    </row>
    <row r="1839" spans="21:21" x14ac:dyDescent="0.3">
      <c r="U1839" s="33"/>
    </row>
    <row r="1840" spans="21:21" x14ac:dyDescent="0.3">
      <c r="U1840" s="33"/>
    </row>
    <row r="1841" spans="21:21" x14ac:dyDescent="0.3">
      <c r="U1841" s="33"/>
    </row>
    <row r="1842" spans="21:21" x14ac:dyDescent="0.3">
      <c r="U1842" s="33"/>
    </row>
    <row r="1843" spans="21:21" x14ac:dyDescent="0.3">
      <c r="U1843" s="33"/>
    </row>
    <row r="1844" spans="21:21" x14ac:dyDescent="0.3">
      <c r="U1844" s="33"/>
    </row>
    <row r="1845" spans="21:21" x14ac:dyDescent="0.3">
      <c r="U1845" s="33"/>
    </row>
    <row r="1846" spans="21:21" x14ac:dyDescent="0.3">
      <c r="U1846" s="33"/>
    </row>
    <row r="1847" spans="21:21" x14ac:dyDescent="0.3">
      <c r="U1847" s="33"/>
    </row>
    <row r="1848" spans="21:21" x14ac:dyDescent="0.3">
      <c r="U1848" s="33"/>
    </row>
    <row r="1849" spans="21:21" x14ac:dyDescent="0.3">
      <c r="U1849" s="33"/>
    </row>
    <row r="1850" spans="21:21" x14ac:dyDescent="0.3">
      <c r="U1850" s="33"/>
    </row>
    <row r="1851" spans="21:21" x14ac:dyDescent="0.3">
      <c r="U1851" s="33"/>
    </row>
    <row r="1852" spans="21:21" x14ac:dyDescent="0.3">
      <c r="U1852" s="33"/>
    </row>
    <row r="1853" spans="21:21" x14ac:dyDescent="0.3">
      <c r="U1853" s="33"/>
    </row>
    <row r="1854" spans="21:21" x14ac:dyDescent="0.3">
      <c r="U1854" s="33"/>
    </row>
    <row r="1855" spans="21:21" x14ac:dyDescent="0.3">
      <c r="U1855" s="33"/>
    </row>
    <row r="1856" spans="21:21" x14ac:dyDescent="0.3">
      <c r="U1856" s="33"/>
    </row>
    <row r="1857" spans="21:21" x14ac:dyDescent="0.3">
      <c r="U1857" s="33"/>
    </row>
    <row r="1858" spans="21:21" x14ac:dyDescent="0.3">
      <c r="U1858" s="33"/>
    </row>
    <row r="1859" spans="21:21" x14ac:dyDescent="0.3">
      <c r="U1859" s="33"/>
    </row>
    <row r="1860" spans="21:21" x14ac:dyDescent="0.3">
      <c r="U1860" s="33"/>
    </row>
    <row r="1861" spans="21:21" x14ac:dyDescent="0.3">
      <c r="U1861" s="33"/>
    </row>
    <row r="1862" spans="21:21" x14ac:dyDescent="0.3">
      <c r="U1862" s="33"/>
    </row>
    <row r="1863" spans="21:21" x14ac:dyDescent="0.3">
      <c r="U1863" s="33"/>
    </row>
    <row r="1864" spans="21:21" x14ac:dyDescent="0.3">
      <c r="U1864" s="33"/>
    </row>
    <row r="1865" spans="21:21" x14ac:dyDescent="0.3">
      <c r="U1865" s="33"/>
    </row>
    <row r="1866" spans="21:21" x14ac:dyDescent="0.3">
      <c r="U1866" s="33"/>
    </row>
    <row r="1867" spans="21:21" x14ac:dyDescent="0.3">
      <c r="U1867" s="33"/>
    </row>
    <row r="1868" spans="21:21" x14ac:dyDescent="0.3">
      <c r="U1868" s="33"/>
    </row>
    <row r="1869" spans="21:21" x14ac:dyDescent="0.3">
      <c r="U1869" s="33"/>
    </row>
    <row r="1870" spans="21:21" x14ac:dyDescent="0.3">
      <c r="U1870" s="33"/>
    </row>
    <row r="1871" spans="21:21" x14ac:dyDescent="0.3">
      <c r="U1871" s="33"/>
    </row>
    <row r="1872" spans="21:21" x14ac:dyDescent="0.3">
      <c r="U1872" s="33"/>
    </row>
    <row r="1873" spans="21:21" x14ac:dyDescent="0.3">
      <c r="U1873" s="33"/>
    </row>
    <row r="1874" spans="21:21" x14ac:dyDescent="0.3">
      <c r="U1874" s="33"/>
    </row>
    <row r="1875" spans="21:21" x14ac:dyDescent="0.3">
      <c r="U1875" s="33"/>
    </row>
    <row r="1876" spans="21:21" x14ac:dyDescent="0.3">
      <c r="U1876" s="33"/>
    </row>
    <row r="1877" spans="21:21" x14ac:dyDescent="0.3">
      <c r="U1877" s="33"/>
    </row>
    <row r="1878" spans="21:21" x14ac:dyDescent="0.3">
      <c r="U1878" s="33"/>
    </row>
    <row r="1879" spans="21:21" x14ac:dyDescent="0.3">
      <c r="U1879" s="33"/>
    </row>
    <row r="1880" spans="21:21" x14ac:dyDescent="0.3">
      <c r="U1880" s="33"/>
    </row>
    <row r="1881" spans="21:21" x14ac:dyDescent="0.3">
      <c r="U1881" s="33"/>
    </row>
    <row r="1882" spans="21:21" x14ac:dyDescent="0.3">
      <c r="U1882" s="33"/>
    </row>
    <row r="1883" spans="21:21" x14ac:dyDescent="0.3">
      <c r="U1883" s="33"/>
    </row>
    <row r="1884" spans="21:21" x14ac:dyDescent="0.3">
      <c r="U1884" s="33"/>
    </row>
    <row r="1885" spans="21:21" x14ac:dyDescent="0.3">
      <c r="U1885" s="33"/>
    </row>
    <row r="1886" spans="21:21" x14ac:dyDescent="0.3">
      <c r="U1886" s="33"/>
    </row>
    <row r="1887" spans="21:21" x14ac:dyDescent="0.3">
      <c r="U1887" s="33"/>
    </row>
    <row r="1888" spans="21:21" x14ac:dyDescent="0.3">
      <c r="U1888" s="33"/>
    </row>
    <row r="1889" spans="21:21" x14ac:dyDescent="0.3">
      <c r="U1889" s="33"/>
    </row>
    <row r="1890" spans="21:21" x14ac:dyDescent="0.3">
      <c r="U1890" s="33"/>
    </row>
    <row r="1891" spans="21:21" x14ac:dyDescent="0.3">
      <c r="U1891" s="33"/>
    </row>
    <row r="1892" spans="21:21" x14ac:dyDescent="0.3">
      <c r="U1892" s="33"/>
    </row>
    <row r="1893" spans="21:21" x14ac:dyDescent="0.3">
      <c r="U1893" s="33"/>
    </row>
    <row r="1894" spans="21:21" x14ac:dyDescent="0.3">
      <c r="U1894" s="33"/>
    </row>
    <row r="1895" spans="21:21" x14ac:dyDescent="0.3">
      <c r="U1895" s="33"/>
    </row>
    <row r="1896" spans="21:21" x14ac:dyDescent="0.3">
      <c r="U1896" s="33"/>
    </row>
    <row r="1897" spans="21:21" x14ac:dyDescent="0.3">
      <c r="U1897" s="33"/>
    </row>
    <row r="1898" spans="21:21" x14ac:dyDescent="0.3">
      <c r="U1898" s="33"/>
    </row>
    <row r="1899" spans="21:21" x14ac:dyDescent="0.3">
      <c r="U1899" s="33"/>
    </row>
    <row r="1900" spans="21:21" x14ac:dyDescent="0.3">
      <c r="U1900" s="33"/>
    </row>
    <row r="1901" spans="21:21" x14ac:dyDescent="0.3">
      <c r="U1901" s="33"/>
    </row>
    <row r="1902" spans="21:21" x14ac:dyDescent="0.3">
      <c r="U1902" s="33"/>
    </row>
    <row r="1903" spans="21:21" x14ac:dyDescent="0.3">
      <c r="U1903" s="33"/>
    </row>
    <row r="1904" spans="21:21" x14ac:dyDescent="0.3">
      <c r="U1904" s="33"/>
    </row>
    <row r="1905" spans="21:21" x14ac:dyDescent="0.3">
      <c r="U1905" s="33"/>
    </row>
    <row r="1906" spans="21:21" x14ac:dyDescent="0.3">
      <c r="U1906" s="33"/>
    </row>
    <row r="1907" spans="21:21" x14ac:dyDescent="0.3">
      <c r="U1907" s="33"/>
    </row>
    <row r="1908" spans="21:21" x14ac:dyDescent="0.3">
      <c r="U1908" s="33"/>
    </row>
    <row r="1909" spans="21:21" x14ac:dyDescent="0.3">
      <c r="U1909" s="33"/>
    </row>
    <row r="1910" spans="21:21" x14ac:dyDescent="0.3">
      <c r="U1910" s="33"/>
    </row>
    <row r="1911" spans="21:21" x14ac:dyDescent="0.3">
      <c r="U1911" s="33"/>
    </row>
    <row r="1912" spans="21:21" x14ac:dyDescent="0.3">
      <c r="U1912" s="33"/>
    </row>
    <row r="1913" spans="21:21" x14ac:dyDescent="0.3">
      <c r="U1913" s="33"/>
    </row>
    <row r="1914" spans="21:21" x14ac:dyDescent="0.3">
      <c r="U1914" s="33"/>
    </row>
    <row r="1915" spans="21:21" x14ac:dyDescent="0.3">
      <c r="U1915" s="33"/>
    </row>
    <row r="1916" spans="21:21" x14ac:dyDescent="0.3">
      <c r="U1916" s="33"/>
    </row>
    <row r="1917" spans="21:21" x14ac:dyDescent="0.3">
      <c r="U1917" s="33"/>
    </row>
    <row r="1918" spans="21:21" x14ac:dyDescent="0.3">
      <c r="U1918" s="33"/>
    </row>
    <row r="1919" spans="21:21" x14ac:dyDescent="0.3">
      <c r="U1919" s="33"/>
    </row>
    <row r="1920" spans="21:21" x14ac:dyDescent="0.3">
      <c r="U1920" s="33"/>
    </row>
    <row r="1921" spans="16:21" x14ac:dyDescent="0.3">
      <c r="U1921" s="33"/>
    </row>
    <row r="1922" spans="16:21" x14ac:dyDescent="0.3">
      <c r="U1922" s="33"/>
    </row>
    <row r="1923" spans="16:21" x14ac:dyDescent="0.3">
      <c r="U1923" s="33"/>
    </row>
    <row r="1924" spans="16:21" x14ac:dyDescent="0.3">
      <c r="U1924" s="33"/>
    </row>
    <row r="1925" spans="16:21" x14ac:dyDescent="0.3">
      <c r="P1925" s="33">
        <v>42961</v>
      </c>
      <c r="U1925" s="33"/>
    </row>
    <row r="1926" spans="16:21" x14ac:dyDescent="0.3">
      <c r="P1926" s="33">
        <v>42961.041666666664</v>
      </c>
      <c r="U1926" s="33"/>
    </row>
    <row r="1927" spans="16:21" x14ac:dyDescent="0.3">
      <c r="P1927" s="33">
        <v>42961.083333333336</v>
      </c>
      <c r="U1927" s="33"/>
    </row>
    <row r="1928" spans="16:21" x14ac:dyDescent="0.3">
      <c r="P1928" s="33">
        <v>42961.125</v>
      </c>
      <c r="U1928" s="33"/>
    </row>
    <row r="1929" spans="16:21" x14ac:dyDescent="0.3">
      <c r="P1929" s="33">
        <v>42961.166666666664</v>
      </c>
      <c r="U1929" s="33"/>
    </row>
    <row r="1930" spans="16:21" x14ac:dyDescent="0.3">
      <c r="P1930" s="33">
        <v>42961.208333333336</v>
      </c>
      <c r="U1930" s="33"/>
    </row>
    <row r="1931" spans="16:21" x14ac:dyDescent="0.3">
      <c r="P1931" s="33">
        <v>42961.25</v>
      </c>
      <c r="U1931" s="33"/>
    </row>
    <row r="1932" spans="16:21" x14ac:dyDescent="0.3">
      <c r="P1932" s="33">
        <v>42961.666666666664</v>
      </c>
      <c r="U1932" s="33"/>
    </row>
    <row r="1933" spans="16:21" x14ac:dyDescent="0.3">
      <c r="P1933" s="33">
        <v>42961.708333333336</v>
      </c>
      <c r="U1933" s="33"/>
    </row>
    <row r="1934" spans="16:21" x14ac:dyDescent="0.3">
      <c r="P1934" s="33">
        <v>42961.75</v>
      </c>
      <c r="U1934" s="33"/>
    </row>
    <row r="1935" spans="16:21" x14ac:dyDescent="0.3">
      <c r="P1935" s="33">
        <v>42961.791666666664</v>
      </c>
      <c r="U1935" s="33"/>
    </row>
    <row r="1936" spans="16:21" x14ac:dyDescent="0.3">
      <c r="P1936" s="33">
        <v>42961.833333333336</v>
      </c>
      <c r="U1936" s="33"/>
    </row>
    <row r="1937" spans="16:21" x14ac:dyDescent="0.3">
      <c r="P1937" s="33">
        <v>42961.875</v>
      </c>
      <c r="U1937" s="33"/>
    </row>
    <row r="1938" spans="16:21" x14ac:dyDescent="0.3">
      <c r="P1938" s="33">
        <v>42961.916666666664</v>
      </c>
      <c r="U1938" s="33"/>
    </row>
    <row r="1939" spans="16:21" x14ac:dyDescent="0.3">
      <c r="P1939" s="33">
        <v>42961.958333333336</v>
      </c>
      <c r="U1939" s="33"/>
    </row>
    <row r="1940" spans="16:21" x14ac:dyDescent="0.3">
      <c r="U1940" s="33"/>
    </row>
    <row r="1941" spans="16:21" x14ac:dyDescent="0.3">
      <c r="U1941" s="33"/>
    </row>
    <row r="1942" spans="16:21" x14ac:dyDescent="0.3">
      <c r="U1942" s="33"/>
    </row>
    <row r="1943" spans="16:21" x14ac:dyDescent="0.3">
      <c r="U1943" s="33"/>
    </row>
    <row r="1944" spans="16:21" x14ac:dyDescent="0.3">
      <c r="U1944" s="33"/>
    </row>
    <row r="1945" spans="16:21" x14ac:dyDescent="0.3">
      <c r="U1945" s="33"/>
    </row>
    <row r="1946" spans="16:21" x14ac:dyDescent="0.3">
      <c r="U1946" s="33"/>
    </row>
    <row r="1947" spans="16:21" x14ac:dyDescent="0.3">
      <c r="U1947" s="33"/>
    </row>
    <row r="1948" spans="16:21" x14ac:dyDescent="0.3">
      <c r="U1948" s="33"/>
    </row>
    <row r="1949" spans="16:21" x14ac:dyDescent="0.3">
      <c r="U1949" s="33"/>
    </row>
    <row r="1950" spans="16:21" x14ac:dyDescent="0.3">
      <c r="U1950" s="33"/>
    </row>
    <row r="1951" spans="16:21" x14ac:dyDescent="0.3">
      <c r="U1951" s="33"/>
    </row>
    <row r="1952" spans="16:21" x14ac:dyDescent="0.3">
      <c r="U1952" s="33"/>
    </row>
    <row r="1953" spans="21:21" x14ac:dyDescent="0.3">
      <c r="U1953" s="33"/>
    </row>
    <row r="1954" spans="21:21" x14ac:dyDescent="0.3">
      <c r="U1954" s="33"/>
    </row>
    <row r="1955" spans="21:21" x14ac:dyDescent="0.3">
      <c r="U1955" s="33"/>
    </row>
    <row r="1956" spans="21:21" x14ac:dyDescent="0.3">
      <c r="U1956" s="33"/>
    </row>
    <row r="1957" spans="21:21" x14ac:dyDescent="0.3">
      <c r="U1957" s="33"/>
    </row>
    <row r="1958" spans="21:21" x14ac:dyDescent="0.3">
      <c r="U1958" s="33"/>
    </row>
    <row r="1959" spans="21:21" x14ac:dyDescent="0.3">
      <c r="U1959" s="33"/>
    </row>
    <row r="1960" spans="21:21" x14ac:dyDescent="0.3">
      <c r="U1960" s="33"/>
    </row>
    <row r="1961" spans="21:21" x14ac:dyDescent="0.3">
      <c r="U1961" s="33"/>
    </row>
    <row r="1962" spans="21:21" x14ac:dyDescent="0.3">
      <c r="U1962" s="33"/>
    </row>
    <row r="1963" spans="21:21" x14ac:dyDescent="0.3">
      <c r="U1963" s="33"/>
    </row>
    <row r="1964" spans="21:21" x14ac:dyDescent="0.3">
      <c r="U1964" s="33"/>
    </row>
    <row r="1965" spans="21:21" x14ac:dyDescent="0.3">
      <c r="U1965" s="33"/>
    </row>
    <row r="1966" spans="21:21" x14ac:dyDescent="0.3">
      <c r="U1966" s="33"/>
    </row>
    <row r="1967" spans="21:21" x14ac:dyDescent="0.3">
      <c r="U1967" s="33"/>
    </row>
    <row r="1968" spans="21:21" x14ac:dyDescent="0.3">
      <c r="U1968" s="33"/>
    </row>
    <row r="1969" spans="21:21" x14ac:dyDescent="0.3">
      <c r="U1969" s="33"/>
    </row>
    <row r="1970" spans="21:21" x14ac:dyDescent="0.3">
      <c r="U1970" s="33"/>
    </row>
    <row r="1971" spans="21:21" x14ac:dyDescent="0.3">
      <c r="U1971" s="33"/>
    </row>
    <row r="1972" spans="21:21" x14ac:dyDescent="0.3">
      <c r="U1972" s="33"/>
    </row>
    <row r="1973" spans="21:21" x14ac:dyDescent="0.3">
      <c r="U1973" s="33"/>
    </row>
    <row r="1974" spans="21:21" x14ac:dyDescent="0.3">
      <c r="U1974" s="33"/>
    </row>
    <row r="1975" spans="21:21" x14ac:dyDescent="0.3">
      <c r="U1975" s="33"/>
    </row>
    <row r="1976" spans="21:21" x14ac:dyDescent="0.3">
      <c r="U1976" s="33"/>
    </row>
    <row r="1977" spans="21:21" x14ac:dyDescent="0.3">
      <c r="U1977" s="33"/>
    </row>
    <row r="1978" spans="21:21" x14ac:dyDescent="0.3">
      <c r="U1978" s="33"/>
    </row>
    <row r="1979" spans="21:21" x14ac:dyDescent="0.3">
      <c r="U1979" s="33"/>
    </row>
    <row r="1980" spans="21:21" x14ac:dyDescent="0.3">
      <c r="U1980" s="33"/>
    </row>
    <row r="1981" spans="21:21" x14ac:dyDescent="0.3">
      <c r="U1981" s="33"/>
    </row>
    <row r="1982" spans="21:21" x14ac:dyDescent="0.3">
      <c r="U1982" s="33"/>
    </row>
    <row r="1983" spans="21:21" x14ac:dyDescent="0.3">
      <c r="U1983" s="33"/>
    </row>
    <row r="1984" spans="21:21" x14ac:dyDescent="0.3">
      <c r="U1984" s="33"/>
    </row>
    <row r="1985" spans="21:21" x14ac:dyDescent="0.3">
      <c r="U1985" s="33"/>
    </row>
    <row r="1986" spans="21:21" x14ac:dyDescent="0.3">
      <c r="U1986" s="33"/>
    </row>
    <row r="1987" spans="21:21" x14ac:dyDescent="0.3">
      <c r="U1987" s="33"/>
    </row>
    <row r="1988" spans="21:21" x14ac:dyDescent="0.3">
      <c r="U1988" s="33"/>
    </row>
    <row r="1989" spans="21:21" x14ac:dyDescent="0.3">
      <c r="U1989" s="33"/>
    </row>
    <row r="1990" spans="21:21" x14ac:dyDescent="0.3">
      <c r="U1990" s="33"/>
    </row>
    <row r="1991" spans="21:21" x14ac:dyDescent="0.3">
      <c r="U1991" s="33"/>
    </row>
    <row r="1992" spans="21:21" x14ac:dyDescent="0.3">
      <c r="U1992" s="33"/>
    </row>
    <row r="1993" spans="21:21" x14ac:dyDescent="0.3">
      <c r="U1993" s="33"/>
    </row>
    <row r="1994" spans="21:21" x14ac:dyDescent="0.3">
      <c r="U1994" s="33"/>
    </row>
    <row r="1995" spans="21:21" x14ac:dyDescent="0.3">
      <c r="U1995" s="33"/>
    </row>
    <row r="1996" spans="21:21" x14ac:dyDescent="0.3">
      <c r="U1996" s="33"/>
    </row>
    <row r="1997" spans="21:21" x14ac:dyDescent="0.3">
      <c r="U1997" s="33"/>
    </row>
    <row r="1998" spans="21:21" x14ac:dyDescent="0.3">
      <c r="U1998" s="33"/>
    </row>
    <row r="1999" spans="21:21" x14ac:dyDescent="0.3">
      <c r="U1999" s="33"/>
    </row>
    <row r="2000" spans="21:21" x14ac:dyDescent="0.3">
      <c r="U2000" s="33"/>
    </row>
    <row r="2001" spans="21:21" x14ac:dyDescent="0.3">
      <c r="U2001" s="33"/>
    </row>
    <row r="2002" spans="21:21" x14ac:dyDescent="0.3">
      <c r="U2002" s="33"/>
    </row>
    <row r="2003" spans="21:21" x14ac:dyDescent="0.3">
      <c r="U2003" s="33"/>
    </row>
    <row r="2004" spans="21:21" x14ac:dyDescent="0.3">
      <c r="U2004" s="33"/>
    </row>
    <row r="2005" spans="21:21" x14ac:dyDescent="0.3">
      <c r="U2005" s="33"/>
    </row>
    <row r="2006" spans="21:21" x14ac:dyDescent="0.3">
      <c r="U2006" s="33"/>
    </row>
    <row r="2007" spans="21:21" x14ac:dyDescent="0.3">
      <c r="U2007" s="33"/>
    </row>
    <row r="2008" spans="21:21" x14ac:dyDescent="0.3">
      <c r="U2008" s="33"/>
    </row>
    <row r="2009" spans="21:21" x14ac:dyDescent="0.3">
      <c r="U2009" s="33"/>
    </row>
    <row r="2010" spans="21:21" x14ac:dyDescent="0.3">
      <c r="U2010" s="33"/>
    </row>
    <row r="2011" spans="21:21" x14ac:dyDescent="0.3">
      <c r="U2011" s="33"/>
    </row>
    <row r="2012" spans="21:21" x14ac:dyDescent="0.3">
      <c r="U2012" s="33"/>
    </row>
    <row r="2013" spans="21:21" x14ac:dyDescent="0.3">
      <c r="U2013" s="33"/>
    </row>
    <row r="2014" spans="21:21" x14ac:dyDescent="0.3">
      <c r="U2014" s="33"/>
    </row>
    <row r="2015" spans="21:21" x14ac:dyDescent="0.3">
      <c r="U2015" s="33"/>
    </row>
    <row r="2016" spans="21:21" x14ac:dyDescent="0.3">
      <c r="U2016" s="33"/>
    </row>
    <row r="2017" spans="21:21" x14ac:dyDescent="0.3">
      <c r="U2017" s="33"/>
    </row>
    <row r="2018" spans="21:21" x14ac:dyDescent="0.3">
      <c r="U2018" s="33"/>
    </row>
    <row r="2019" spans="21:21" x14ac:dyDescent="0.3">
      <c r="U2019" s="33"/>
    </row>
    <row r="2020" spans="21:21" x14ac:dyDescent="0.3">
      <c r="U2020" s="33"/>
    </row>
    <row r="2021" spans="21:21" x14ac:dyDescent="0.3">
      <c r="U2021" s="33"/>
    </row>
    <row r="2022" spans="21:21" x14ac:dyDescent="0.3">
      <c r="U2022" s="33"/>
    </row>
    <row r="2023" spans="21:21" x14ac:dyDescent="0.3">
      <c r="U2023" s="33"/>
    </row>
    <row r="2024" spans="21:21" x14ac:dyDescent="0.3">
      <c r="U2024" s="33"/>
    </row>
    <row r="2025" spans="21:21" x14ac:dyDescent="0.3">
      <c r="U2025" s="33"/>
    </row>
    <row r="2026" spans="21:21" x14ac:dyDescent="0.3">
      <c r="U2026" s="33"/>
    </row>
    <row r="2027" spans="21:21" x14ac:dyDescent="0.3">
      <c r="U2027" s="33"/>
    </row>
    <row r="2028" spans="21:21" x14ac:dyDescent="0.3">
      <c r="U2028" s="33"/>
    </row>
    <row r="2029" spans="21:21" x14ac:dyDescent="0.3">
      <c r="U2029" s="33"/>
    </row>
    <row r="2030" spans="21:21" x14ac:dyDescent="0.3">
      <c r="U2030" s="33"/>
    </row>
    <row r="2031" spans="21:21" x14ac:dyDescent="0.3">
      <c r="U2031" s="33"/>
    </row>
    <row r="2032" spans="21:21" x14ac:dyDescent="0.3">
      <c r="U2032" s="33"/>
    </row>
    <row r="2033" spans="21:21" x14ac:dyDescent="0.3">
      <c r="U2033" s="33"/>
    </row>
    <row r="2034" spans="21:21" x14ac:dyDescent="0.3">
      <c r="U2034" s="33"/>
    </row>
    <row r="2035" spans="21:21" x14ac:dyDescent="0.3">
      <c r="U2035" s="33"/>
    </row>
    <row r="2036" spans="21:21" x14ac:dyDescent="0.3">
      <c r="U2036" s="33"/>
    </row>
    <row r="2037" spans="21:21" x14ac:dyDescent="0.3">
      <c r="U2037" s="33"/>
    </row>
    <row r="2038" spans="21:21" x14ac:dyDescent="0.3">
      <c r="U2038" s="33"/>
    </row>
    <row r="2039" spans="21:21" x14ac:dyDescent="0.3">
      <c r="U2039" s="33"/>
    </row>
    <row r="2040" spans="21:21" x14ac:dyDescent="0.3">
      <c r="U2040" s="33"/>
    </row>
    <row r="2041" spans="21:21" x14ac:dyDescent="0.3">
      <c r="U2041" s="33"/>
    </row>
    <row r="2042" spans="21:21" x14ac:dyDescent="0.3">
      <c r="U2042" s="33"/>
    </row>
    <row r="2043" spans="21:21" x14ac:dyDescent="0.3">
      <c r="U2043" s="33"/>
    </row>
    <row r="2044" spans="21:21" x14ac:dyDescent="0.3">
      <c r="U2044" s="33"/>
    </row>
    <row r="2045" spans="21:21" x14ac:dyDescent="0.3">
      <c r="U2045" s="33"/>
    </row>
    <row r="2046" spans="21:21" x14ac:dyDescent="0.3">
      <c r="U2046" s="33"/>
    </row>
    <row r="2047" spans="21:21" x14ac:dyDescent="0.3">
      <c r="U2047" s="33"/>
    </row>
    <row r="2048" spans="21:21" x14ac:dyDescent="0.3">
      <c r="U2048" s="33"/>
    </row>
    <row r="2049" spans="21:21" x14ac:dyDescent="0.3">
      <c r="U2049" s="33"/>
    </row>
    <row r="2050" spans="21:21" x14ac:dyDescent="0.3">
      <c r="U2050" s="33"/>
    </row>
    <row r="2051" spans="21:21" x14ac:dyDescent="0.3">
      <c r="U2051" s="33"/>
    </row>
    <row r="2052" spans="21:21" x14ac:dyDescent="0.3">
      <c r="U2052" s="33"/>
    </row>
    <row r="2053" spans="21:21" x14ac:dyDescent="0.3">
      <c r="U2053" s="33"/>
    </row>
    <row r="2054" spans="21:21" x14ac:dyDescent="0.3">
      <c r="U2054" s="33"/>
    </row>
    <row r="2055" spans="21:21" x14ac:dyDescent="0.3">
      <c r="U2055" s="33"/>
    </row>
    <row r="2056" spans="21:21" x14ac:dyDescent="0.3">
      <c r="U2056" s="33"/>
    </row>
    <row r="2057" spans="21:21" x14ac:dyDescent="0.3">
      <c r="U2057" s="33"/>
    </row>
    <row r="2058" spans="21:21" x14ac:dyDescent="0.3">
      <c r="U2058" s="33"/>
    </row>
    <row r="2059" spans="21:21" x14ac:dyDescent="0.3">
      <c r="U2059" s="33"/>
    </row>
    <row r="2060" spans="21:21" x14ac:dyDescent="0.3">
      <c r="U2060" s="33"/>
    </row>
    <row r="2061" spans="21:21" x14ac:dyDescent="0.3">
      <c r="U2061" s="33"/>
    </row>
    <row r="2062" spans="21:21" x14ac:dyDescent="0.3">
      <c r="U2062" s="33"/>
    </row>
    <row r="2063" spans="21:21" x14ac:dyDescent="0.3">
      <c r="U2063" s="33"/>
    </row>
    <row r="2064" spans="21:21" x14ac:dyDescent="0.3">
      <c r="U2064" s="33"/>
    </row>
    <row r="2065" spans="21:21" x14ac:dyDescent="0.3">
      <c r="U2065" s="33"/>
    </row>
    <row r="2066" spans="21:21" x14ac:dyDescent="0.3">
      <c r="U2066" s="33"/>
    </row>
    <row r="2067" spans="21:21" x14ac:dyDescent="0.3">
      <c r="U2067" s="33"/>
    </row>
    <row r="2068" spans="21:21" x14ac:dyDescent="0.3">
      <c r="U2068" s="33"/>
    </row>
    <row r="2069" spans="21:21" x14ac:dyDescent="0.3">
      <c r="U2069" s="33"/>
    </row>
    <row r="2070" spans="21:21" x14ac:dyDescent="0.3">
      <c r="U2070" s="33"/>
    </row>
    <row r="2071" spans="21:21" x14ac:dyDescent="0.3">
      <c r="U2071" s="33"/>
    </row>
    <row r="2072" spans="21:21" x14ac:dyDescent="0.3">
      <c r="U2072" s="33"/>
    </row>
    <row r="2073" spans="21:21" x14ac:dyDescent="0.3">
      <c r="U2073" s="33"/>
    </row>
    <row r="2074" spans="21:21" x14ac:dyDescent="0.3">
      <c r="U2074" s="33"/>
    </row>
    <row r="2075" spans="21:21" x14ac:dyDescent="0.3">
      <c r="U2075" s="33"/>
    </row>
    <row r="2076" spans="21:21" x14ac:dyDescent="0.3">
      <c r="U2076" s="33"/>
    </row>
    <row r="2077" spans="21:21" x14ac:dyDescent="0.3">
      <c r="U2077" s="33"/>
    </row>
    <row r="2078" spans="21:21" x14ac:dyDescent="0.3">
      <c r="U2078" s="33"/>
    </row>
    <row r="2079" spans="21:21" x14ac:dyDescent="0.3">
      <c r="U2079" s="33"/>
    </row>
    <row r="2080" spans="21:21" x14ac:dyDescent="0.3">
      <c r="U2080" s="33"/>
    </row>
    <row r="2081" spans="21:21" x14ac:dyDescent="0.3">
      <c r="U2081" s="33"/>
    </row>
    <row r="2082" spans="21:21" x14ac:dyDescent="0.3">
      <c r="U2082" s="33"/>
    </row>
    <row r="2083" spans="21:21" x14ac:dyDescent="0.3">
      <c r="U2083" s="33"/>
    </row>
    <row r="2084" spans="21:21" x14ac:dyDescent="0.3">
      <c r="U2084" s="33"/>
    </row>
    <row r="2085" spans="21:21" x14ac:dyDescent="0.3">
      <c r="U2085" s="33"/>
    </row>
    <row r="2086" spans="21:21" x14ac:dyDescent="0.3">
      <c r="U2086" s="33"/>
    </row>
    <row r="2087" spans="21:21" x14ac:dyDescent="0.3">
      <c r="U2087" s="33"/>
    </row>
    <row r="2088" spans="21:21" x14ac:dyDescent="0.3">
      <c r="U2088" s="33"/>
    </row>
    <row r="2089" spans="21:21" x14ac:dyDescent="0.3">
      <c r="U2089" s="33"/>
    </row>
    <row r="2090" spans="21:21" x14ac:dyDescent="0.3">
      <c r="U2090" s="33"/>
    </row>
    <row r="2091" spans="21:21" x14ac:dyDescent="0.3">
      <c r="U2091" s="33"/>
    </row>
    <row r="2092" spans="21:21" x14ac:dyDescent="0.3">
      <c r="U2092" s="33"/>
    </row>
    <row r="2093" spans="21:21" x14ac:dyDescent="0.3">
      <c r="U2093" s="33"/>
    </row>
    <row r="2094" spans="21:21" x14ac:dyDescent="0.3">
      <c r="U2094" s="33"/>
    </row>
    <row r="2095" spans="21:21" x14ac:dyDescent="0.3">
      <c r="U2095" s="33"/>
    </row>
    <row r="2096" spans="21:21" x14ac:dyDescent="0.3">
      <c r="U2096" s="33"/>
    </row>
    <row r="2097" spans="21:21" x14ac:dyDescent="0.3">
      <c r="U2097" s="33"/>
    </row>
    <row r="2098" spans="21:21" x14ac:dyDescent="0.3">
      <c r="U2098" s="33"/>
    </row>
    <row r="2099" spans="21:21" x14ac:dyDescent="0.3">
      <c r="U2099" s="33"/>
    </row>
    <row r="2100" spans="21:21" x14ac:dyDescent="0.3">
      <c r="U2100" s="33"/>
    </row>
    <row r="2101" spans="21:21" x14ac:dyDescent="0.3">
      <c r="U2101" s="33"/>
    </row>
    <row r="2102" spans="21:21" x14ac:dyDescent="0.3">
      <c r="U2102" s="33"/>
    </row>
    <row r="2103" spans="21:21" x14ac:dyDescent="0.3">
      <c r="U2103" s="33"/>
    </row>
    <row r="2104" spans="21:21" x14ac:dyDescent="0.3">
      <c r="U2104" s="33"/>
    </row>
    <row r="2105" spans="21:21" x14ac:dyDescent="0.3">
      <c r="U2105" s="33"/>
    </row>
    <row r="2106" spans="21:21" x14ac:dyDescent="0.3">
      <c r="U2106" s="33"/>
    </row>
    <row r="2107" spans="21:21" x14ac:dyDescent="0.3">
      <c r="U2107" s="33"/>
    </row>
    <row r="2108" spans="21:21" x14ac:dyDescent="0.3">
      <c r="U2108" s="33"/>
    </row>
    <row r="2109" spans="21:21" x14ac:dyDescent="0.3">
      <c r="U2109" s="33"/>
    </row>
    <row r="2110" spans="21:21" x14ac:dyDescent="0.3">
      <c r="U2110" s="33"/>
    </row>
    <row r="2111" spans="21:21" x14ac:dyDescent="0.3">
      <c r="U2111" s="33"/>
    </row>
    <row r="2112" spans="21:21" x14ac:dyDescent="0.3">
      <c r="U2112" s="33"/>
    </row>
    <row r="2113" spans="21:21" x14ac:dyDescent="0.3">
      <c r="U2113" s="33"/>
    </row>
    <row r="2114" spans="21:21" x14ac:dyDescent="0.3">
      <c r="U2114" s="33"/>
    </row>
    <row r="2115" spans="21:21" x14ac:dyDescent="0.3">
      <c r="U2115" s="33"/>
    </row>
    <row r="2116" spans="21:21" x14ac:dyDescent="0.3">
      <c r="U2116" s="33"/>
    </row>
    <row r="2117" spans="21:21" x14ac:dyDescent="0.3">
      <c r="U2117" s="33"/>
    </row>
    <row r="2118" spans="21:21" x14ac:dyDescent="0.3">
      <c r="U2118" s="33"/>
    </row>
    <row r="2119" spans="21:21" x14ac:dyDescent="0.3">
      <c r="U2119" s="33"/>
    </row>
    <row r="2120" spans="21:21" x14ac:dyDescent="0.3">
      <c r="U2120" s="33"/>
    </row>
    <row r="2121" spans="21:21" x14ac:dyDescent="0.3">
      <c r="U2121" s="33"/>
    </row>
    <row r="2122" spans="21:21" x14ac:dyDescent="0.3">
      <c r="U2122" s="33"/>
    </row>
    <row r="2123" spans="21:21" x14ac:dyDescent="0.3">
      <c r="U2123" s="33"/>
    </row>
    <row r="2124" spans="21:21" x14ac:dyDescent="0.3">
      <c r="U2124" s="33"/>
    </row>
    <row r="2125" spans="21:21" x14ac:dyDescent="0.3">
      <c r="U2125" s="33"/>
    </row>
    <row r="2126" spans="21:21" x14ac:dyDescent="0.3">
      <c r="U2126" s="33"/>
    </row>
    <row r="2127" spans="21:21" x14ac:dyDescent="0.3">
      <c r="U2127" s="33"/>
    </row>
    <row r="2128" spans="21:21" x14ac:dyDescent="0.3">
      <c r="U2128" s="33"/>
    </row>
    <row r="2129" spans="21:21" x14ac:dyDescent="0.3">
      <c r="U2129" s="33"/>
    </row>
    <row r="2130" spans="21:21" x14ac:dyDescent="0.3">
      <c r="U2130" s="33"/>
    </row>
    <row r="2131" spans="21:21" x14ac:dyDescent="0.3">
      <c r="U2131" s="33"/>
    </row>
    <row r="2132" spans="21:21" x14ac:dyDescent="0.3">
      <c r="U2132" s="33"/>
    </row>
    <row r="2133" spans="21:21" x14ac:dyDescent="0.3">
      <c r="U2133" s="33"/>
    </row>
    <row r="2134" spans="21:21" x14ac:dyDescent="0.3">
      <c r="U2134" s="33"/>
    </row>
    <row r="2135" spans="21:21" x14ac:dyDescent="0.3">
      <c r="U2135" s="33"/>
    </row>
    <row r="2136" spans="21:21" x14ac:dyDescent="0.3">
      <c r="U2136" s="33"/>
    </row>
    <row r="2137" spans="21:21" x14ac:dyDescent="0.3">
      <c r="U2137" s="33"/>
    </row>
    <row r="2138" spans="21:21" x14ac:dyDescent="0.3">
      <c r="U2138" s="33"/>
    </row>
    <row r="2139" spans="21:21" x14ac:dyDescent="0.3">
      <c r="U2139" s="33"/>
    </row>
    <row r="2140" spans="21:21" x14ac:dyDescent="0.3">
      <c r="U2140" s="33"/>
    </row>
    <row r="2141" spans="21:21" x14ac:dyDescent="0.3">
      <c r="U2141" s="33"/>
    </row>
    <row r="2142" spans="21:21" x14ac:dyDescent="0.3">
      <c r="U2142" s="33"/>
    </row>
    <row r="2143" spans="21:21" x14ac:dyDescent="0.3">
      <c r="U2143" s="33"/>
    </row>
    <row r="2144" spans="21:21" x14ac:dyDescent="0.3">
      <c r="U2144" s="33"/>
    </row>
    <row r="2145" spans="21:21" x14ac:dyDescent="0.3">
      <c r="U2145" s="33"/>
    </row>
    <row r="2146" spans="21:21" x14ac:dyDescent="0.3">
      <c r="U2146" s="33"/>
    </row>
    <row r="2147" spans="21:21" x14ac:dyDescent="0.3">
      <c r="U2147" s="33"/>
    </row>
    <row r="2148" spans="21:21" x14ac:dyDescent="0.3">
      <c r="U2148" s="33"/>
    </row>
    <row r="2149" spans="21:21" x14ac:dyDescent="0.3">
      <c r="U2149" s="33"/>
    </row>
    <row r="2150" spans="21:21" x14ac:dyDescent="0.3">
      <c r="U2150" s="33"/>
    </row>
    <row r="2151" spans="21:21" x14ac:dyDescent="0.3">
      <c r="U2151" s="33"/>
    </row>
    <row r="2152" spans="21:21" x14ac:dyDescent="0.3">
      <c r="U2152" s="33"/>
    </row>
    <row r="2153" spans="21:21" x14ac:dyDescent="0.3">
      <c r="U2153" s="33"/>
    </row>
    <row r="2154" spans="21:21" x14ac:dyDescent="0.3">
      <c r="U2154" s="33"/>
    </row>
    <row r="2155" spans="21:21" x14ac:dyDescent="0.3">
      <c r="U2155" s="33"/>
    </row>
    <row r="2156" spans="21:21" x14ac:dyDescent="0.3">
      <c r="U2156" s="33"/>
    </row>
    <row r="2157" spans="21:21" x14ac:dyDescent="0.3">
      <c r="U2157" s="33"/>
    </row>
    <row r="2158" spans="21:21" x14ac:dyDescent="0.3">
      <c r="U2158" s="33"/>
    </row>
    <row r="2159" spans="21:21" x14ac:dyDescent="0.3">
      <c r="U2159" s="33"/>
    </row>
    <row r="2160" spans="21:21" x14ac:dyDescent="0.3">
      <c r="U2160" s="33"/>
    </row>
    <row r="2161" spans="21:21" x14ac:dyDescent="0.3">
      <c r="U2161" s="33"/>
    </row>
    <row r="2162" spans="21:21" x14ac:dyDescent="0.3">
      <c r="U2162" s="33"/>
    </row>
    <row r="2163" spans="21:21" x14ac:dyDescent="0.3">
      <c r="U2163" s="33"/>
    </row>
    <row r="2164" spans="21:21" x14ac:dyDescent="0.3">
      <c r="U2164" s="33"/>
    </row>
    <row r="2165" spans="21:21" x14ac:dyDescent="0.3">
      <c r="U2165" s="33"/>
    </row>
    <row r="2166" spans="21:21" x14ac:dyDescent="0.3">
      <c r="U2166" s="33"/>
    </row>
    <row r="2167" spans="21:21" x14ac:dyDescent="0.3">
      <c r="U2167" s="33"/>
    </row>
    <row r="2168" spans="21:21" x14ac:dyDescent="0.3">
      <c r="U2168" s="33"/>
    </row>
    <row r="2169" spans="21:21" x14ac:dyDescent="0.3">
      <c r="U2169" s="33"/>
    </row>
    <row r="2170" spans="21:21" x14ac:dyDescent="0.3">
      <c r="U2170" s="33"/>
    </row>
    <row r="2171" spans="21:21" x14ac:dyDescent="0.3">
      <c r="U2171" s="33"/>
    </row>
    <row r="2172" spans="21:21" x14ac:dyDescent="0.3">
      <c r="U2172" s="33"/>
    </row>
    <row r="2173" spans="21:21" x14ac:dyDescent="0.3">
      <c r="U2173" s="33"/>
    </row>
    <row r="2174" spans="21:21" x14ac:dyDescent="0.3">
      <c r="U2174" s="33"/>
    </row>
    <row r="2175" spans="21:21" x14ac:dyDescent="0.3">
      <c r="U2175" s="33"/>
    </row>
    <row r="2176" spans="21:21" x14ac:dyDescent="0.3">
      <c r="U2176" s="33"/>
    </row>
    <row r="2177" spans="21:21" x14ac:dyDescent="0.3">
      <c r="U2177" s="33"/>
    </row>
    <row r="2178" spans="21:21" x14ac:dyDescent="0.3">
      <c r="U2178" s="33"/>
    </row>
    <row r="2179" spans="21:21" x14ac:dyDescent="0.3">
      <c r="U2179" s="33"/>
    </row>
    <row r="2180" spans="21:21" x14ac:dyDescent="0.3">
      <c r="U2180" s="33"/>
    </row>
    <row r="2181" spans="21:21" x14ac:dyDescent="0.3">
      <c r="U2181" s="33"/>
    </row>
    <row r="2182" spans="21:21" x14ac:dyDescent="0.3">
      <c r="U2182" s="33"/>
    </row>
    <row r="2183" spans="21:21" x14ac:dyDescent="0.3">
      <c r="U2183" s="33"/>
    </row>
    <row r="2184" spans="21:21" x14ac:dyDescent="0.3">
      <c r="U2184" s="33"/>
    </row>
    <row r="2185" spans="21:21" x14ac:dyDescent="0.3">
      <c r="U2185" s="33"/>
    </row>
    <row r="2186" spans="21:21" x14ac:dyDescent="0.3">
      <c r="U2186" s="33"/>
    </row>
    <row r="2187" spans="21:21" x14ac:dyDescent="0.3">
      <c r="U2187" s="33"/>
    </row>
    <row r="2188" spans="21:21" x14ac:dyDescent="0.3">
      <c r="U2188" s="33"/>
    </row>
    <row r="2189" spans="21:21" x14ac:dyDescent="0.3">
      <c r="U2189" s="33"/>
    </row>
    <row r="2190" spans="21:21" x14ac:dyDescent="0.3">
      <c r="U2190" s="33"/>
    </row>
    <row r="2191" spans="21:21" x14ac:dyDescent="0.3">
      <c r="U2191" s="33"/>
    </row>
    <row r="2192" spans="21:21" x14ac:dyDescent="0.3">
      <c r="U2192" s="33"/>
    </row>
    <row r="2193" spans="21:21" x14ac:dyDescent="0.3">
      <c r="U2193" s="33"/>
    </row>
    <row r="2194" spans="21:21" x14ac:dyDescent="0.3">
      <c r="U2194" s="33"/>
    </row>
    <row r="2195" spans="21:21" x14ac:dyDescent="0.3">
      <c r="U2195" s="33"/>
    </row>
    <row r="2196" spans="21:21" x14ac:dyDescent="0.3">
      <c r="U2196" s="33"/>
    </row>
    <row r="2197" spans="21:21" x14ac:dyDescent="0.3">
      <c r="U2197" s="33"/>
    </row>
    <row r="2198" spans="21:21" x14ac:dyDescent="0.3">
      <c r="U2198" s="33"/>
    </row>
    <row r="2199" spans="21:21" x14ac:dyDescent="0.3">
      <c r="U2199" s="33"/>
    </row>
    <row r="2200" spans="21:21" x14ac:dyDescent="0.3">
      <c r="U2200" s="33"/>
    </row>
    <row r="2201" spans="21:21" x14ac:dyDescent="0.3">
      <c r="U2201" s="33"/>
    </row>
    <row r="2202" spans="21:21" x14ac:dyDescent="0.3">
      <c r="U2202" s="33"/>
    </row>
    <row r="2203" spans="21:21" x14ac:dyDescent="0.3">
      <c r="U2203" s="33"/>
    </row>
    <row r="2204" spans="21:21" x14ac:dyDescent="0.3">
      <c r="U2204" s="33"/>
    </row>
    <row r="2205" spans="21:21" x14ac:dyDescent="0.3">
      <c r="U2205" s="33"/>
    </row>
    <row r="2206" spans="21:21" x14ac:dyDescent="0.3">
      <c r="U2206" s="33"/>
    </row>
    <row r="2207" spans="21:21" x14ac:dyDescent="0.3">
      <c r="U2207" s="33"/>
    </row>
    <row r="2208" spans="21:21" x14ac:dyDescent="0.3">
      <c r="U2208" s="33"/>
    </row>
    <row r="2209" spans="21:21" x14ac:dyDescent="0.3">
      <c r="U2209" s="33"/>
    </row>
    <row r="2210" spans="21:21" x14ac:dyDescent="0.3">
      <c r="U2210" s="33"/>
    </row>
    <row r="2211" spans="21:21" x14ac:dyDescent="0.3">
      <c r="U2211" s="33"/>
    </row>
    <row r="2212" spans="21:21" x14ac:dyDescent="0.3">
      <c r="U2212" s="33"/>
    </row>
    <row r="2213" spans="21:21" x14ac:dyDescent="0.3">
      <c r="U2213" s="33"/>
    </row>
    <row r="2214" spans="21:21" x14ac:dyDescent="0.3">
      <c r="U2214" s="33"/>
    </row>
    <row r="2215" spans="21:21" x14ac:dyDescent="0.3">
      <c r="U2215" s="33"/>
    </row>
    <row r="2216" spans="21:21" x14ac:dyDescent="0.3">
      <c r="U2216" s="33"/>
    </row>
    <row r="2217" spans="21:21" x14ac:dyDescent="0.3">
      <c r="U2217" s="33"/>
    </row>
    <row r="2218" spans="21:21" x14ac:dyDescent="0.3">
      <c r="U2218" s="33"/>
    </row>
    <row r="2219" spans="21:21" x14ac:dyDescent="0.3">
      <c r="U2219" s="33"/>
    </row>
    <row r="2220" spans="21:21" x14ac:dyDescent="0.3">
      <c r="U2220" s="33"/>
    </row>
    <row r="2221" spans="21:21" x14ac:dyDescent="0.3">
      <c r="U2221" s="33"/>
    </row>
    <row r="2222" spans="21:21" x14ac:dyDescent="0.3">
      <c r="U2222" s="33"/>
    </row>
    <row r="2223" spans="21:21" x14ac:dyDescent="0.3">
      <c r="U2223" s="33"/>
    </row>
    <row r="2224" spans="21:21" x14ac:dyDescent="0.3">
      <c r="U2224" s="33"/>
    </row>
    <row r="2225" spans="21:21" x14ac:dyDescent="0.3">
      <c r="U2225" s="33"/>
    </row>
    <row r="2226" spans="21:21" x14ac:dyDescent="0.3">
      <c r="U2226" s="33"/>
    </row>
    <row r="2227" spans="21:21" x14ac:dyDescent="0.3">
      <c r="U2227" s="33"/>
    </row>
    <row r="2228" spans="21:21" x14ac:dyDescent="0.3">
      <c r="U2228" s="33"/>
    </row>
    <row r="2229" spans="21:21" x14ac:dyDescent="0.3">
      <c r="U2229" s="33"/>
    </row>
    <row r="2230" spans="21:21" x14ac:dyDescent="0.3">
      <c r="U2230" s="33"/>
    </row>
    <row r="2231" spans="21:21" x14ac:dyDescent="0.3">
      <c r="U2231" s="33"/>
    </row>
    <row r="2232" spans="21:21" x14ac:dyDescent="0.3">
      <c r="U2232" s="33"/>
    </row>
    <row r="2233" spans="21:21" x14ac:dyDescent="0.3">
      <c r="U2233" s="33"/>
    </row>
    <row r="2234" spans="21:21" x14ac:dyDescent="0.3">
      <c r="U2234" s="33"/>
    </row>
    <row r="2235" spans="21:21" x14ac:dyDescent="0.3">
      <c r="U2235" s="33"/>
    </row>
    <row r="2236" spans="21:21" x14ac:dyDescent="0.3">
      <c r="U2236" s="33"/>
    </row>
    <row r="2237" spans="21:21" x14ac:dyDescent="0.3">
      <c r="U2237" s="33"/>
    </row>
    <row r="2238" spans="21:21" x14ac:dyDescent="0.3">
      <c r="U2238" s="33"/>
    </row>
    <row r="2239" spans="21:21" x14ac:dyDescent="0.3">
      <c r="U2239" s="33"/>
    </row>
    <row r="2240" spans="21:21" x14ac:dyDescent="0.3">
      <c r="U2240" s="33"/>
    </row>
    <row r="2241" spans="21:21" x14ac:dyDescent="0.3">
      <c r="U2241" s="33"/>
    </row>
    <row r="2242" spans="21:21" x14ac:dyDescent="0.3">
      <c r="U2242" s="33"/>
    </row>
    <row r="2243" spans="21:21" x14ac:dyDescent="0.3">
      <c r="U2243" s="33"/>
    </row>
    <row r="2244" spans="21:21" x14ac:dyDescent="0.3">
      <c r="U2244" s="33"/>
    </row>
    <row r="2245" spans="21:21" x14ac:dyDescent="0.3">
      <c r="U2245" s="33"/>
    </row>
    <row r="2246" spans="21:21" x14ac:dyDescent="0.3">
      <c r="U2246" s="33"/>
    </row>
    <row r="2247" spans="21:21" x14ac:dyDescent="0.3">
      <c r="U2247" s="33"/>
    </row>
    <row r="2248" spans="21:21" x14ac:dyDescent="0.3">
      <c r="U2248" s="33"/>
    </row>
    <row r="2249" spans="21:21" x14ac:dyDescent="0.3">
      <c r="U2249" s="33"/>
    </row>
    <row r="2250" spans="21:21" x14ac:dyDescent="0.3">
      <c r="U2250" s="33"/>
    </row>
    <row r="2251" spans="21:21" x14ac:dyDescent="0.3">
      <c r="U2251" s="33"/>
    </row>
    <row r="2252" spans="21:21" x14ac:dyDescent="0.3">
      <c r="U2252" s="33"/>
    </row>
    <row r="2253" spans="21:21" x14ac:dyDescent="0.3">
      <c r="U2253" s="33"/>
    </row>
    <row r="2254" spans="21:21" x14ac:dyDescent="0.3">
      <c r="U2254" s="33"/>
    </row>
    <row r="2255" spans="21:21" x14ac:dyDescent="0.3">
      <c r="U2255" s="33"/>
    </row>
    <row r="2256" spans="21:21" x14ac:dyDescent="0.3">
      <c r="U2256" s="33"/>
    </row>
    <row r="2257" spans="21:21" x14ac:dyDescent="0.3">
      <c r="U2257" s="33"/>
    </row>
    <row r="2258" spans="21:21" x14ac:dyDescent="0.3">
      <c r="U2258" s="33"/>
    </row>
    <row r="2259" spans="21:21" x14ac:dyDescent="0.3">
      <c r="U2259" s="33"/>
    </row>
    <row r="2260" spans="21:21" x14ac:dyDescent="0.3">
      <c r="U2260" s="33"/>
    </row>
    <row r="2261" spans="21:21" x14ac:dyDescent="0.3">
      <c r="U2261" s="33"/>
    </row>
    <row r="2262" spans="21:21" x14ac:dyDescent="0.3">
      <c r="U2262" s="33"/>
    </row>
    <row r="2263" spans="21:21" x14ac:dyDescent="0.3">
      <c r="U2263" s="33"/>
    </row>
    <row r="2264" spans="21:21" x14ac:dyDescent="0.3">
      <c r="U2264" s="33"/>
    </row>
    <row r="2265" spans="21:21" x14ac:dyDescent="0.3">
      <c r="U2265" s="33"/>
    </row>
    <row r="2266" spans="21:21" x14ac:dyDescent="0.3">
      <c r="U2266" s="33"/>
    </row>
    <row r="2267" spans="21:21" x14ac:dyDescent="0.3">
      <c r="U2267" s="33"/>
    </row>
    <row r="2268" spans="21:21" x14ac:dyDescent="0.3">
      <c r="U2268" s="33"/>
    </row>
    <row r="2269" spans="21:21" x14ac:dyDescent="0.3">
      <c r="U2269" s="33"/>
    </row>
    <row r="2270" spans="21:21" x14ac:dyDescent="0.3">
      <c r="U2270" s="33"/>
    </row>
    <row r="2271" spans="21:21" x14ac:dyDescent="0.3">
      <c r="U2271" s="33"/>
    </row>
    <row r="2272" spans="21:21" x14ac:dyDescent="0.3">
      <c r="U2272" s="33"/>
    </row>
    <row r="2273" spans="21:21" x14ac:dyDescent="0.3">
      <c r="U2273" s="33"/>
    </row>
    <row r="2274" spans="21:21" x14ac:dyDescent="0.3">
      <c r="U2274" s="33"/>
    </row>
    <row r="2275" spans="21:21" x14ac:dyDescent="0.3">
      <c r="U2275" s="33"/>
    </row>
    <row r="2276" spans="21:21" x14ac:dyDescent="0.3">
      <c r="U2276" s="33"/>
    </row>
    <row r="2277" spans="21:21" x14ac:dyDescent="0.3">
      <c r="U2277" s="33"/>
    </row>
    <row r="2278" spans="21:21" x14ac:dyDescent="0.3">
      <c r="U2278" s="33"/>
    </row>
    <row r="2279" spans="21:21" x14ac:dyDescent="0.3">
      <c r="U2279" s="33"/>
    </row>
    <row r="2280" spans="21:21" x14ac:dyDescent="0.3">
      <c r="U2280" s="33"/>
    </row>
    <row r="2281" spans="21:21" x14ac:dyDescent="0.3">
      <c r="U2281" s="33"/>
    </row>
    <row r="2282" spans="21:21" x14ac:dyDescent="0.3">
      <c r="U2282" s="33"/>
    </row>
    <row r="2283" spans="21:21" x14ac:dyDescent="0.3">
      <c r="U2283" s="33"/>
    </row>
    <row r="2284" spans="21:21" x14ac:dyDescent="0.3">
      <c r="U2284" s="33"/>
    </row>
    <row r="2285" spans="21:21" x14ac:dyDescent="0.3">
      <c r="U2285" s="33"/>
    </row>
    <row r="2286" spans="21:21" x14ac:dyDescent="0.3">
      <c r="U2286" s="33"/>
    </row>
    <row r="2287" spans="21:21" x14ac:dyDescent="0.3">
      <c r="U2287" s="33"/>
    </row>
    <row r="2288" spans="21:21" x14ac:dyDescent="0.3">
      <c r="U2288" s="33"/>
    </row>
    <row r="2289" spans="21:21" x14ac:dyDescent="0.3">
      <c r="U2289" s="33"/>
    </row>
    <row r="2290" spans="21:21" x14ac:dyDescent="0.3">
      <c r="U2290" s="33"/>
    </row>
    <row r="2291" spans="21:21" x14ac:dyDescent="0.3">
      <c r="U2291" s="33"/>
    </row>
    <row r="2292" spans="21:21" x14ac:dyDescent="0.3">
      <c r="U2292" s="33"/>
    </row>
    <row r="2293" spans="21:21" x14ac:dyDescent="0.3">
      <c r="U2293" s="33"/>
    </row>
    <row r="2294" spans="21:21" x14ac:dyDescent="0.3">
      <c r="U2294" s="33"/>
    </row>
    <row r="2295" spans="21:21" x14ac:dyDescent="0.3">
      <c r="U2295" s="33"/>
    </row>
    <row r="2296" spans="21:21" x14ac:dyDescent="0.3">
      <c r="U2296" s="33"/>
    </row>
    <row r="2297" spans="21:21" x14ac:dyDescent="0.3">
      <c r="U2297" s="33"/>
    </row>
    <row r="2298" spans="21:21" x14ac:dyDescent="0.3">
      <c r="U2298" s="33"/>
    </row>
    <row r="2299" spans="21:21" x14ac:dyDescent="0.3">
      <c r="U2299" s="33"/>
    </row>
    <row r="2300" spans="21:21" x14ac:dyDescent="0.3">
      <c r="U2300" s="33"/>
    </row>
    <row r="2301" spans="21:21" x14ac:dyDescent="0.3">
      <c r="U2301" s="33"/>
    </row>
    <row r="2302" spans="21:21" x14ac:dyDescent="0.3">
      <c r="U2302" s="33"/>
    </row>
    <row r="2303" spans="21:21" x14ac:dyDescent="0.3">
      <c r="U2303" s="33"/>
    </row>
    <row r="2304" spans="21:21" x14ac:dyDescent="0.3">
      <c r="U2304" s="33"/>
    </row>
    <row r="2305" spans="21:21" x14ac:dyDescent="0.3">
      <c r="U2305" s="33"/>
    </row>
    <row r="2306" spans="21:21" x14ac:dyDescent="0.3">
      <c r="U2306" s="33"/>
    </row>
    <row r="2307" spans="21:21" x14ac:dyDescent="0.3">
      <c r="U2307" s="33"/>
    </row>
    <row r="2308" spans="21:21" x14ac:dyDescent="0.3">
      <c r="U2308" s="33"/>
    </row>
    <row r="2309" spans="21:21" x14ac:dyDescent="0.3">
      <c r="U2309" s="33"/>
    </row>
    <row r="2310" spans="21:21" x14ac:dyDescent="0.3">
      <c r="U2310" s="33"/>
    </row>
    <row r="2311" spans="21:21" x14ac:dyDescent="0.3">
      <c r="U2311" s="33"/>
    </row>
    <row r="2312" spans="21:21" x14ac:dyDescent="0.3">
      <c r="U2312" s="33"/>
    </row>
    <row r="2313" spans="21:21" x14ac:dyDescent="0.3">
      <c r="U2313" s="33"/>
    </row>
    <row r="2314" spans="21:21" x14ac:dyDescent="0.3">
      <c r="U2314" s="33"/>
    </row>
    <row r="2315" spans="21:21" x14ac:dyDescent="0.3">
      <c r="U2315" s="33"/>
    </row>
    <row r="2316" spans="21:21" x14ac:dyDescent="0.3">
      <c r="U2316" s="33"/>
    </row>
    <row r="2317" spans="21:21" x14ac:dyDescent="0.3">
      <c r="U2317" s="33"/>
    </row>
    <row r="2318" spans="21:21" x14ac:dyDescent="0.3">
      <c r="U2318" s="33"/>
    </row>
    <row r="2319" spans="21:21" x14ac:dyDescent="0.3">
      <c r="U2319" s="33"/>
    </row>
    <row r="2320" spans="21:21" x14ac:dyDescent="0.3">
      <c r="U2320" s="33"/>
    </row>
    <row r="2321" spans="21:21" x14ac:dyDescent="0.3">
      <c r="U2321" s="33"/>
    </row>
    <row r="2322" spans="21:21" x14ac:dyDescent="0.3">
      <c r="U2322" s="33"/>
    </row>
    <row r="2323" spans="21:21" x14ac:dyDescent="0.3">
      <c r="U2323" s="33"/>
    </row>
    <row r="2324" spans="21:21" x14ac:dyDescent="0.3">
      <c r="U2324" s="33"/>
    </row>
    <row r="2325" spans="21:21" x14ac:dyDescent="0.3">
      <c r="U2325" s="33"/>
    </row>
    <row r="2326" spans="21:21" x14ac:dyDescent="0.3">
      <c r="U2326" s="33"/>
    </row>
    <row r="2327" spans="21:21" x14ac:dyDescent="0.3">
      <c r="U2327" s="33"/>
    </row>
    <row r="2328" spans="21:21" x14ac:dyDescent="0.3">
      <c r="U2328" s="33"/>
    </row>
    <row r="2329" spans="21:21" x14ac:dyDescent="0.3">
      <c r="U2329" s="33"/>
    </row>
    <row r="2330" spans="21:21" x14ac:dyDescent="0.3">
      <c r="U2330" s="33"/>
    </row>
    <row r="2331" spans="21:21" x14ac:dyDescent="0.3">
      <c r="U2331" s="33"/>
    </row>
    <row r="2332" spans="21:21" x14ac:dyDescent="0.3">
      <c r="U2332" s="33"/>
    </row>
    <row r="2333" spans="21:21" x14ac:dyDescent="0.3">
      <c r="U2333" s="33"/>
    </row>
    <row r="2334" spans="21:21" x14ac:dyDescent="0.3">
      <c r="U2334" s="33"/>
    </row>
    <row r="2335" spans="21:21" x14ac:dyDescent="0.3">
      <c r="U2335" s="33"/>
    </row>
    <row r="2336" spans="21:21" x14ac:dyDescent="0.3">
      <c r="U2336" s="33"/>
    </row>
    <row r="2337" spans="21:21" x14ac:dyDescent="0.3">
      <c r="U2337" s="33"/>
    </row>
    <row r="2338" spans="21:21" x14ac:dyDescent="0.3">
      <c r="U2338" s="33"/>
    </row>
    <row r="2339" spans="21:21" x14ac:dyDescent="0.3">
      <c r="U2339" s="33"/>
    </row>
    <row r="2340" spans="21:21" x14ac:dyDescent="0.3">
      <c r="U2340" s="33"/>
    </row>
    <row r="2341" spans="21:21" x14ac:dyDescent="0.3">
      <c r="U2341" s="33"/>
    </row>
    <row r="2342" spans="21:21" x14ac:dyDescent="0.3">
      <c r="U2342" s="33"/>
    </row>
    <row r="2343" spans="21:21" x14ac:dyDescent="0.3">
      <c r="U2343" s="33"/>
    </row>
    <row r="2344" spans="21:21" x14ac:dyDescent="0.3">
      <c r="U2344" s="33"/>
    </row>
    <row r="2345" spans="21:21" x14ac:dyDescent="0.3">
      <c r="U2345" s="33"/>
    </row>
    <row r="2346" spans="21:21" x14ac:dyDescent="0.3">
      <c r="U2346" s="33"/>
    </row>
    <row r="2347" spans="21:21" x14ac:dyDescent="0.3">
      <c r="U2347" s="33"/>
    </row>
    <row r="2348" spans="21:21" x14ac:dyDescent="0.3">
      <c r="U2348" s="33"/>
    </row>
    <row r="2349" spans="21:21" x14ac:dyDescent="0.3">
      <c r="U2349" s="33"/>
    </row>
    <row r="2350" spans="21:21" x14ac:dyDescent="0.3">
      <c r="U2350" s="33"/>
    </row>
    <row r="2351" spans="21:21" x14ac:dyDescent="0.3">
      <c r="U2351" s="33"/>
    </row>
    <row r="2352" spans="21:21" x14ac:dyDescent="0.3">
      <c r="U2352" s="33"/>
    </row>
    <row r="2353" spans="21:21" x14ac:dyDescent="0.3">
      <c r="U2353" s="33"/>
    </row>
    <row r="2354" spans="21:21" x14ac:dyDescent="0.3">
      <c r="U2354" s="33"/>
    </row>
    <row r="2355" spans="21:21" x14ac:dyDescent="0.3">
      <c r="U2355" s="33"/>
    </row>
    <row r="2356" spans="21:21" x14ac:dyDescent="0.3">
      <c r="U2356" s="33"/>
    </row>
    <row r="2357" spans="21:21" x14ac:dyDescent="0.3">
      <c r="U2357" s="33"/>
    </row>
    <row r="2358" spans="21:21" x14ac:dyDescent="0.3">
      <c r="U2358" s="33"/>
    </row>
    <row r="2359" spans="21:21" x14ac:dyDescent="0.3">
      <c r="U2359" s="33"/>
    </row>
    <row r="2360" spans="21:21" x14ac:dyDescent="0.3">
      <c r="U2360" s="33"/>
    </row>
    <row r="2361" spans="21:21" x14ac:dyDescent="0.3">
      <c r="U2361" s="33"/>
    </row>
    <row r="2362" spans="21:21" x14ac:dyDescent="0.3">
      <c r="U2362" s="33"/>
    </row>
    <row r="2363" spans="21:21" x14ac:dyDescent="0.3">
      <c r="U2363" s="33"/>
    </row>
    <row r="2364" spans="21:21" x14ac:dyDescent="0.3">
      <c r="U2364" s="33"/>
    </row>
    <row r="2365" spans="21:21" x14ac:dyDescent="0.3">
      <c r="U2365" s="33"/>
    </row>
    <row r="2366" spans="21:21" x14ac:dyDescent="0.3">
      <c r="U2366" s="33"/>
    </row>
    <row r="2367" spans="21:21" x14ac:dyDescent="0.3">
      <c r="U2367" s="33"/>
    </row>
    <row r="2368" spans="21:21" x14ac:dyDescent="0.3">
      <c r="U2368" s="33"/>
    </row>
    <row r="2369" spans="21:21" x14ac:dyDescent="0.3">
      <c r="U2369" s="33"/>
    </row>
    <row r="2370" spans="21:21" x14ac:dyDescent="0.3">
      <c r="U2370" s="33"/>
    </row>
    <row r="2371" spans="21:21" x14ac:dyDescent="0.3">
      <c r="U2371" s="33"/>
    </row>
    <row r="2372" spans="21:21" x14ac:dyDescent="0.3">
      <c r="U2372" s="33"/>
    </row>
    <row r="2373" spans="21:21" x14ac:dyDescent="0.3">
      <c r="U2373" s="33"/>
    </row>
    <row r="2374" spans="21:21" x14ac:dyDescent="0.3">
      <c r="U2374" s="33"/>
    </row>
    <row r="2375" spans="21:21" x14ac:dyDescent="0.3">
      <c r="U2375" s="33"/>
    </row>
    <row r="2376" spans="21:21" x14ac:dyDescent="0.3">
      <c r="U2376" s="33"/>
    </row>
    <row r="2377" spans="21:21" x14ac:dyDescent="0.3">
      <c r="U2377" s="33"/>
    </row>
    <row r="2378" spans="21:21" x14ac:dyDescent="0.3">
      <c r="U2378" s="33"/>
    </row>
    <row r="2379" spans="21:21" x14ac:dyDescent="0.3">
      <c r="U2379" s="33"/>
    </row>
    <row r="2380" spans="21:21" x14ac:dyDescent="0.3">
      <c r="U2380" s="33"/>
    </row>
    <row r="2381" spans="21:21" x14ac:dyDescent="0.3">
      <c r="U2381" s="33"/>
    </row>
    <row r="2382" spans="21:21" x14ac:dyDescent="0.3">
      <c r="U2382" s="33"/>
    </row>
    <row r="2383" spans="21:21" x14ac:dyDescent="0.3">
      <c r="U2383" s="33"/>
    </row>
    <row r="2384" spans="21:21" x14ac:dyDescent="0.3">
      <c r="U2384" s="33"/>
    </row>
    <row r="2385" spans="21:21" x14ac:dyDescent="0.3">
      <c r="U2385" s="33"/>
    </row>
    <row r="2386" spans="21:21" x14ac:dyDescent="0.3">
      <c r="U2386" s="33"/>
    </row>
    <row r="2387" spans="21:21" x14ac:dyDescent="0.3">
      <c r="U2387" s="33"/>
    </row>
    <row r="2388" spans="21:21" x14ac:dyDescent="0.3">
      <c r="U2388" s="33"/>
    </row>
    <row r="2389" spans="21:21" x14ac:dyDescent="0.3">
      <c r="U2389" s="33"/>
    </row>
    <row r="2390" spans="21:21" x14ac:dyDescent="0.3">
      <c r="U2390" s="33"/>
    </row>
    <row r="2391" spans="21:21" x14ac:dyDescent="0.3">
      <c r="U2391" s="33"/>
    </row>
    <row r="2392" spans="21:21" x14ac:dyDescent="0.3">
      <c r="U2392" s="33"/>
    </row>
    <row r="2393" spans="21:21" x14ac:dyDescent="0.3">
      <c r="U2393" s="33"/>
    </row>
    <row r="2394" spans="21:21" x14ac:dyDescent="0.3">
      <c r="U2394" s="33"/>
    </row>
    <row r="2395" spans="21:21" x14ac:dyDescent="0.3">
      <c r="U2395" s="33"/>
    </row>
    <row r="2396" spans="21:21" x14ac:dyDescent="0.3">
      <c r="U2396" s="33"/>
    </row>
    <row r="2397" spans="21:21" x14ac:dyDescent="0.3">
      <c r="U2397" s="33"/>
    </row>
    <row r="2398" spans="21:21" x14ac:dyDescent="0.3">
      <c r="U2398" s="33"/>
    </row>
    <row r="2399" spans="21:21" x14ac:dyDescent="0.3">
      <c r="U2399" s="33"/>
    </row>
    <row r="2400" spans="21:21" x14ac:dyDescent="0.3">
      <c r="U2400" s="33"/>
    </row>
    <row r="2401" spans="21:21" x14ac:dyDescent="0.3">
      <c r="U2401" s="33"/>
    </row>
    <row r="2402" spans="21:21" x14ac:dyDescent="0.3">
      <c r="U2402" s="33"/>
    </row>
    <row r="2403" spans="21:21" x14ac:dyDescent="0.3">
      <c r="U2403" s="33"/>
    </row>
    <row r="2404" spans="21:21" x14ac:dyDescent="0.3">
      <c r="U2404" s="33"/>
    </row>
    <row r="2405" spans="21:21" x14ac:dyDescent="0.3">
      <c r="U2405" s="33"/>
    </row>
    <row r="2406" spans="21:21" x14ac:dyDescent="0.3">
      <c r="U2406" s="33"/>
    </row>
    <row r="2407" spans="21:21" x14ac:dyDescent="0.3">
      <c r="U2407" s="33"/>
    </row>
    <row r="2408" spans="21:21" x14ac:dyDescent="0.3">
      <c r="U2408" s="33"/>
    </row>
    <row r="2409" spans="21:21" x14ac:dyDescent="0.3">
      <c r="U2409" s="33"/>
    </row>
    <row r="2410" spans="21:21" x14ac:dyDescent="0.3">
      <c r="U2410" s="33"/>
    </row>
    <row r="2411" spans="21:21" x14ac:dyDescent="0.3">
      <c r="U2411" s="33"/>
    </row>
    <row r="2412" spans="21:21" x14ac:dyDescent="0.3">
      <c r="U2412" s="33"/>
    </row>
    <row r="2413" spans="21:21" x14ac:dyDescent="0.3">
      <c r="U2413" s="33"/>
    </row>
    <row r="2414" spans="21:21" x14ac:dyDescent="0.3">
      <c r="U2414" s="33"/>
    </row>
    <row r="2415" spans="21:21" x14ac:dyDescent="0.3">
      <c r="U2415" s="33"/>
    </row>
    <row r="2416" spans="21:21" x14ac:dyDescent="0.3">
      <c r="U2416" s="33"/>
    </row>
    <row r="2417" spans="21:21" x14ac:dyDescent="0.3">
      <c r="U2417" s="33"/>
    </row>
    <row r="2418" spans="21:21" x14ac:dyDescent="0.3">
      <c r="U2418" s="33"/>
    </row>
    <row r="2419" spans="21:21" x14ac:dyDescent="0.3">
      <c r="U2419" s="33"/>
    </row>
    <row r="2420" spans="21:21" x14ac:dyDescent="0.3">
      <c r="U2420" s="33"/>
    </row>
    <row r="2421" spans="21:21" x14ac:dyDescent="0.3">
      <c r="U2421" s="33"/>
    </row>
    <row r="2422" spans="21:21" x14ac:dyDescent="0.3">
      <c r="U2422" s="33"/>
    </row>
    <row r="2423" spans="21:21" x14ac:dyDescent="0.3">
      <c r="U2423" s="33"/>
    </row>
    <row r="2424" spans="21:21" x14ac:dyDescent="0.3">
      <c r="U2424" s="33"/>
    </row>
    <row r="2425" spans="21:21" x14ac:dyDescent="0.3">
      <c r="U2425" s="33"/>
    </row>
    <row r="2426" spans="21:21" x14ac:dyDescent="0.3">
      <c r="U2426" s="33"/>
    </row>
    <row r="2427" spans="21:21" x14ac:dyDescent="0.3">
      <c r="U2427" s="33"/>
    </row>
    <row r="2428" spans="21:21" x14ac:dyDescent="0.3">
      <c r="U2428" s="33"/>
    </row>
    <row r="2429" spans="21:21" x14ac:dyDescent="0.3">
      <c r="U2429" s="33"/>
    </row>
    <row r="2430" spans="21:21" x14ac:dyDescent="0.3">
      <c r="U2430" s="33"/>
    </row>
    <row r="2431" spans="21:21" x14ac:dyDescent="0.3">
      <c r="U2431" s="33"/>
    </row>
    <row r="2432" spans="21:21" x14ac:dyDescent="0.3">
      <c r="U2432" s="33"/>
    </row>
    <row r="2433" spans="21:21" x14ac:dyDescent="0.3">
      <c r="U2433" s="33"/>
    </row>
    <row r="2434" spans="21:21" x14ac:dyDescent="0.3">
      <c r="U2434" s="33"/>
    </row>
    <row r="2435" spans="21:21" x14ac:dyDescent="0.3">
      <c r="U2435" s="33"/>
    </row>
    <row r="2436" spans="21:21" x14ac:dyDescent="0.3">
      <c r="U2436" s="33"/>
    </row>
    <row r="2437" spans="21:21" x14ac:dyDescent="0.3">
      <c r="U2437" s="33"/>
    </row>
    <row r="2438" spans="21:21" x14ac:dyDescent="0.3">
      <c r="U2438" s="33"/>
    </row>
    <row r="2439" spans="21:21" x14ac:dyDescent="0.3">
      <c r="U2439" s="33"/>
    </row>
    <row r="2440" spans="21:21" x14ac:dyDescent="0.3">
      <c r="U2440" s="33"/>
    </row>
    <row r="2441" spans="21:21" x14ac:dyDescent="0.3">
      <c r="U2441" s="33"/>
    </row>
    <row r="2442" spans="21:21" x14ac:dyDescent="0.3">
      <c r="U2442" s="33"/>
    </row>
    <row r="2443" spans="21:21" x14ac:dyDescent="0.3">
      <c r="U2443" s="33"/>
    </row>
    <row r="2444" spans="21:21" x14ac:dyDescent="0.3">
      <c r="U2444" s="33"/>
    </row>
    <row r="2445" spans="21:21" x14ac:dyDescent="0.3">
      <c r="U2445" s="33"/>
    </row>
    <row r="2446" spans="21:21" x14ac:dyDescent="0.3">
      <c r="U2446" s="33"/>
    </row>
    <row r="2447" spans="21:21" x14ac:dyDescent="0.3">
      <c r="U2447" s="33"/>
    </row>
    <row r="2448" spans="21:21" x14ac:dyDescent="0.3">
      <c r="U2448" s="33"/>
    </row>
    <row r="2449" spans="21:21" x14ac:dyDescent="0.3">
      <c r="U2449" s="33"/>
    </row>
    <row r="2450" spans="21:21" x14ac:dyDescent="0.3">
      <c r="U2450" s="33"/>
    </row>
    <row r="2451" spans="21:21" x14ac:dyDescent="0.3">
      <c r="U2451" s="33"/>
    </row>
    <row r="2452" spans="21:21" x14ac:dyDescent="0.3">
      <c r="U2452" s="33"/>
    </row>
    <row r="2453" spans="21:21" x14ac:dyDescent="0.3">
      <c r="U2453" s="33"/>
    </row>
    <row r="2454" spans="21:21" x14ac:dyDescent="0.3">
      <c r="U2454" s="33"/>
    </row>
    <row r="2455" spans="21:21" x14ac:dyDescent="0.3">
      <c r="U2455" s="33"/>
    </row>
    <row r="2456" spans="21:21" x14ac:dyDescent="0.3">
      <c r="U2456" s="33"/>
    </row>
    <row r="2457" spans="21:21" x14ac:dyDescent="0.3">
      <c r="U2457" s="33"/>
    </row>
    <row r="2458" spans="21:21" x14ac:dyDescent="0.3">
      <c r="U2458" s="33"/>
    </row>
    <row r="2459" spans="21:21" x14ac:dyDescent="0.3">
      <c r="U2459" s="33"/>
    </row>
    <row r="2460" spans="21:21" x14ac:dyDescent="0.3">
      <c r="U2460" s="33"/>
    </row>
    <row r="2461" spans="21:21" x14ac:dyDescent="0.3">
      <c r="U2461" s="33"/>
    </row>
    <row r="2462" spans="21:21" x14ac:dyDescent="0.3">
      <c r="U2462" s="33"/>
    </row>
    <row r="2463" spans="21:21" x14ac:dyDescent="0.3">
      <c r="U2463" s="33"/>
    </row>
    <row r="2464" spans="21:21" x14ac:dyDescent="0.3">
      <c r="U2464" s="33"/>
    </row>
    <row r="2465" spans="21:21" x14ac:dyDescent="0.3">
      <c r="U2465" s="33"/>
    </row>
    <row r="2466" spans="21:21" x14ac:dyDescent="0.3">
      <c r="U2466" s="33"/>
    </row>
    <row r="2467" spans="21:21" x14ac:dyDescent="0.3">
      <c r="U2467" s="33"/>
    </row>
    <row r="2468" spans="21:21" x14ac:dyDescent="0.3">
      <c r="U2468" s="33"/>
    </row>
    <row r="2469" spans="21:21" x14ac:dyDescent="0.3">
      <c r="U2469" s="33"/>
    </row>
    <row r="2470" spans="21:21" x14ac:dyDescent="0.3">
      <c r="U2470" s="33"/>
    </row>
    <row r="2471" spans="21:21" x14ac:dyDescent="0.3">
      <c r="U2471" s="33"/>
    </row>
    <row r="2472" spans="21:21" x14ac:dyDescent="0.3">
      <c r="U2472" s="33"/>
    </row>
    <row r="2473" spans="21:21" x14ac:dyDescent="0.3">
      <c r="U2473" s="33"/>
    </row>
    <row r="2474" spans="21:21" x14ac:dyDescent="0.3">
      <c r="U2474" s="33"/>
    </row>
    <row r="2475" spans="21:21" x14ac:dyDescent="0.3">
      <c r="U2475" s="33"/>
    </row>
    <row r="2476" spans="21:21" x14ac:dyDescent="0.3">
      <c r="U2476" s="33"/>
    </row>
    <row r="2477" spans="21:21" x14ac:dyDescent="0.3">
      <c r="U2477" s="33"/>
    </row>
    <row r="2478" spans="21:21" x14ac:dyDescent="0.3">
      <c r="U2478" s="33"/>
    </row>
    <row r="2479" spans="21:21" x14ac:dyDescent="0.3">
      <c r="U2479" s="33"/>
    </row>
    <row r="2480" spans="21:21" x14ac:dyDescent="0.3">
      <c r="U2480" s="33"/>
    </row>
    <row r="2481" spans="21:21" x14ac:dyDescent="0.3">
      <c r="U2481" s="33"/>
    </row>
    <row r="2482" spans="21:21" x14ac:dyDescent="0.3">
      <c r="U2482" s="33"/>
    </row>
    <row r="2483" spans="21:21" x14ac:dyDescent="0.3">
      <c r="U2483" s="33"/>
    </row>
    <row r="2484" spans="21:21" x14ac:dyDescent="0.3">
      <c r="U2484" s="33"/>
    </row>
    <row r="2485" spans="21:21" x14ac:dyDescent="0.3">
      <c r="U2485" s="33"/>
    </row>
    <row r="2486" spans="21:21" x14ac:dyDescent="0.3">
      <c r="U2486" s="33"/>
    </row>
    <row r="2487" spans="21:21" x14ac:dyDescent="0.3">
      <c r="U2487" s="33"/>
    </row>
    <row r="2488" spans="21:21" x14ac:dyDescent="0.3">
      <c r="U2488" s="33"/>
    </row>
    <row r="2489" spans="21:21" x14ac:dyDescent="0.3">
      <c r="U2489" s="33"/>
    </row>
    <row r="2490" spans="21:21" x14ac:dyDescent="0.3">
      <c r="U2490" s="33"/>
    </row>
    <row r="2491" spans="21:21" x14ac:dyDescent="0.3">
      <c r="U2491" s="33"/>
    </row>
    <row r="2492" spans="21:21" x14ac:dyDescent="0.3">
      <c r="U2492" s="33"/>
    </row>
    <row r="2493" spans="21:21" x14ac:dyDescent="0.3">
      <c r="U2493" s="33"/>
    </row>
    <row r="2494" spans="21:21" x14ac:dyDescent="0.3">
      <c r="U2494" s="33"/>
    </row>
    <row r="2495" spans="21:21" x14ac:dyDescent="0.3">
      <c r="U2495" s="33"/>
    </row>
    <row r="2496" spans="21:21" x14ac:dyDescent="0.3">
      <c r="U2496" s="33"/>
    </row>
    <row r="2497" spans="21:21" x14ac:dyDescent="0.3">
      <c r="U2497" s="33"/>
    </row>
    <row r="2498" spans="21:21" x14ac:dyDescent="0.3">
      <c r="U2498" s="33"/>
    </row>
    <row r="2499" spans="21:21" x14ac:dyDescent="0.3">
      <c r="U2499" s="33"/>
    </row>
    <row r="2500" spans="21:21" x14ac:dyDescent="0.3">
      <c r="U2500" s="33"/>
    </row>
    <row r="2501" spans="21:21" x14ac:dyDescent="0.3">
      <c r="U2501" s="33"/>
    </row>
    <row r="2502" spans="21:21" x14ac:dyDescent="0.3">
      <c r="U2502" s="33"/>
    </row>
    <row r="2503" spans="21:21" x14ac:dyDescent="0.3">
      <c r="U2503" s="33"/>
    </row>
    <row r="2504" spans="21:21" x14ac:dyDescent="0.3">
      <c r="U2504" s="33"/>
    </row>
    <row r="2505" spans="21:21" x14ac:dyDescent="0.3">
      <c r="U2505" s="33"/>
    </row>
    <row r="2506" spans="21:21" x14ac:dyDescent="0.3">
      <c r="U2506" s="33"/>
    </row>
    <row r="2507" spans="21:21" x14ac:dyDescent="0.3">
      <c r="U2507" s="33"/>
    </row>
    <row r="2508" spans="21:21" x14ac:dyDescent="0.3">
      <c r="U2508" s="33"/>
    </row>
    <row r="2509" spans="21:21" x14ac:dyDescent="0.3">
      <c r="U2509" s="33"/>
    </row>
    <row r="2510" spans="21:21" x14ac:dyDescent="0.3">
      <c r="U2510" s="33"/>
    </row>
    <row r="2511" spans="21:21" x14ac:dyDescent="0.3">
      <c r="U2511" s="33"/>
    </row>
    <row r="2512" spans="21:21" x14ac:dyDescent="0.3">
      <c r="U2512" s="33"/>
    </row>
    <row r="2513" spans="21:21" x14ac:dyDescent="0.3">
      <c r="U2513" s="33"/>
    </row>
    <row r="2514" spans="21:21" x14ac:dyDescent="0.3">
      <c r="U2514" s="33"/>
    </row>
    <row r="2515" spans="21:21" x14ac:dyDescent="0.3">
      <c r="U2515" s="33"/>
    </row>
    <row r="2516" spans="21:21" x14ac:dyDescent="0.3">
      <c r="U2516" s="33"/>
    </row>
    <row r="2517" spans="21:21" x14ac:dyDescent="0.3">
      <c r="U2517" s="33"/>
    </row>
    <row r="2518" spans="21:21" x14ac:dyDescent="0.3">
      <c r="U2518" s="33"/>
    </row>
    <row r="2519" spans="21:21" x14ac:dyDescent="0.3">
      <c r="U2519" s="33"/>
    </row>
    <row r="2520" spans="21:21" x14ac:dyDescent="0.3">
      <c r="U2520" s="33"/>
    </row>
    <row r="2521" spans="21:21" x14ac:dyDescent="0.3">
      <c r="U2521" s="33"/>
    </row>
    <row r="2522" spans="21:21" x14ac:dyDescent="0.3">
      <c r="U2522" s="33"/>
    </row>
    <row r="2523" spans="21:21" x14ac:dyDescent="0.3">
      <c r="U2523" s="33"/>
    </row>
    <row r="2524" spans="21:21" x14ac:dyDescent="0.3">
      <c r="U2524" s="33"/>
    </row>
    <row r="2525" spans="21:21" x14ac:dyDescent="0.3">
      <c r="U2525" s="33"/>
    </row>
    <row r="2526" spans="21:21" x14ac:dyDescent="0.3">
      <c r="U2526" s="33"/>
    </row>
    <row r="2527" spans="21:21" x14ac:dyDescent="0.3">
      <c r="U2527" s="33"/>
    </row>
    <row r="2528" spans="21:21" x14ac:dyDescent="0.3">
      <c r="U2528" s="33"/>
    </row>
    <row r="2529" spans="21:21" x14ac:dyDescent="0.3">
      <c r="U2529" s="33"/>
    </row>
    <row r="2530" spans="21:21" x14ac:dyDescent="0.3">
      <c r="U2530" s="33"/>
    </row>
    <row r="2531" spans="21:21" x14ac:dyDescent="0.3">
      <c r="U2531" s="33"/>
    </row>
    <row r="2532" spans="21:21" x14ac:dyDescent="0.3">
      <c r="U2532" s="33"/>
    </row>
    <row r="2533" spans="21:21" x14ac:dyDescent="0.3">
      <c r="U2533" s="33"/>
    </row>
    <row r="2534" spans="21:21" x14ac:dyDescent="0.3">
      <c r="U2534" s="33"/>
    </row>
    <row r="2535" spans="21:21" x14ac:dyDescent="0.3">
      <c r="U2535" s="33"/>
    </row>
    <row r="2536" spans="21:21" x14ac:dyDescent="0.3">
      <c r="U2536" s="33"/>
    </row>
    <row r="2537" spans="21:21" x14ac:dyDescent="0.3">
      <c r="U2537" s="33"/>
    </row>
    <row r="2538" spans="21:21" x14ac:dyDescent="0.3">
      <c r="U2538" s="33"/>
    </row>
    <row r="2539" spans="21:21" x14ac:dyDescent="0.3">
      <c r="U2539" s="33"/>
    </row>
    <row r="2540" spans="21:21" x14ac:dyDescent="0.3">
      <c r="U2540" s="33"/>
    </row>
    <row r="2541" spans="21:21" x14ac:dyDescent="0.3">
      <c r="U2541" s="33"/>
    </row>
    <row r="2542" spans="21:21" x14ac:dyDescent="0.3">
      <c r="U2542" s="33"/>
    </row>
    <row r="2543" spans="21:21" x14ac:dyDescent="0.3">
      <c r="U2543" s="33"/>
    </row>
    <row r="2544" spans="21:21" x14ac:dyDescent="0.3">
      <c r="U2544" s="33"/>
    </row>
    <row r="2545" spans="21:21" x14ac:dyDescent="0.3">
      <c r="U2545" s="33"/>
    </row>
    <row r="2546" spans="21:21" x14ac:dyDescent="0.3">
      <c r="U2546" s="33"/>
    </row>
    <row r="2547" spans="21:21" x14ac:dyDescent="0.3">
      <c r="U2547" s="33"/>
    </row>
    <row r="2548" spans="21:21" x14ac:dyDescent="0.3">
      <c r="U2548" s="33"/>
    </row>
    <row r="2549" spans="21:21" x14ac:dyDescent="0.3">
      <c r="U2549" s="33"/>
    </row>
    <row r="2550" spans="21:21" x14ac:dyDescent="0.3">
      <c r="U2550" s="33"/>
    </row>
    <row r="2551" spans="21:21" x14ac:dyDescent="0.3">
      <c r="U2551" s="33"/>
    </row>
    <row r="2552" spans="21:21" x14ac:dyDescent="0.3">
      <c r="U2552" s="33"/>
    </row>
    <row r="2553" spans="21:21" x14ac:dyDescent="0.3">
      <c r="U2553" s="33"/>
    </row>
    <row r="2554" spans="21:21" x14ac:dyDescent="0.3">
      <c r="U2554" s="33"/>
    </row>
    <row r="2555" spans="21:21" x14ac:dyDescent="0.3">
      <c r="U2555" s="33"/>
    </row>
    <row r="2556" spans="21:21" x14ac:dyDescent="0.3">
      <c r="U2556" s="33"/>
    </row>
    <row r="2557" spans="21:21" x14ac:dyDescent="0.3">
      <c r="U2557" s="33"/>
    </row>
    <row r="2558" spans="21:21" x14ac:dyDescent="0.3">
      <c r="U2558" s="33"/>
    </row>
    <row r="2559" spans="21:21" x14ac:dyDescent="0.3">
      <c r="U2559" s="33"/>
    </row>
    <row r="2560" spans="21:21" x14ac:dyDescent="0.3">
      <c r="U2560" s="33"/>
    </row>
    <row r="2561" spans="21:21" x14ac:dyDescent="0.3">
      <c r="U2561" s="33"/>
    </row>
    <row r="2562" spans="21:21" x14ac:dyDescent="0.3">
      <c r="U2562" s="33"/>
    </row>
    <row r="2563" spans="21:21" x14ac:dyDescent="0.3">
      <c r="U2563" s="33"/>
    </row>
    <row r="2564" spans="21:21" x14ac:dyDescent="0.3">
      <c r="U2564" s="33"/>
    </row>
    <row r="2565" spans="21:21" x14ac:dyDescent="0.3">
      <c r="U2565" s="33"/>
    </row>
    <row r="2566" spans="21:21" x14ac:dyDescent="0.3">
      <c r="U2566" s="33"/>
    </row>
    <row r="2567" spans="21:21" x14ac:dyDescent="0.3">
      <c r="U2567" s="33"/>
    </row>
    <row r="2568" spans="21:21" x14ac:dyDescent="0.3">
      <c r="U2568" s="33"/>
    </row>
    <row r="2569" spans="21:21" x14ac:dyDescent="0.3">
      <c r="U2569" s="33"/>
    </row>
    <row r="2570" spans="21:21" x14ac:dyDescent="0.3">
      <c r="U2570" s="33"/>
    </row>
    <row r="2571" spans="21:21" x14ac:dyDescent="0.3">
      <c r="U2571" s="33"/>
    </row>
    <row r="2572" spans="21:21" x14ac:dyDescent="0.3">
      <c r="U2572" s="33"/>
    </row>
    <row r="2573" spans="21:21" x14ac:dyDescent="0.3">
      <c r="U2573" s="33"/>
    </row>
    <row r="2574" spans="21:21" x14ac:dyDescent="0.3">
      <c r="U2574" s="33"/>
    </row>
    <row r="2575" spans="21:21" x14ac:dyDescent="0.3">
      <c r="U2575" s="33"/>
    </row>
    <row r="2576" spans="21:21" x14ac:dyDescent="0.3">
      <c r="U2576" s="33"/>
    </row>
    <row r="2577" spans="21:21" x14ac:dyDescent="0.3">
      <c r="U2577" s="33"/>
    </row>
    <row r="2578" spans="21:21" x14ac:dyDescent="0.3">
      <c r="U2578" s="33"/>
    </row>
    <row r="2579" spans="21:21" x14ac:dyDescent="0.3">
      <c r="U2579" s="33"/>
    </row>
    <row r="2580" spans="21:21" x14ac:dyDescent="0.3">
      <c r="U2580" s="33"/>
    </row>
    <row r="2581" spans="21:21" x14ac:dyDescent="0.3">
      <c r="U2581" s="33"/>
    </row>
    <row r="2582" spans="21:21" x14ac:dyDescent="0.3">
      <c r="U2582" s="33"/>
    </row>
    <row r="2583" spans="21:21" x14ac:dyDescent="0.3">
      <c r="U2583" s="33"/>
    </row>
    <row r="2584" spans="21:21" x14ac:dyDescent="0.3">
      <c r="U2584" s="33"/>
    </row>
    <row r="2585" spans="21:21" x14ac:dyDescent="0.3">
      <c r="U2585" s="33"/>
    </row>
    <row r="2586" spans="21:21" x14ac:dyDescent="0.3">
      <c r="U2586" s="33"/>
    </row>
    <row r="2587" spans="21:21" x14ac:dyDescent="0.3">
      <c r="U2587" s="33"/>
    </row>
    <row r="2588" spans="21:21" x14ac:dyDescent="0.3">
      <c r="U2588" s="33"/>
    </row>
    <row r="2589" spans="21:21" x14ac:dyDescent="0.3">
      <c r="U2589" s="33"/>
    </row>
    <row r="2590" spans="21:21" x14ac:dyDescent="0.3">
      <c r="U2590" s="33"/>
    </row>
    <row r="2591" spans="21:21" x14ac:dyDescent="0.3">
      <c r="U2591" s="33"/>
    </row>
    <row r="2592" spans="21:21" x14ac:dyDescent="0.3">
      <c r="U2592" s="33"/>
    </row>
    <row r="2593" spans="21:21" x14ac:dyDescent="0.3">
      <c r="U2593" s="33"/>
    </row>
    <row r="2594" spans="21:21" x14ac:dyDescent="0.3">
      <c r="U2594" s="33"/>
    </row>
    <row r="2595" spans="21:21" x14ac:dyDescent="0.3">
      <c r="U2595" s="33"/>
    </row>
    <row r="2596" spans="21:21" x14ac:dyDescent="0.3">
      <c r="U2596" s="33"/>
    </row>
    <row r="2597" spans="21:21" x14ac:dyDescent="0.3">
      <c r="U2597" s="33"/>
    </row>
    <row r="2598" spans="21:21" x14ac:dyDescent="0.3">
      <c r="U2598" s="33"/>
    </row>
    <row r="2599" spans="21:21" x14ac:dyDescent="0.3">
      <c r="U2599" s="33"/>
    </row>
    <row r="2600" spans="21:21" x14ac:dyDescent="0.3">
      <c r="U2600" s="33"/>
    </row>
    <row r="2601" spans="21:21" x14ac:dyDescent="0.3">
      <c r="U2601" s="33"/>
    </row>
    <row r="2602" spans="21:21" x14ac:dyDescent="0.3">
      <c r="U2602" s="33"/>
    </row>
    <row r="2603" spans="21:21" x14ac:dyDescent="0.3">
      <c r="U2603" s="33"/>
    </row>
    <row r="2604" spans="21:21" x14ac:dyDescent="0.3">
      <c r="U2604" s="33"/>
    </row>
    <row r="2605" spans="21:21" x14ac:dyDescent="0.3">
      <c r="U2605" s="33"/>
    </row>
    <row r="2606" spans="21:21" x14ac:dyDescent="0.3">
      <c r="U2606" s="33"/>
    </row>
    <row r="2607" spans="21:21" x14ac:dyDescent="0.3">
      <c r="U2607" s="33"/>
    </row>
    <row r="2608" spans="21:21" x14ac:dyDescent="0.3">
      <c r="U2608" s="33"/>
    </row>
    <row r="2609" spans="21:21" x14ac:dyDescent="0.3">
      <c r="U2609" s="33"/>
    </row>
    <row r="2610" spans="21:21" x14ac:dyDescent="0.3">
      <c r="U2610" s="33"/>
    </row>
    <row r="2611" spans="21:21" x14ac:dyDescent="0.3">
      <c r="U2611" s="33"/>
    </row>
    <row r="2612" spans="21:21" x14ac:dyDescent="0.3">
      <c r="U2612" s="33"/>
    </row>
    <row r="2613" spans="21:21" x14ac:dyDescent="0.3">
      <c r="U2613" s="33"/>
    </row>
    <row r="2614" spans="21:21" x14ac:dyDescent="0.3">
      <c r="U2614" s="33"/>
    </row>
    <row r="2615" spans="21:21" x14ac:dyDescent="0.3">
      <c r="U2615" s="33"/>
    </row>
    <row r="2616" spans="21:21" x14ac:dyDescent="0.3">
      <c r="U2616" s="33"/>
    </row>
    <row r="2617" spans="21:21" x14ac:dyDescent="0.3">
      <c r="U2617" s="33"/>
    </row>
    <row r="2618" spans="21:21" x14ac:dyDescent="0.3">
      <c r="U2618" s="33"/>
    </row>
    <row r="2619" spans="21:21" x14ac:dyDescent="0.3">
      <c r="U2619" s="33"/>
    </row>
    <row r="2620" spans="21:21" x14ac:dyDescent="0.3">
      <c r="U2620" s="33"/>
    </row>
    <row r="2621" spans="21:21" x14ac:dyDescent="0.3">
      <c r="U2621" s="33"/>
    </row>
    <row r="2622" spans="21:21" x14ac:dyDescent="0.3">
      <c r="U2622" s="33"/>
    </row>
    <row r="2623" spans="21:21" x14ac:dyDescent="0.3">
      <c r="U2623" s="33"/>
    </row>
    <row r="2624" spans="21:21" x14ac:dyDescent="0.3">
      <c r="U2624" s="33"/>
    </row>
    <row r="2625" spans="21:21" x14ac:dyDescent="0.3">
      <c r="U2625" s="33"/>
    </row>
    <row r="2626" spans="21:21" x14ac:dyDescent="0.3">
      <c r="U2626" s="33"/>
    </row>
    <row r="2627" spans="21:21" x14ac:dyDescent="0.3">
      <c r="U2627" s="33"/>
    </row>
    <row r="2628" spans="21:21" x14ac:dyDescent="0.3">
      <c r="U2628" s="33"/>
    </row>
    <row r="2629" spans="21:21" x14ac:dyDescent="0.3">
      <c r="U2629" s="33"/>
    </row>
    <row r="2630" spans="21:21" x14ac:dyDescent="0.3">
      <c r="U2630" s="33"/>
    </row>
    <row r="2631" spans="21:21" x14ac:dyDescent="0.3">
      <c r="U2631" s="33"/>
    </row>
    <row r="2632" spans="21:21" x14ac:dyDescent="0.3">
      <c r="U2632" s="33"/>
    </row>
    <row r="2633" spans="21:21" x14ac:dyDescent="0.3">
      <c r="U2633" s="33"/>
    </row>
    <row r="2634" spans="21:21" x14ac:dyDescent="0.3">
      <c r="U2634" s="33"/>
    </row>
    <row r="2635" spans="21:21" x14ac:dyDescent="0.3">
      <c r="U2635" s="33"/>
    </row>
    <row r="2636" spans="21:21" x14ac:dyDescent="0.3">
      <c r="U2636" s="33"/>
    </row>
    <row r="2637" spans="21:21" x14ac:dyDescent="0.3">
      <c r="U2637" s="33"/>
    </row>
    <row r="2638" spans="21:21" x14ac:dyDescent="0.3">
      <c r="U2638" s="33"/>
    </row>
    <row r="2639" spans="21:21" x14ac:dyDescent="0.3">
      <c r="U2639" s="33"/>
    </row>
    <row r="2640" spans="21:21" x14ac:dyDescent="0.3">
      <c r="U2640" s="33"/>
    </row>
    <row r="2641" spans="21:21" x14ac:dyDescent="0.3">
      <c r="U2641" s="33"/>
    </row>
    <row r="2642" spans="21:21" x14ac:dyDescent="0.3">
      <c r="U2642" s="33"/>
    </row>
    <row r="2643" spans="21:21" x14ac:dyDescent="0.3">
      <c r="U2643" s="33"/>
    </row>
    <row r="2644" spans="21:21" x14ac:dyDescent="0.3">
      <c r="U2644" s="33"/>
    </row>
    <row r="2645" spans="21:21" x14ac:dyDescent="0.3">
      <c r="U2645" s="33"/>
    </row>
    <row r="2646" spans="21:21" x14ac:dyDescent="0.3">
      <c r="U2646" s="33"/>
    </row>
    <row r="2647" spans="21:21" x14ac:dyDescent="0.3">
      <c r="U2647" s="33"/>
    </row>
    <row r="2648" spans="21:21" x14ac:dyDescent="0.3">
      <c r="U2648" s="33"/>
    </row>
    <row r="2649" spans="21:21" x14ac:dyDescent="0.3">
      <c r="U2649" s="33"/>
    </row>
    <row r="2650" spans="21:21" x14ac:dyDescent="0.3">
      <c r="U2650" s="33"/>
    </row>
    <row r="2651" spans="21:21" x14ac:dyDescent="0.3">
      <c r="U2651" s="33"/>
    </row>
    <row r="2652" spans="21:21" x14ac:dyDescent="0.3">
      <c r="U2652" s="33"/>
    </row>
    <row r="2653" spans="21:21" x14ac:dyDescent="0.3">
      <c r="U2653" s="33"/>
    </row>
    <row r="2654" spans="21:21" x14ac:dyDescent="0.3">
      <c r="U2654" s="33"/>
    </row>
    <row r="2655" spans="21:21" x14ac:dyDescent="0.3">
      <c r="U2655" s="33"/>
    </row>
    <row r="2656" spans="21:21" x14ac:dyDescent="0.3">
      <c r="U2656" s="33"/>
    </row>
    <row r="2657" spans="21:21" x14ac:dyDescent="0.3">
      <c r="U2657" s="33"/>
    </row>
    <row r="2658" spans="21:21" x14ac:dyDescent="0.3">
      <c r="U2658" s="33"/>
    </row>
    <row r="2659" spans="21:21" x14ac:dyDescent="0.3">
      <c r="U2659" s="33"/>
    </row>
    <row r="2660" spans="21:21" x14ac:dyDescent="0.3">
      <c r="U2660" s="33"/>
    </row>
    <row r="2661" spans="21:21" x14ac:dyDescent="0.3">
      <c r="U2661" s="33"/>
    </row>
    <row r="2662" spans="21:21" x14ac:dyDescent="0.3">
      <c r="U2662" s="33"/>
    </row>
    <row r="2663" spans="21:21" x14ac:dyDescent="0.3">
      <c r="U2663" s="33"/>
    </row>
    <row r="2664" spans="21:21" x14ac:dyDescent="0.3">
      <c r="U2664" s="33"/>
    </row>
    <row r="2665" spans="21:21" x14ac:dyDescent="0.3">
      <c r="U2665" s="33"/>
    </row>
    <row r="2666" spans="21:21" x14ac:dyDescent="0.3">
      <c r="U2666" s="33"/>
    </row>
    <row r="2667" spans="21:21" x14ac:dyDescent="0.3">
      <c r="U2667" s="33"/>
    </row>
    <row r="2668" spans="21:21" x14ac:dyDescent="0.3">
      <c r="U2668" s="33"/>
    </row>
    <row r="2669" spans="21:21" x14ac:dyDescent="0.3">
      <c r="U2669" s="33"/>
    </row>
    <row r="2670" spans="21:21" x14ac:dyDescent="0.3">
      <c r="U2670" s="33"/>
    </row>
    <row r="2671" spans="21:21" x14ac:dyDescent="0.3">
      <c r="U2671" s="33"/>
    </row>
    <row r="2672" spans="21:21" x14ac:dyDescent="0.3">
      <c r="U2672" s="33"/>
    </row>
    <row r="2673" spans="21:21" x14ac:dyDescent="0.3">
      <c r="U2673" s="33"/>
    </row>
    <row r="2674" spans="21:21" x14ac:dyDescent="0.3">
      <c r="U2674" s="33"/>
    </row>
    <row r="2675" spans="21:21" x14ac:dyDescent="0.3">
      <c r="U2675" s="33"/>
    </row>
    <row r="2676" spans="21:21" x14ac:dyDescent="0.3">
      <c r="U2676" s="33"/>
    </row>
    <row r="2677" spans="21:21" x14ac:dyDescent="0.3">
      <c r="U2677" s="33"/>
    </row>
    <row r="2678" spans="21:21" x14ac:dyDescent="0.3">
      <c r="U2678" s="33"/>
    </row>
    <row r="2679" spans="21:21" x14ac:dyDescent="0.3">
      <c r="U2679" s="33"/>
    </row>
    <row r="2680" spans="21:21" x14ac:dyDescent="0.3">
      <c r="U2680" s="33"/>
    </row>
    <row r="2681" spans="21:21" x14ac:dyDescent="0.3">
      <c r="U2681" s="33"/>
    </row>
    <row r="2682" spans="21:21" x14ac:dyDescent="0.3">
      <c r="U2682" s="33"/>
    </row>
    <row r="2683" spans="21:21" x14ac:dyDescent="0.3">
      <c r="U2683" s="33"/>
    </row>
    <row r="2684" spans="21:21" x14ac:dyDescent="0.3">
      <c r="U2684" s="33"/>
    </row>
    <row r="2685" spans="21:21" x14ac:dyDescent="0.3">
      <c r="U2685" s="33"/>
    </row>
    <row r="2686" spans="21:21" x14ac:dyDescent="0.3">
      <c r="U2686" s="33"/>
    </row>
    <row r="2687" spans="21:21" x14ac:dyDescent="0.3">
      <c r="U2687" s="33"/>
    </row>
    <row r="2688" spans="21:21" x14ac:dyDescent="0.3">
      <c r="U2688" s="33"/>
    </row>
    <row r="2689" spans="21:21" x14ac:dyDescent="0.3">
      <c r="U2689" s="33"/>
    </row>
    <row r="2690" spans="21:21" x14ac:dyDescent="0.3">
      <c r="U2690" s="33"/>
    </row>
    <row r="2691" spans="21:21" x14ac:dyDescent="0.3">
      <c r="U2691" s="33"/>
    </row>
    <row r="2692" spans="21:21" x14ac:dyDescent="0.3">
      <c r="U2692" s="33"/>
    </row>
    <row r="2693" spans="21:21" x14ac:dyDescent="0.3">
      <c r="U2693" s="33"/>
    </row>
    <row r="2694" spans="21:21" x14ac:dyDescent="0.3">
      <c r="U2694" s="33"/>
    </row>
    <row r="2695" spans="21:21" x14ac:dyDescent="0.3">
      <c r="U2695" s="33"/>
    </row>
    <row r="2696" spans="21:21" x14ac:dyDescent="0.3">
      <c r="U2696" s="33"/>
    </row>
    <row r="2697" spans="21:21" x14ac:dyDescent="0.3">
      <c r="U2697" s="33"/>
    </row>
    <row r="2698" spans="21:21" x14ac:dyDescent="0.3">
      <c r="U2698" s="33"/>
    </row>
    <row r="2699" spans="21:21" x14ac:dyDescent="0.3">
      <c r="U2699" s="33"/>
    </row>
    <row r="2700" spans="21:21" x14ac:dyDescent="0.3">
      <c r="U2700" s="33"/>
    </row>
    <row r="2701" spans="21:21" x14ac:dyDescent="0.3">
      <c r="U2701" s="33"/>
    </row>
    <row r="2702" spans="21:21" x14ac:dyDescent="0.3">
      <c r="U2702" s="33"/>
    </row>
    <row r="2703" spans="21:21" x14ac:dyDescent="0.3">
      <c r="U2703" s="33"/>
    </row>
    <row r="2704" spans="21:21" x14ac:dyDescent="0.3">
      <c r="U2704" s="33"/>
    </row>
    <row r="2705" spans="21:21" x14ac:dyDescent="0.3">
      <c r="U2705" s="33"/>
    </row>
    <row r="2706" spans="21:21" x14ac:dyDescent="0.3">
      <c r="U2706" s="33"/>
    </row>
    <row r="2707" spans="21:21" x14ac:dyDescent="0.3">
      <c r="U2707" s="33"/>
    </row>
    <row r="2708" spans="21:21" x14ac:dyDescent="0.3">
      <c r="U2708" s="33"/>
    </row>
    <row r="2709" spans="21:21" x14ac:dyDescent="0.3">
      <c r="U2709" s="33"/>
    </row>
    <row r="2710" spans="21:21" x14ac:dyDescent="0.3">
      <c r="U2710" s="33"/>
    </row>
    <row r="2711" spans="21:21" x14ac:dyDescent="0.3">
      <c r="U2711" s="33"/>
    </row>
    <row r="2712" spans="21:21" x14ac:dyDescent="0.3">
      <c r="U2712" s="33"/>
    </row>
    <row r="2713" spans="21:21" x14ac:dyDescent="0.3">
      <c r="U2713" s="33"/>
    </row>
    <row r="2714" spans="21:21" x14ac:dyDescent="0.3">
      <c r="U2714" s="33"/>
    </row>
    <row r="2715" spans="21:21" x14ac:dyDescent="0.3">
      <c r="U2715" s="33"/>
    </row>
    <row r="2716" spans="21:21" x14ac:dyDescent="0.3">
      <c r="U2716" s="33"/>
    </row>
    <row r="2717" spans="21:21" x14ac:dyDescent="0.3">
      <c r="U2717" s="33"/>
    </row>
    <row r="2718" spans="21:21" x14ac:dyDescent="0.3">
      <c r="U2718" s="33"/>
    </row>
    <row r="2719" spans="21:21" x14ac:dyDescent="0.3">
      <c r="U2719" s="33"/>
    </row>
    <row r="2720" spans="21:21" x14ac:dyDescent="0.3">
      <c r="U2720" s="33"/>
    </row>
    <row r="2721" spans="21:21" x14ac:dyDescent="0.3">
      <c r="U2721" s="33"/>
    </row>
    <row r="2722" spans="21:21" x14ac:dyDescent="0.3">
      <c r="U2722" s="33"/>
    </row>
    <row r="2723" spans="21:21" x14ac:dyDescent="0.3">
      <c r="U2723" s="33"/>
    </row>
    <row r="2724" spans="21:21" x14ac:dyDescent="0.3">
      <c r="U2724" s="33"/>
    </row>
    <row r="2725" spans="21:21" x14ac:dyDescent="0.3">
      <c r="U2725" s="33"/>
    </row>
    <row r="2726" spans="21:21" x14ac:dyDescent="0.3">
      <c r="U2726" s="33"/>
    </row>
    <row r="2727" spans="21:21" x14ac:dyDescent="0.3">
      <c r="U2727" s="33"/>
    </row>
    <row r="2728" spans="21:21" x14ac:dyDescent="0.3">
      <c r="U2728" s="33"/>
    </row>
    <row r="2729" spans="21:21" x14ac:dyDescent="0.3">
      <c r="U2729" s="33"/>
    </row>
    <row r="2730" spans="21:21" x14ac:dyDescent="0.3">
      <c r="U2730" s="33"/>
    </row>
    <row r="2731" spans="21:21" x14ac:dyDescent="0.3">
      <c r="U2731" s="33"/>
    </row>
    <row r="2732" spans="21:21" x14ac:dyDescent="0.3">
      <c r="U2732" s="33"/>
    </row>
    <row r="2733" spans="21:21" x14ac:dyDescent="0.3">
      <c r="U2733" s="33"/>
    </row>
    <row r="2734" spans="21:21" x14ac:dyDescent="0.3">
      <c r="U2734" s="33"/>
    </row>
    <row r="2735" spans="21:21" x14ac:dyDescent="0.3">
      <c r="U2735" s="33"/>
    </row>
    <row r="2736" spans="21:21" x14ac:dyDescent="0.3">
      <c r="U2736" s="33"/>
    </row>
    <row r="2737" spans="21:21" x14ac:dyDescent="0.3">
      <c r="U2737" s="33"/>
    </row>
    <row r="2738" spans="21:21" x14ac:dyDescent="0.3">
      <c r="U2738" s="33"/>
    </row>
    <row r="2739" spans="21:21" x14ac:dyDescent="0.3">
      <c r="U2739" s="33"/>
    </row>
    <row r="2740" spans="21:21" x14ac:dyDescent="0.3">
      <c r="U2740" s="33"/>
    </row>
    <row r="2741" spans="21:21" x14ac:dyDescent="0.3">
      <c r="U2741" s="33"/>
    </row>
    <row r="2742" spans="21:21" x14ac:dyDescent="0.3">
      <c r="U2742" s="33"/>
    </row>
    <row r="2743" spans="21:21" x14ac:dyDescent="0.3">
      <c r="U2743" s="33"/>
    </row>
    <row r="2744" spans="21:21" x14ac:dyDescent="0.3">
      <c r="U2744" s="33"/>
    </row>
    <row r="2745" spans="21:21" x14ac:dyDescent="0.3">
      <c r="U2745" s="33"/>
    </row>
    <row r="2746" spans="21:21" x14ac:dyDescent="0.3">
      <c r="U2746" s="33"/>
    </row>
    <row r="2747" spans="21:21" x14ac:dyDescent="0.3">
      <c r="U2747" s="33"/>
    </row>
    <row r="2748" spans="21:21" x14ac:dyDescent="0.3">
      <c r="U2748" s="33"/>
    </row>
    <row r="2749" spans="21:21" x14ac:dyDescent="0.3">
      <c r="U2749" s="33"/>
    </row>
    <row r="2750" spans="21:21" x14ac:dyDescent="0.3">
      <c r="U2750" s="33"/>
    </row>
    <row r="2751" spans="21:21" x14ac:dyDescent="0.3">
      <c r="U2751" s="33"/>
    </row>
    <row r="2752" spans="21:21" x14ac:dyDescent="0.3">
      <c r="U2752" s="33"/>
    </row>
    <row r="2753" spans="21:21" x14ac:dyDescent="0.3">
      <c r="U2753" s="33"/>
    </row>
    <row r="2754" spans="21:21" x14ac:dyDescent="0.3">
      <c r="U2754" s="33"/>
    </row>
    <row r="2755" spans="21:21" x14ac:dyDescent="0.3">
      <c r="U2755" s="33"/>
    </row>
    <row r="2756" spans="21:21" x14ac:dyDescent="0.3">
      <c r="U2756" s="33"/>
    </row>
    <row r="2757" spans="21:21" x14ac:dyDescent="0.3">
      <c r="U2757" s="33"/>
    </row>
    <row r="2758" spans="21:21" x14ac:dyDescent="0.3">
      <c r="U2758" s="33"/>
    </row>
    <row r="2759" spans="21:21" x14ac:dyDescent="0.3">
      <c r="U2759" s="33"/>
    </row>
    <row r="2760" spans="21:21" x14ac:dyDescent="0.3">
      <c r="U2760" s="33"/>
    </row>
    <row r="2761" spans="21:21" x14ac:dyDescent="0.3">
      <c r="U2761" s="33"/>
    </row>
    <row r="2762" spans="21:21" x14ac:dyDescent="0.3">
      <c r="U2762" s="33"/>
    </row>
    <row r="2763" spans="21:21" x14ac:dyDescent="0.3">
      <c r="U2763" s="33"/>
    </row>
    <row r="2764" spans="21:21" x14ac:dyDescent="0.3">
      <c r="U2764" s="33"/>
    </row>
    <row r="2765" spans="21:21" x14ac:dyDescent="0.3">
      <c r="U2765" s="33"/>
    </row>
    <row r="2766" spans="21:21" x14ac:dyDescent="0.3">
      <c r="U2766" s="33"/>
    </row>
    <row r="2767" spans="21:21" x14ac:dyDescent="0.3">
      <c r="U2767" s="33"/>
    </row>
    <row r="2768" spans="21:21" x14ac:dyDescent="0.3">
      <c r="U2768" s="33"/>
    </row>
    <row r="2769" spans="21:21" x14ac:dyDescent="0.3">
      <c r="U2769" s="33"/>
    </row>
    <row r="2770" spans="21:21" x14ac:dyDescent="0.3">
      <c r="U2770" s="33"/>
    </row>
    <row r="2771" spans="21:21" x14ac:dyDescent="0.3">
      <c r="U2771" s="33"/>
    </row>
    <row r="2772" spans="21:21" x14ac:dyDescent="0.3">
      <c r="U2772" s="33"/>
    </row>
    <row r="2773" spans="21:21" x14ac:dyDescent="0.3">
      <c r="U2773" s="33"/>
    </row>
    <row r="2774" spans="21:21" x14ac:dyDescent="0.3">
      <c r="U2774" s="33"/>
    </row>
    <row r="2775" spans="21:21" x14ac:dyDescent="0.3">
      <c r="U2775" s="33"/>
    </row>
    <row r="2776" spans="21:21" x14ac:dyDescent="0.3">
      <c r="U2776" s="33"/>
    </row>
    <row r="2777" spans="21:21" x14ac:dyDescent="0.3">
      <c r="U2777" s="33"/>
    </row>
    <row r="2778" spans="21:21" x14ac:dyDescent="0.3">
      <c r="U2778" s="33"/>
    </row>
    <row r="2779" spans="21:21" x14ac:dyDescent="0.3">
      <c r="U2779" s="33"/>
    </row>
    <row r="2780" spans="21:21" x14ac:dyDescent="0.3">
      <c r="U2780" s="33"/>
    </row>
    <row r="2781" spans="21:21" x14ac:dyDescent="0.3">
      <c r="U2781" s="33"/>
    </row>
    <row r="2782" spans="21:21" x14ac:dyDescent="0.3">
      <c r="U2782" s="33"/>
    </row>
    <row r="2783" spans="21:21" x14ac:dyDescent="0.3">
      <c r="U2783" s="33"/>
    </row>
    <row r="2784" spans="21:21" x14ac:dyDescent="0.3">
      <c r="U2784" s="33"/>
    </row>
    <row r="2785" spans="21:21" x14ac:dyDescent="0.3">
      <c r="U2785" s="33"/>
    </row>
    <row r="2786" spans="21:21" x14ac:dyDescent="0.3">
      <c r="U2786" s="33"/>
    </row>
    <row r="2787" spans="21:21" x14ac:dyDescent="0.3">
      <c r="U2787" s="33"/>
    </row>
    <row r="2788" spans="21:21" x14ac:dyDescent="0.3">
      <c r="U2788" s="33"/>
    </row>
    <row r="2789" spans="21:21" x14ac:dyDescent="0.3">
      <c r="U2789" s="33"/>
    </row>
    <row r="2790" spans="21:21" x14ac:dyDescent="0.3">
      <c r="U2790" s="33"/>
    </row>
    <row r="2791" spans="21:21" x14ac:dyDescent="0.3">
      <c r="U2791" s="33"/>
    </row>
    <row r="2792" spans="21:21" x14ac:dyDescent="0.3">
      <c r="U2792" s="33"/>
    </row>
    <row r="2793" spans="21:21" x14ac:dyDescent="0.3">
      <c r="U2793" s="33"/>
    </row>
    <row r="2794" spans="21:21" x14ac:dyDescent="0.3">
      <c r="U2794" s="33"/>
    </row>
    <row r="2795" spans="21:21" x14ac:dyDescent="0.3">
      <c r="U2795" s="33"/>
    </row>
    <row r="2796" spans="21:21" x14ac:dyDescent="0.3">
      <c r="U2796" s="33"/>
    </row>
    <row r="2797" spans="21:21" x14ac:dyDescent="0.3">
      <c r="U2797" s="33"/>
    </row>
    <row r="2798" spans="21:21" x14ac:dyDescent="0.3">
      <c r="U2798" s="33"/>
    </row>
    <row r="2799" spans="21:21" x14ac:dyDescent="0.3">
      <c r="U2799" s="33"/>
    </row>
    <row r="2800" spans="21:21" x14ac:dyDescent="0.3">
      <c r="U2800" s="33"/>
    </row>
    <row r="2801" spans="21:21" x14ac:dyDescent="0.3">
      <c r="U2801" s="33"/>
    </row>
    <row r="2802" spans="21:21" x14ac:dyDescent="0.3">
      <c r="U2802" s="33"/>
    </row>
    <row r="2803" spans="21:21" x14ac:dyDescent="0.3">
      <c r="U2803" s="33"/>
    </row>
    <row r="2804" spans="21:21" x14ac:dyDescent="0.3">
      <c r="U2804" s="33"/>
    </row>
    <row r="2805" spans="21:21" x14ac:dyDescent="0.3">
      <c r="U2805" s="33"/>
    </row>
    <row r="2806" spans="21:21" x14ac:dyDescent="0.3">
      <c r="U2806" s="33"/>
    </row>
    <row r="2807" spans="21:21" x14ac:dyDescent="0.3">
      <c r="U2807" s="33"/>
    </row>
    <row r="2808" spans="21:21" x14ac:dyDescent="0.3">
      <c r="U2808" s="33"/>
    </row>
    <row r="2809" spans="21:21" x14ac:dyDescent="0.3">
      <c r="U2809" s="33"/>
    </row>
    <row r="2810" spans="21:21" x14ac:dyDescent="0.3">
      <c r="U2810" s="33"/>
    </row>
    <row r="2811" spans="21:21" x14ac:dyDescent="0.3">
      <c r="U2811" s="33"/>
    </row>
    <row r="2812" spans="21:21" x14ac:dyDescent="0.3">
      <c r="U2812" s="33"/>
    </row>
    <row r="2813" spans="21:21" x14ac:dyDescent="0.3">
      <c r="U2813" s="33"/>
    </row>
    <row r="2814" spans="21:21" x14ac:dyDescent="0.3">
      <c r="U2814" s="33"/>
    </row>
    <row r="2815" spans="21:21" x14ac:dyDescent="0.3">
      <c r="U2815" s="33"/>
    </row>
    <row r="2816" spans="21:21" x14ac:dyDescent="0.3">
      <c r="U2816" s="33"/>
    </row>
    <row r="2817" spans="21:21" x14ac:dyDescent="0.3">
      <c r="U2817" s="33"/>
    </row>
    <row r="2818" spans="21:21" x14ac:dyDescent="0.3">
      <c r="U2818" s="33"/>
    </row>
    <row r="2819" spans="21:21" x14ac:dyDescent="0.3">
      <c r="U2819" s="33"/>
    </row>
    <row r="2820" spans="21:21" x14ac:dyDescent="0.3">
      <c r="U2820" s="33"/>
    </row>
    <row r="2821" spans="21:21" x14ac:dyDescent="0.3">
      <c r="U2821" s="33"/>
    </row>
    <row r="2822" spans="21:21" x14ac:dyDescent="0.3">
      <c r="U2822" s="33"/>
    </row>
    <row r="2823" spans="21:21" x14ac:dyDescent="0.3">
      <c r="U2823" s="33"/>
    </row>
    <row r="2824" spans="21:21" x14ac:dyDescent="0.3">
      <c r="U2824" s="33"/>
    </row>
    <row r="2825" spans="21:21" x14ac:dyDescent="0.3">
      <c r="U2825" s="33"/>
    </row>
    <row r="2826" spans="21:21" x14ac:dyDescent="0.3">
      <c r="U2826" s="33"/>
    </row>
    <row r="2827" spans="21:21" x14ac:dyDescent="0.3">
      <c r="U2827" s="33"/>
    </row>
    <row r="2828" spans="21:21" x14ac:dyDescent="0.3">
      <c r="U2828" s="33"/>
    </row>
    <row r="2829" spans="21:21" x14ac:dyDescent="0.3">
      <c r="U2829" s="33"/>
    </row>
    <row r="2830" spans="21:21" x14ac:dyDescent="0.3">
      <c r="U2830" s="33"/>
    </row>
    <row r="2831" spans="21:21" x14ac:dyDescent="0.3">
      <c r="U2831" s="33"/>
    </row>
    <row r="2832" spans="21:21" x14ac:dyDescent="0.3">
      <c r="U2832" s="33"/>
    </row>
    <row r="2833" spans="21:21" x14ac:dyDescent="0.3">
      <c r="U2833" s="33"/>
    </row>
    <row r="2834" spans="21:21" x14ac:dyDescent="0.3">
      <c r="U2834" s="33"/>
    </row>
    <row r="2835" spans="21:21" x14ac:dyDescent="0.3">
      <c r="U2835" s="33"/>
    </row>
    <row r="2836" spans="21:21" x14ac:dyDescent="0.3">
      <c r="U2836" s="33"/>
    </row>
    <row r="2837" spans="21:21" x14ac:dyDescent="0.3">
      <c r="U2837" s="33"/>
    </row>
    <row r="2838" spans="21:21" x14ac:dyDescent="0.3">
      <c r="U2838" s="33"/>
    </row>
    <row r="2839" spans="21:21" x14ac:dyDescent="0.3">
      <c r="U2839" s="33"/>
    </row>
    <row r="2840" spans="21:21" x14ac:dyDescent="0.3">
      <c r="U2840" s="33"/>
    </row>
    <row r="2841" spans="21:21" x14ac:dyDescent="0.3">
      <c r="U2841" s="33"/>
    </row>
    <row r="2842" spans="21:21" x14ac:dyDescent="0.3">
      <c r="U2842" s="33"/>
    </row>
    <row r="2843" spans="21:21" x14ac:dyDescent="0.3">
      <c r="U2843" s="33"/>
    </row>
    <row r="2844" spans="21:21" x14ac:dyDescent="0.3">
      <c r="U2844" s="33"/>
    </row>
    <row r="2845" spans="21:21" x14ac:dyDescent="0.3">
      <c r="U2845" s="33"/>
    </row>
    <row r="2846" spans="21:21" x14ac:dyDescent="0.3">
      <c r="U2846" s="33"/>
    </row>
    <row r="2847" spans="21:21" x14ac:dyDescent="0.3">
      <c r="U2847" s="33"/>
    </row>
    <row r="2848" spans="21:21" x14ac:dyDescent="0.3">
      <c r="U2848" s="33"/>
    </row>
    <row r="2849" spans="21:21" x14ac:dyDescent="0.3">
      <c r="U2849" s="33"/>
    </row>
    <row r="2850" spans="21:21" x14ac:dyDescent="0.3">
      <c r="U2850" s="33"/>
    </row>
    <row r="2851" spans="21:21" x14ac:dyDescent="0.3">
      <c r="U2851" s="33"/>
    </row>
    <row r="2852" spans="21:21" x14ac:dyDescent="0.3">
      <c r="U2852" s="33"/>
    </row>
    <row r="2853" spans="21:21" x14ac:dyDescent="0.3">
      <c r="U2853" s="33"/>
    </row>
    <row r="2854" spans="21:21" x14ac:dyDescent="0.3">
      <c r="U2854" s="33"/>
    </row>
    <row r="2855" spans="21:21" x14ac:dyDescent="0.3">
      <c r="U2855" s="33"/>
    </row>
    <row r="2856" spans="21:21" x14ac:dyDescent="0.3">
      <c r="U2856" s="33"/>
    </row>
    <row r="2857" spans="21:21" x14ac:dyDescent="0.3">
      <c r="U2857" s="33"/>
    </row>
    <row r="2858" spans="21:21" x14ac:dyDescent="0.3">
      <c r="U2858" s="33"/>
    </row>
    <row r="2859" spans="21:21" x14ac:dyDescent="0.3">
      <c r="U2859" s="33"/>
    </row>
    <row r="2860" spans="21:21" x14ac:dyDescent="0.3">
      <c r="U2860" s="33"/>
    </row>
    <row r="2861" spans="21:21" x14ac:dyDescent="0.3">
      <c r="U2861" s="33"/>
    </row>
    <row r="2862" spans="21:21" x14ac:dyDescent="0.3">
      <c r="U2862" s="33"/>
    </row>
    <row r="2863" spans="21:21" x14ac:dyDescent="0.3">
      <c r="U2863" s="33"/>
    </row>
    <row r="2864" spans="21:21" x14ac:dyDescent="0.3">
      <c r="U2864" s="33"/>
    </row>
    <row r="2865" spans="21:21" x14ac:dyDescent="0.3">
      <c r="U2865" s="33"/>
    </row>
    <row r="2866" spans="21:21" x14ac:dyDescent="0.3">
      <c r="U2866" s="33"/>
    </row>
    <row r="2867" spans="21:21" x14ac:dyDescent="0.3">
      <c r="U2867" s="33"/>
    </row>
    <row r="2868" spans="21:21" x14ac:dyDescent="0.3">
      <c r="U2868" s="33"/>
    </row>
    <row r="2869" spans="21:21" x14ac:dyDescent="0.3">
      <c r="U2869" s="33"/>
    </row>
    <row r="2870" spans="21:21" x14ac:dyDescent="0.3">
      <c r="U2870" s="33"/>
    </row>
    <row r="2871" spans="21:21" x14ac:dyDescent="0.3">
      <c r="U2871" s="33"/>
    </row>
    <row r="2872" spans="21:21" x14ac:dyDescent="0.3">
      <c r="U2872" s="33"/>
    </row>
    <row r="2873" spans="21:21" x14ac:dyDescent="0.3">
      <c r="U2873" s="33"/>
    </row>
    <row r="2874" spans="21:21" x14ac:dyDescent="0.3">
      <c r="U2874" s="33"/>
    </row>
    <row r="2875" spans="21:21" x14ac:dyDescent="0.3">
      <c r="U2875" s="33"/>
    </row>
    <row r="2876" spans="21:21" x14ac:dyDescent="0.3">
      <c r="U2876" s="33"/>
    </row>
    <row r="2877" spans="21:21" x14ac:dyDescent="0.3">
      <c r="U2877" s="33"/>
    </row>
    <row r="2878" spans="21:21" x14ac:dyDescent="0.3">
      <c r="U2878" s="33"/>
    </row>
    <row r="2879" spans="21:21" x14ac:dyDescent="0.3">
      <c r="U2879" s="33"/>
    </row>
    <row r="2880" spans="21:21" x14ac:dyDescent="0.3">
      <c r="U2880" s="33"/>
    </row>
    <row r="2881" spans="21:21" x14ac:dyDescent="0.3">
      <c r="U2881" s="33"/>
    </row>
    <row r="2882" spans="21:21" x14ac:dyDescent="0.3">
      <c r="U2882" s="33"/>
    </row>
    <row r="2883" spans="21:21" x14ac:dyDescent="0.3">
      <c r="U2883" s="33"/>
    </row>
    <row r="2884" spans="21:21" x14ac:dyDescent="0.3">
      <c r="U2884" s="33"/>
    </row>
    <row r="2885" spans="21:21" x14ac:dyDescent="0.3">
      <c r="U2885" s="33"/>
    </row>
    <row r="2886" spans="21:21" x14ac:dyDescent="0.3">
      <c r="U2886" s="33"/>
    </row>
    <row r="2887" spans="21:21" x14ac:dyDescent="0.3">
      <c r="U2887" s="33"/>
    </row>
    <row r="2888" spans="21:21" x14ac:dyDescent="0.3">
      <c r="U2888" s="33"/>
    </row>
    <row r="2889" spans="21:21" x14ac:dyDescent="0.3">
      <c r="U2889" s="33"/>
    </row>
    <row r="2890" spans="21:21" x14ac:dyDescent="0.3">
      <c r="U2890" s="33"/>
    </row>
    <row r="2891" spans="21:21" x14ac:dyDescent="0.3">
      <c r="U2891" s="33"/>
    </row>
    <row r="2892" spans="21:21" x14ac:dyDescent="0.3">
      <c r="U2892" s="33"/>
    </row>
    <row r="2893" spans="21:21" x14ac:dyDescent="0.3">
      <c r="U2893" s="33"/>
    </row>
    <row r="2894" spans="21:21" x14ac:dyDescent="0.3">
      <c r="U2894" s="33"/>
    </row>
    <row r="2895" spans="21:21" x14ac:dyDescent="0.3">
      <c r="U2895" s="33"/>
    </row>
    <row r="2896" spans="21:21" x14ac:dyDescent="0.3">
      <c r="U2896" s="33"/>
    </row>
    <row r="2897" spans="21:21" x14ac:dyDescent="0.3">
      <c r="U2897" s="33"/>
    </row>
    <row r="2898" spans="21:21" x14ac:dyDescent="0.3">
      <c r="U2898" s="33"/>
    </row>
    <row r="2899" spans="21:21" x14ac:dyDescent="0.3">
      <c r="U2899" s="33"/>
    </row>
    <row r="2900" spans="21:21" x14ac:dyDescent="0.3">
      <c r="U2900" s="33"/>
    </row>
    <row r="2901" spans="21:21" x14ac:dyDescent="0.3">
      <c r="U2901" s="33"/>
    </row>
    <row r="2902" spans="21:21" x14ac:dyDescent="0.3">
      <c r="U2902" s="33"/>
    </row>
    <row r="2903" spans="21:21" x14ac:dyDescent="0.3">
      <c r="U2903" s="33"/>
    </row>
    <row r="2904" spans="21:21" x14ac:dyDescent="0.3">
      <c r="U2904" s="33"/>
    </row>
    <row r="2905" spans="21:21" x14ac:dyDescent="0.3">
      <c r="U2905" s="33"/>
    </row>
    <row r="2906" spans="21:21" x14ac:dyDescent="0.3">
      <c r="U2906" s="33"/>
    </row>
    <row r="2907" spans="21:21" x14ac:dyDescent="0.3">
      <c r="U2907" s="33"/>
    </row>
    <row r="2908" spans="21:21" x14ac:dyDescent="0.3">
      <c r="U2908" s="33"/>
    </row>
    <row r="2909" spans="21:21" x14ac:dyDescent="0.3">
      <c r="U2909" s="33"/>
    </row>
    <row r="2910" spans="21:21" x14ac:dyDescent="0.3">
      <c r="U2910" s="33"/>
    </row>
    <row r="2911" spans="21:21" x14ac:dyDescent="0.3">
      <c r="U2911" s="33"/>
    </row>
    <row r="2912" spans="21:21" x14ac:dyDescent="0.3">
      <c r="U2912" s="33"/>
    </row>
    <row r="2913" spans="21:21" x14ac:dyDescent="0.3">
      <c r="U2913" s="33"/>
    </row>
    <row r="2914" spans="21:21" x14ac:dyDescent="0.3">
      <c r="U2914" s="33"/>
    </row>
    <row r="2915" spans="21:21" x14ac:dyDescent="0.3">
      <c r="U2915" s="33"/>
    </row>
    <row r="2916" spans="21:21" x14ac:dyDescent="0.3">
      <c r="U2916" s="33"/>
    </row>
    <row r="2917" spans="21:21" x14ac:dyDescent="0.3">
      <c r="U2917" s="33"/>
    </row>
    <row r="2918" spans="21:21" x14ac:dyDescent="0.3">
      <c r="U2918" s="33"/>
    </row>
    <row r="2919" spans="21:21" x14ac:dyDescent="0.3">
      <c r="U2919" s="33"/>
    </row>
    <row r="2920" spans="21:21" x14ac:dyDescent="0.3">
      <c r="U2920" s="33"/>
    </row>
    <row r="2921" spans="21:21" x14ac:dyDescent="0.3">
      <c r="U2921" s="33"/>
    </row>
    <row r="2922" spans="21:21" x14ac:dyDescent="0.3">
      <c r="U2922" s="33"/>
    </row>
    <row r="2923" spans="21:21" x14ac:dyDescent="0.3">
      <c r="U2923" s="33"/>
    </row>
    <row r="2924" spans="21:21" x14ac:dyDescent="0.3">
      <c r="U2924" s="33"/>
    </row>
    <row r="2925" spans="21:21" x14ac:dyDescent="0.3">
      <c r="U2925" s="33"/>
    </row>
    <row r="2926" spans="21:21" x14ac:dyDescent="0.3">
      <c r="U2926" s="33"/>
    </row>
    <row r="2927" spans="21:21" x14ac:dyDescent="0.3">
      <c r="U2927" s="33"/>
    </row>
    <row r="2928" spans="21:21" x14ac:dyDescent="0.3">
      <c r="U2928" s="33"/>
    </row>
    <row r="2929" spans="21:21" x14ac:dyDescent="0.3">
      <c r="U2929" s="33"/>
    </row>
    <row r="2930" spans="21:21" x14ac:dyDescent="0.3">
      <c r="U2930" s="33"/>
    </row>
    <row r="2931" spans="21:21" x14ac:dyDescent="0.3">
      <c r="U2931" s="33"/>
    </row>
    <row r="2932" spans="21:21" x14ac:dyDescent="0.3">
      <c r="U2932" s="33"/>
    </row>
    <row r="2933" spans="21:21" x14ac:dyDescent="0.3">
      <c r="U2933" s="33"/>
    </row>
    <row r="2934" spans="21:21" x14ac:dyDescent="0.3">
      <c r="U2934" s="33"/>
    </row>
    <row r="2935" spans="21:21" x14ac:dyDescent="0.3">
      <c r="U2935" s="33"/>
    </row>
    <row r="2936" spans="21:21" x14ac:dyDescent="0.3">
      <c r="U2936" s="33"/>
    </row>
    <row r="2937" spans="21:21" x14ac:dyDescent="0.3">
      <c r="U2937" s="33"/>
    </row>
    <row r="2938" spans="21:21" x14ac:dyDescent="0.3">
      <c r="U2938" s="33"/>
    </row>
    <row r="2939" spans="21:21" x14ac:dyDescent="0.3">
      <c r="U2939" s="33"/>
    </row>
    <row r="2940" spans="21:21" x14ac:dyDescent="0.3">
      <c r="U2940" s="33"/>
    </row>
    <row r="2941" spans="21:21" x14ac:dyDescent="0.3">
      <c r="U2941" s="33"/>
    </row>
    <row r="2942" spans="21:21" x14ac:dyDescent="0.3">
      <c r="U2942" s="33"/>
    </row>
    <row r="2943" spans="21:21" x14ac:dyDescent="0.3">
      <c r="U2943" s="33"/>
    </row>
    <row r="2944" spans="21:21" x14ac:dyDescent="0.3">
      <c r="U2944" s="33"/>
    </row>
    <row r="2945" spans="21:21" x14ac:dyDescent="0.3">
      <c r="U2945" s="33"/>
    </row>
    <row r="2946" spans="21:21" x14ac:dyDescent="0.3">
      <c r="U2946" s="33"/>
    </row>
    <row r="2947" spans="21:21" x14ac:dyDescent="0.3">
      <c r="U2947" s="33"/>
    </row>
    <row r="2948" spans="21:21" x14ac:dyDescent="0.3">
      <c r="U2948" s="33"/>
    </row>
    <row r="2949" spans="21:21" x14ac:dyDescent="0.3">
      <c r="U2949" s="33"/>
    </row>
    <row r="2950" spans="21:21" x14ac:dyDescent="0.3">
      <c r="U2950" s="33"/>
    </row>
    <row r="2951" spans="21:21" x14ac:dyDescent="0.3">
      <c r="U2951" s="33"/>
    </row>
    <row r="2952" spans="21:21" x14ac:dyDescent="0.3">
      <c r="U2952" s="33"/>
    </row>
    <row r="2953" spans="21:21" x14ac:dyDescent="0.3">
      <c r="U2953" s="33"/>
    </row>
    <row r="2954" spans="21:21" x14ac:dyDescent="0.3">
      <c r="U2954" s="33"/>
    </row>
    <row r="2955" spans="21:21" x14ac:dyDescent="0.3">
      <c r="U2955" s="33"/>
    </row>
    <row r="2956" spans="21:21" x14ac:dyDescent="0.3">
      <c r="U2956" s="33"/>
    </row>
    <row r="2957" spans="21:21" x14ac:dyDescent="0.3">
      <c r="U2957" s="33"/>
    </row>
    <row r="2958" spans="21:21" x14ac:dyDescent="0.3">
      <c r="U2958" s="33"/>
    </row>
    <row r="2959" spans="21:21" x14ac:dyDescent="0.3">
      <c r="U2959" s="33"/>
    </row>
    <row r="2960" spans="21:21" x14ac:dyDescent="0.3">
      <c r="U2960" s="33"/>
    </row>
    <row r="2961" spans="21:21" x14ac:dyDescent="0.3">
      <c r="U2961" s="33"/>
    </row>
    <row r="2962" spans="21:21" x14ac:dyDescent="0.3">
      <c r="U2962" s="33"/>
    </row>
    <row r="2963" spans="21:21" x14ac:dyDescent="0.3">
      <c r="U2963" s="33"/>
    </row>
    <row r="2964" spans="21:21" x14ac:dyDescent="0.3">
      <c r="U2964" s="33"/>
    </row>
    <row r="2965" spans="21:21" x14ac:dyDescent="0.3">
      <c r="U2965" s="33"/>
    </row>
    <row r="2966" spans="21:21" x14ac:dyDescent="0.3">
      <c r="U2966" s="33"/>
    </row>
    <row r="2967" spans="21:21" x14ac:dyDescent="0.3">
      <c r="U2967" s="33"/>
    </row>
    <row r="2968" spans="21:21" x14ac:dyDescent="0.3">
      <c r="U2968" s="33"/>
    </row>
    <row r="2969" spans="21:21" x14ac:dyDescent="0.3">
      <c r="U2969" s="33"/>
    </row>
    <row r="2970" spans="21:21" x14ac:dyDescent="0.3">
      <c r="U2970" s="33"/>
    </row>
    <row r="2971" spans="21:21" x14ac:dyDescent="0.3">
      <c r="U2971" s="33"/>
    </row>
    <row r="2972" spans="21:21" x14ac:dyDescent="0.3">
      <c r="U2972" s="33"/>
    </row>
    <row r="2973" spans="21:21" x14ac:dyDescent="0.3">
      <c r="U2973" s="33"/>
    </row>
    <row r="2974" spans="21:21" x14ac:dyDescent="0.3">
      <c r="U2974" s="33"/>
    </row>
    <row r="2975" spans="21:21" x14ac:dyDescent="0.3">
      <c r="U2975" s="33"/>
    </row>
    <row r="2976" spans="21:21" x14ac:dyDescent="0.3">
      <c r="U2976" s="33"/>
    </row>
    <row r="2977" spans="21:21" x14ac:dyDescent="0.3">
      <c r="U2977" s="33"/>
    </row>
    <row r="2978" spans="21:21" x14ac:dyDescent="0.3">
      <c r="U2978" s="33"/>
    </row>
    <row r="2979" spans="21:21" x14ac:dyDescent="0.3">
      <c r="U2979" s="33"/>
    </row>
    <row r="2980" spans="21:21" x14ac:dyDescent="0.3">
      <c r="U2980" s="33"/>
    </row>
    <row r="2981" spans="21:21" x14ac:dyDescent="0.3">
      <c r="U2981" s="33"/>
    </row>
    <row r="2982" spans="21:21" x14ac:dyDescent="0.3">
      <c r="U2982" s="33"/>
    </row>
    <row r="2983" spans="21:21" x14ac:dyDescent="0.3">
      <c r="U2983" s="33"/>
    </row>
    <row r="2984" spans="21:21" x14ac:dyDescent="0.3">
      <c r="U2984" s="33"/>
    </row>
    <row r="2985" spans="21:21" x14ac:dyDescent="0.3">
      <c r="U2985" s="33"/>
    </row>
    <row r="2986" spans="21:21" x14ac:dyDescent="0.3">
      <c r="U2986" s="33"/>
    </row>
    <row r="2987" spans="21:21" x14ac:dyDescent="0.3">
      <c r="U2987" s="33"/>
    </row>
    <row r="2988" spans="21:21" x14ac:dyDescent="0.3">
      <c r="U2988" s="33"/>
    </row>
    <row r="2989" spans="21:21" x14ac:dyDescent="0.3">
      <c r="U2989" s="33"/>
    </row>
    <row r="2990" spans="21:21" x14ac:dyDescent="0.3">
      <c r="U2990" s="33"/>
    </row>
    <row r="2991" spans="21:21" x14ac:dyDescent="0.3">
      <c r="U2991" s="33"/>
    </row>
    <row r="2992" spans="21:21" x14ac:dyDescent="0.3">
      <c r="U2992" s="33"/>
    </row>
    <row r="2993" spans="21:21" x14ac:dyDescent="0.3">
      <c r="U2993" s="33"/>
    </row>
    <row r="2994" spans="21:21" x14ac:dyDescent="0.3">
      <c r="U2994" s="33"/>
    </row>
    <row r="2995" spans="21:21" x14ac:dyDescent="0.3">
      <c r="U2995" s="33"/>
    </row>
    <row r="2996" spans="21:21" x14ac:dyDescent="0.3">
      <c r="U2996" s="33"/>
    </row>
    <row r="2997" spans="21:21" x14ac:dyDescent="0.3">
      <c r="U2997" s="33"/>
    </row>
    <row r="2998" spans="21:21" x14ac:dyDescent="0.3">
      <c r="U2998" s="33"/>
    </row>
    <row r="2999" spans="21:21" x14ac:dyDescent="0.3">
      <c r="U2999" s="33"/>
    </row>
    <row r="3000" spans="21:21" x14ac:dyDescent="0.3">
      <c r="U3000" s="33"/>
    </row>
    <row r="3001" spans="21:21" x14ac:dyDescent="0.3">
      <c r="U3001" s="33"/>
    </row>
    <row r="3002" spans="21:21" x14ac:dyDescent="0.3">
      <c r="U3002" s="33"/>
    </row>
    <row r="3003" spans="21:21" x14ac:dyDescent="0.3">
      <c r="U3003" s="33"/>
    </row>
    <row r="3004" spans="21:21" x14ac:dyDescent="0.3">
      <c r="U3004" s="33"/>
    </row>
    <row r="3005" spans="21:21" x14ac:dyDescent="0.3">
      <c r="U3005" s="33"/>
    </row>
    <row r="3006" spans="21:21" x14ac:dyDescent="0.3">
      <c r="U3006" s="33"/>
    </row>
    <row r="3007" spans="21:21" x14ac:dyDescent="0.3">
      <c r="U3007" s="33"/>
    </row>
    <row r="3008" spans="21:21" x14ac:dyDescent="0.3">
      <c r="U3008" s="33"/>
    </row>
    <row r="3009" spans="21:21" x14ac:dyDescent="0.3">
      <c r="U3009" s="33"/>
    </row>
    <row r="3010" spans="21:21" x14ac:dyDescent="0.3">
      <c r="U3010" s="33"/>
    </row>
    <row r="3011" spans="21:21" x14ac:dyDescent="0.3">
      <c r="U3011" s="33"/>
    </row>
    <row r="3012" spans="21:21" x14ac:dyDescent="0.3">
      <c r="U3012" s="33"/>
    </row>
    <row r="3013" spans="21:21" x14ac:dyDescent="0.3">
      <c r="U3013" s="33"/>
    </row>
    <row r="3014" spans="21:21" x14ac:dyDescent="0.3">
      <c r="U3014" s="33"/>
    </row>
    <row r="3015" spans="21:21" x14ac:dyDescent="0.3">
      <c r="U3015" s="33"/>
    </row>
    <row r="3016" spans="21:21" x14ac:dyDescent="0.3">
      <c r="U3016" s="33"/>
    </row>
    <row r="3017" spans="21:21" x14ac:dyDescent="0.3">
      <c r="U3017" s="33"/>
    </row>
    <row r="3018" spans="21:21" x14ac:dyDescent="0.3">
      <c r="U3018" s="33"/>
    </row>
    <row r="3019" spans="21:21" x14ac:dyDescent="0.3">
      <c r="U3019" s="33"/>
    </row>
    <row r="3020" spans="21:21" x14ac:dyDescent="0.3">
      <c r="U3020" s="33"/>
    </row>
    <row r="3021" spans="21:21" x14ac:dyDescent="0.3">
      <c r="U3021" s="33"/>
    </row>
    <row r="3022" spans="21:21" x14ac:dyDescent="0.3">
      <c r="U3022" s="33"/>
    </row>
    <row r="3023" spans="21:21" x14ac:dyDescent="0.3">
      <c r="U3023" s="33"/>
    </row>
    <row r="3024" spans="21:21" x14ac:dyDescent="0.3">
      <c r="U3024" s="33"/>
    </row>
    <row r="3025" spans="21:21" x14ac:dyDescent="0.3">
      <c r="U3025" s="33"/>
    </row>
    <row r="3026" spans="21:21" x14ac:dyDescent="0.3">
      <c r="U3026" s="33"/>
    </row>
    <row r="3027" spans="21:21" x14ac:dyDescent="0.3">
      <c r="U3027" s="33"/>
    </row>
    <row r="3028" spans="21:21" x14ac:dyDescent="0.3">
      <c r="U3028" s="33"/>
    </row>
    <row r="3029" spans="21:21" x14ac:dyDescent="0.3">
      <c r="U3029" s="33"/>
    </row>
    <row r="3030" spans="21:21" x14ac:dyDescent="0.3">
      <c r="U3030" s="33"/>
    </row>
    <row r="3031" spans="21:21" x14ac:dyDescent="0.3">
      <c r="U3031" s="33"/>
    </row>
    <row r="3032" spans="21:21" x14ac:dyDescent="0.3">
      <c r="U3032" s="33"/>
    </row>
    <row r="3033" spans="21:21" x14ac:dyDescent="0.3">
      <c r="U3033" s="33"/>
    </row>
    <row r="3034" spans="21:21" x14ac:dyDescent="0.3">
      <c r="U3034" s="33"/>
    </row>
    <row r="3035" spans="21:21" x14ac:dyDescent="0.3">
      <c r="U3035" s="33"/>
    </row>
    <row r="3036" spans="21:21" x14ac:dyDescent="0.3">
      <c r="U3036" s="33"/>
    </row>
    <row r="3037" spans="21:21" x14ac:dyDescent="0.3">
      <c r="U3037" s="33"/>
    </row>
    <row r="3038" spans="21:21" x14ac:dyDescent="0.3">
      <c r="U3038" s="33"/>
    </row>
    <row r="3039" spans="21:21" x14ac:dyDescent="0.3">
      <c r="U3039" s="33"/>
    </row>
    <row r="3040" spans="21:21" x14ac:dyDescent="0.3">
      <c r="U3040" s="33"/>
    </row>
    <row r="3041" spans="21:21" x14ac:dyDescent="0.3">
      <c r="U3041" s="33"/>
    </row>
    <row r="3042" spans="21:21" x14ac:dyDescent="0.3">
      <c r="U3042" s="33"/>
    </row>
    <row r="3043" spans="21:21" x14ac:dyDescent="0.3">
      <c r="U3043" s="33"/>
    </row>
    <row r="3044" spans="21:21" x14ac:dyDescent="0.3">
      <c r="U3044" s="33"/>
    </row>
    <row r="3045" spans="21:21" x14ac:dyDescent="0.3">
      <c r="U3045" s="33"/>
    </row>
    <row r="3046" spans="21:21" x14ac:dyDescent="0.3">
      <c r="U3046" s="33"/>
    </row>
    <row r="3047" spans="21:21" x14ac:dyDescent="0.3">
      <c r="U3047" s="33"/>
    </row>
    <row r="3048" spans="21:21" x14ac:dyDescent="0.3">
      <c r="U3048" s="33"/>
    </row>
    <row r="3049" spans="21:21" x14ac:dyDescent="0.3">
      <c r="U3049" s="33"/>
    </row>
    <row r="3050" spans="21:21" x14ac:dyDescent="0.3">
      <c r="U3050" s="33"/>
    </row>
    <row r="3051" spans="21:21" x14ac:dyDescent="0.3">
      <c r="U3051" s="33"/>
    </row>
    <row r="3052" spans="21:21" x14ac:dyDescent="0.3">
      <c r="U3052" s="33"/>
    </row>
    <row r="3053" spans="21:21" x14ac:dyDescent="0.3">
      <c r="U3053" s="33"/>
    </row>
    <row r="3054" spans="21:21" x14ac:dyDescent="0.3">
      <c r="U3054" s="33"/>
    </row>
    <row r="3055" spans="21:21" x14ac:dyDescent="0.3">
      <c r="U3055" s="33"/>
    </row>
    <row r="3056" spans="21:21" x14ac:dyDescent="0.3">
      <c r="U3056" s="33"/>
    </row>
    <row r="3057" spans="21:21" x14ac:dyDescent="0.3">
      <c r="U3057" s="33"/>
    </row>
    <row r="3058" spans="21:21" x14ac:dyDescent="0.3">
      <c r="U3058" s="33"/>
    </row>
    <row r="3059" spans="21:21" x14ac:dyDescent="0.3">
      <c r="U3059" s="33"/>
    </row>
    <row r="3060" spans="21:21" x14ac:dyDescent="0.3">
      <c r="U3060" s="33"/>
    </row>
    <row r="3061" spans="21:21" x14ac:dyDescent="0.3">
      <c r="U3061" s="33"/>
    </row>
    <row r="3062" spans="21:21" x14ac:dyDescent="0.3">
      <c r="U3062" s="33"/>
    </row>
    <row r="3063" spans="21:21" x14ac:dyDescent="0.3">
      <c r="U3063" s="33"/>
    </row>
    <row r="3064" spans="21:21" x14ac:dyDescent="0.3">
      <c r="U3064" s="33"/>
    </row>
    <row r="3065" spans="21:21" x14ac:dyDescent="0.3">
      <c r="U3065" s="33"/>
    </row>
    <row r="3066" spans="21:21" x14ac:dyDescent="0.3">
      <c r="U3066" s="33"/>
    </row>
    <row r="3067" spans="21:21" x14ac:dyDescent="0.3">
      <c r="U3067" s="33"/>
    </row>
    <row r="3068" spans="21:21" x14ac:dyDescent="0.3">
      <c r="U3068" s="33"/>
    </row>
    <row r="3069" spans="21:21" x14ac:dyDescent="0.3">
      <c r="U3069" s="33"/>
    </row>
    <row r="3070" spans="21:21" x14ac:dyDescent="0.3">
      <c r="U3070" s="33"/>
    </row>
    <row r="3071" spans="21:21" x14ac:dyDescent="0.3">
      <c r="U3071" s="33"/>
    </row>
    <row r="3072" spans="21:21" x14ac:dyDescent="0.3">
      <c r="U3072" s="33"/>
    </row>
    <row r="3073" spans="21:21" x14ac:dyDescent="0.3">
      <c r="U3073" s="33"/>
    </row>
    <row r="3074" spans="21:21" x14ac:dyDescent="0.3">
      <c r="U3074" s="33"/>
    </row>
    <row r="3075" spans="21:21" x14ac:dyDescent="0.3">
      <c r="U3075" s="33"/>
    </row>
    <row r="3076" spans="21:21" x14ac:dyDescent="0.3">
      <c r="U3076" s="33"/>
    </row>
    <row r="3077" spans="21:21" x14ac:dyDescent="0.3">
      <c r="U3077" s="33"/>
    </row>
    <row r="3078" spans="21:21" x14ac:dyDescent="0.3">
      <c r="U3078" s="33"/>
    </row>
    <row r="3079" spans="21:21" x14ac:dyDescent="0.3">
      <c r="U3079" s="33"/>
    </row>
    <row r="3080" spans="21:21" x14ac:dyDescent="0.3">
      <c r="U3080" s="33"/>
    </row>
    <row r="3081" spans="21:21" x14ac:dyDescent="0.3">
      <c r="U3081" s="33"/>
    </row>
    <row r="3082" spans="21:21" x14ac:dyDescent="0.3">
      <c r="U3082" s="33"/>
    </row>
    <row r="3083" spans="21:21" x14ac:dyDescent="0.3">
      <c r="U3083" s="33"/>
    </row>
    <row r="3084" spans="21:21" x14ac:dyDescent="0.3">
      <c r="U3084" s="33"/>
    </row>
    <row r="3085" spans="21:21" x14ac:dyDescent="0.3">
      <c r="U3085" s="33"/>
    </row>
    <row r="3086" spans="21:21" x14ac:dyDescent="0.3">
      <c r="U3086" s="33"/>
    </row>
    <row r="3087" spans="21:21" x14ac:dyDescent="0.3">
      <c r="U3087" s="33"/>
    </row>
    <row r="3088" spans="21:21" x14ac:dyDescent="0.3">
      <c r="U3088" s="33"/>
    </row>
    <row r="3089" spans="21:21" x14ac:dyDescent="0.3">
      <c r="U3089" s="33"/>
    </row>
    <row r="3090" spans="21:21" x14ac:dyDescent="0.3">
      <c r="U3090" s="33"/>
    </row>
    <row r="3091" spans="21:21" x14ac:dyDescent="0.3">
      <c r="U3091" s="33"/>
    </row>
    <row r="3092" spans="21:21" x14ac:dyDescent="0.3">
      <c r="U3092" s="33"/>
    </row>
    <row r="3093" spans="21:21" x14ac:dyDescent="0.3">
      <c r="U3093" s="33"/>
    </row>
    <row r="3094" spans="21:21" x14ac:dyDescent="0.3">
      <c r="U3094" s="33"/>
    </row>
    <row r="3095" spans="21:21" x14ac:dyDescent="0.3">
      <c r="U3095" s="33"/>
    </row>
    <row r="3096" spans="21:21" x14ac:dyDescent="0.3">
      <c r="U3096" s="33"/>
    </row>
    <row r="3097" spans="21:21" x14ac:dyDescent="0.3">
      <c r="U3097" s="33"/>
    </row>
    <row r="3098" spans="21:21" x14ac:dyDescent="0.3">
      <c r="U3098" s="33"/>
    </row>
    <row r="3099" spans="21:21" x14ac:dyDescent="0.3">
      <c r="U3099" s="33"/>
    </row>
    <row r="3100" spans="21:21" x14ac:dyDescent="0.3">
      <c r="U3100" s="33"/>
    </row>
    <row r="3101" spans="21:21" x14ac:dyDescent="0.3">
      <c r="U3101" s="33"/>
    </row>
    <row r="3102" spans="21:21" x14ac:dyDescent="0.3">
      <c r="U3102" s="33"/>
    </row>
    <row r="3103" spans="21:21" x14ac:dyDescent="0.3">
      <c r="U3103" s="33"/>
    </row>
    <row r="3104" spans="21:21" x14ac:dyDescent="0.3">
      <c r="U3104" s="33"/>
    </row>
    <row r="3105" spans="21:21" x14ac:dyDescent="0.3">
      <c r="U3105" s="33"/>
    </row>
    <row r="3106" spans="21:21" x14ac:dyDescent="0.3">
      <c r="U3106" s="33"/>
    </row>
    <row r="3107" spans="21:21" x14ac:dyDescent="0.3">
      <c r="U3107" s="33"/>
    </row>
    <row r="3108" spans="21:21" x14ac:dyDescent="0.3">
      <c r="U3108" s="33"/>
    </row>
    <row r="3109" spans="21:21" x14ac:dyDescent="0.3">
      <c r="U3109" s="33"/>
    </row>
    <row r="3110" spans="21:21" x14ac:dyDescent="0.3">
      <c r="U3110" s="33"/>
    </row>
    <row r="3111" spans="21:21" x14ac:dyDescent="0.3">
      <c r="U3111" s="33"/>
    </row>
    <row r="3112" spans="21:21" x14ac:dyDescent="0.3">
      <c r="U3112" s="33"/>
    </row>
    <row r="3113" spans="21:21" x14ac:dyDescent="0.3">
      <c r="U3113" s="33"/>
    </row>
    <row r="3114" spans="21:21" x14ac:dyDescent="0.3">
      <c r="U3114" s="33"/>
    </row>
    <row r="3115" spans="21:21" x14ac:dyDescent="0.3">
      <c r="U3115" s="33"/>
    </row>
    <row r="3116" spans="21:21" x14ac:dyDescent="0.3">
      <c r="U3116" s="33"/>
    </row>
    <row r="3117" spans="21:21" x14ac:dyDescent="0.3">
      <c r="U3117" s="33"/>
    </row>
    <row r="3118" spans="21:21" x14ac:dyDescent="0.3">
      <c r="U3118" s="33"/>
    </row>
    <row r="3119" spans="21:21" x14ac:dyDescent="0.3">
      <c r="U3119" s="33"/>
    </row>
    <row r="3120" spans="21:21" x14ac:dyDescent="0.3">
      <c r="U3120" s="33"/>
    </row>
    <row r="3121" spans="21:21" x14ac:dyDescent="0.3">
      <c r="U3121" s="33"/>
    </row>
    <row r="3122" spans="21:21" x14ac:dyDescent="0.3">
      <c r="U3122" s="33"/>
    </row>
    <row r="3123" spans="21:21" x14ac:dyDescent="0.3">
      <c r="U3123" s="33"/>
    </row>
    <row r="3124" spans="21:21" x14ac:dyDescent="0.3">
      <c r="U3124" s="33"/>
    </row>
    <row r="3125" spans="21:21" x14ac:dyDescent="0.3">
      <c r="U3125" s="33"/>
    </row>
    <row r="3126" spans="21:21" x14ac:dyDescent="0.3">
      <c r="U3126" s="33"/>
    </row>
    <row r="3127" spans="21:21" x14ac:dyDescent="0.3">
      <c r="U3127" s="33"/>
    </row>
    <row r="3128" spans="21:21" x14ac:dyDescent="0.3">
      <c r="U3128" s="33"/>
    </row>
    <row r="3129" spans="21:21" x14ac:dyDescent="0.3">
      <c r="U3129" s="33"/>
    </row>
    <row r="3130" spans="21:21" x14ac:dyDescent="0.3">
      <c r="U3130" s="33"/>
    </row>
    <row r="3131" spans="21:21" x14ac:dyDescent="0.3">
      <c r="U3131" s="33"/>
    </row>
    <row r="3132" spans="21:21" x14ac:dyDescent="0.3">
      <c r="U3132" s="33"/>
    </row>
    <row r="3133" spans="21:21" x14ac:dyDescent="0.3">
      <c r="U3133" s="33"/>
    </row>
    <row r="3134" spans="21:21" x14ac:dyDescent="0.3">
      <c r="U3134" s="33"/>
    </row>
    <row r="3135" spans="21:21" x14ac:dyDescent="0.3">
      <c r="U3135" s="33"/>
    </row>
    <row r="3136" spans="21:21" x14ac:dyDescent="0.3">
      <c r="U3136" s="33"/>
    </row>
    <row r="3137" spans="21:21" x14ac:dyDescent="0.3">
      <c r="U3137" s="33"/>
    </row>
    <row r="3138" spans="21:21" x14ac:dyDescent="0.3">
      <c r="U3138" s="33"/>
    </row>
    <row r="3139" spans="21:21" x14ac:dyDescent="0.3">
      <c r="U3139" s="33"/>
    </row>
    <row r="3140" spans="21:21" x14ac:dyDescent="0.3">
      <c r="U3140" s="33"/>
    </row>
    <row r="3141" spans="21:21" x14ac:dyDescent="0.3">
      <c r="U3141" s="33"/>
    </row>
    <row r="3142" spans="21:21" x14ac:dyDescent="0.3">
      <c r="U3142" s="33"/>
    </row>
    <row r="3143" spans="21:21" x14ac:dyDescent="0.3">
      <c r="U3143" s="33"/>
    </row>
    <row r="3144" spans="21:21" x14ac:dyDescent="0.3">
      <c r="U3144" s="33"/>
    </row>
    <row r="3145" spans="21:21" x14ac:dyDescent="0.3">
      <c r="U3145" s="33"/>
    </row>
    <row r="3146" spans="21:21" x14ac:dyDescent="0.3">
      <c r="U3146" s="33"/>
    </row>
    <row r="3147" spans="21:21" x14ac:dyDescent="0.3">
      <c r="U3147" s="33"/>
    </row>
    <row r="3148" spans="21:21" x14ac:dyDescent="0.3">
      <c r="U3148" s="33"/>
    </row>
    <row r="3149" spans="21:21" x14ac:dyDescent="0.3">
      <c r="U3149" s="33"/>
    </row>
    <row r="3150" spans="21:21" x14ac:dyDescent="0.3">
      <c r="U3150" s="33"/>
    </row>
    <row r="3151" spans="21:21" x14ac:dyDescent="0.3">
      <c r="U3151" s="33"/>
    </row>
    <row r="3152" spans="21:21" x14ac:dyDescent="0.3">
      <c r="U3152" s="33"/>
    </row>
    <row r="3153" spans="21:21" x14ac:dyDescent="0.3">
      <c r="U3153" s="33"/>
    </row>
    <row r="3154" spans="21:21" x14ac:dyDescent="0.3">
      <c r="U3154" s="33"/>
    </row>
    <row r="3155" spans="21:21" x14ac:dyDescent="0.3">
      <c r="U3155" s="33"/>
    </row>
    <row r="3156" spans="21:21" x14ac:dyDescent="0.3">
      <c r="U3156" s="33"/>
    </row>
    <row r="3157" spans="21:21" x14ac:dyDescent="0.3">
      <c r="U3157" s="33"/>
    </row>
    <row r="3158" spans="21:21" x14ac:dyDescent="0.3">
      <c r="U3158" s="33"/>
    </row>
    <row r="3159" spans="21:21" x14ac:dyDescent="0.3">
      <c r="U3159" s="33"/>
    </row>
    <row r="3160" spans="21:21" x14ac:dyDescent="0.3">
      <c r="U3160" s="33"/>
    </row>
    <row r="3161" spans="21:21" x14ac:dyDescent="0.3">
      <c r="U3161" s="33"/>
    </row>
    <row r="3162" spans="21:21" x14ac:dyDescent="0.3">
      <c r="U3162" s="33"/>
    </row>
    <row r="3163" spans="21:21" x14ac:dyDescent="0.3">
      <c r="U3163" s="33"/>
    </row>
    <row r="3164" spans="21:21" x14ac:dyDescent="0.3">
      <c r="U3164" s="33"/>
    </row>
    <row r="3165" spans="21:21" x14ac:dyDescent="0.3">
      <c r="U3165" s="33"/>
    </row>
    <row r="3166" spans="21:21" x14ac:dyDescent="0.3">
      <c r="U3166" s="33"/>
    </row>
    <row r="3167" spans="21:21" x14ac:dyDescent="0.3">
      <c r="U3167" s="33"/>
    </row>
    <row r="3168" spans="21:21" x14ac:dyDescent="0.3">
      <c r="U3168" s="33"/>
    </row>
    <row r="3169" spans="21:21" x14ac:dyDescent="0.3">
      <c r="U3169" s="33"/>
    </row>
    <row r="3170" spans="21:21" x14ac:dyDescent="0.3">
      <c r="U3170" s="33"/>
    </row>
    <row r="3171" spans="21:21" x14ac:dyDescent="0.3">
      <c r="U3171" s="33"/>
    </row>
    <row r="3172" spans="21:21" x14ac:dyDescent="0.3">
      <c r="U3172" s="33"/>
    </row>
    <row r="3173" spans="21:21" x14ac:dyDescent="0.3">
      <c r="U3173" s="33"/>
    </row>
    <row r="3174" spans="21:21" x14ac:dyDescent="0.3">
      <c r="U3174" s="33"/>
    </row>
    <row r="3175" spans="21:21" x14ac:dyDescent="0.3">
      <c r="U3175" s="33"/>
    </row>
    <row r="3176" spans="21:21" x14ac:dyDescent="0.3">
      <c r="U3176" s="33"/>
    </row>
    <row r="3177" spans="21:21" x14ac:dyDescent="0.3">
      <c r="U3177" s="33"/>
    </row>
    <row r="3178" spans="21:21" x14ac:dyDescent="0.3">
      <c r="U3178" s="33"/>
    </row>
    <row r="3179" spans="21:21" x14ac:dyDescent="0.3">
      <c r="U3179" s="33"/>
    </row>
    <row r="3180" spans="21:21" x14ac:dyDescent="0.3">
      <c r="U3180" s="33"/>
    </row>
    <row r="3181" spans="21:21" x14ac:dyDescent="0.3">
      <c r="U3181" s="33"/>
    </row>
    <row r="3182" spans="21:21" x14ac:dyDescent="0.3">
      <c r="U3182" s="33"/>
    </row>
    <row r="3183" spans="21:21" x14ac:dyDescent="0.3">
      <c r="U3183" s="33"/>
    </row>
    <row r="3184" spans="21:21" x14ac:dyDescent="0.3">
      <c r="U3184" s="33"/>
    </row>
    <row r="3185" spans="21:21" x14ac:dyDescent="0.3">
      <c r="U3185" s="33"/>
    </row>
    <row r="3186" spans="21:21" x14ac:dyDescent="0.3">
      <c r="U3186" s="33"/>
    </row>
    <row r="3187" spans="21:21" x14ac:dyDescent="0.3">
      <c r="U3187" s="33"/>
    </row>
    <row r="3188" spans="21:21" x14ac:dyDescent="0.3">
      <c r="U3188" s="33"/>
    </row>
    <row r="3189" spans="21:21" x14ac:dyDescent="0.3">
      <c r="U3189" s="33"/>
    </row>
    <row r="3190" spans="21:21" x14ac:dyDescent="0.3">
      <c r="U3190" s="33"/>
    </row>
    <row r="3191" spans="21:21" x14ac:dyDescent="0.3">
      <c r="U3191" s="33"/>
    </row>
    <row r="3192" spans="21:21" x14ac:dyDescent="0.3">
      <c r="U3192" s="33"/>
    </row>
    <row r="3193" spans="21:21" x14ac:dyDescent="0.3">
      <c r="U3193" s="33"/>
    </row>
    <row r="3194" spans="21:21" x14ac:dyDescent="0.3">
      <c r="U3194" s="33"/>
    </row>
    <row r="3195" spans="21:21" x14ac:dyDescent="0.3">
      <c r="U3195" s="33"/>
    </row>
    <row r="3196" spans="21:21" x14ac:dyDescent="0.3">
      <c r="U3196" s="33"/>
    </row>
    <row r="3197" spans="21:21" x14ac:dyDescent="0.3">
      <c r="U3197" s="33"/>
    </row>
    <row r="3198" spans="21:21" x14ac:dyDescent="0.3">
      <c r="U3198" s="33"/>
    </row>
    <row r="3199" spans="21:21" x14ac:dyDescent="0.3">
      <c r="U3199" s="33"/>
    </row>
    <row r="3200" spans="21:21" x14ac:dyDescent="0.3">
      <c r="U3200" s="33"/>
    </row>
    <row r="3201" spans="21:21" x14ac:dyDescent="0.3">
      <c r="U3201" s="33"/>
    </row>
    <row r="3202" spans="21:21" x14ac:dyDescent="0.3">
      <c r="U3202" s="33"/>
    </row>
    <row r="3203" spans="21:21" x14ac:dyDescent="0.3">
      <c r="U3203" s="33"/>
    </row>
    <row r="3204" spans="21:21" x14ac:dyDescent="0.3">
      <c r="U3204" s="33"/>
    </row>
    <row r="3205" spans="21:21" x14ac:dyDescent="0.3">
      <c r="U3205" s="33"/>
    </row>
    <row r="3206" spans="21:21" x14ac:dyDescent="0.3">
      <c r="U3206" s="33"/>
    </row>
    <row r="3207" spans="21:21" x14ac:dyDescent="0.3">
      <c r="U3207" s="33"/>
    </row>
    <row r="3208" spans="21:21" x14ac:dyDescent="0.3">
      <c r="U3208" s="33"/>
    </row>
    <row r="3209" spans="21:21" x14ac:dyDescent="0.3">
      <c r="U3209" s="33"/>
    </row>
    <row r="3210" spans="21:21" x14ac:dyDescent="0.3">
      <c r="U3210" s="33"/>
    </row>
    <row r="3211" spans="21:21" x14ac:dyDescent="0.3">
      <c r="U3211" s="33"/>
    </row>
    <row r="3212" spans="21:21" x14ac:dyDescent="0.3">
      <c r="U3212" s="33"/>
    </row>
    <row r="3213" spans="21:21" x14ac:dyDescent="0.3">
      <c r="U3213" s="33"/>
    </row>
    <row r="3214" spans="21:21" x14ac:dyDescent="0.3">
      <c r="U3214" s="33"/>
    </row>
    <row r="3215" spans="21:21" x14ac:dyDescent="0.3">
      <c r="U3215" s="33"/>
    </row>
    <row r="3216" spans="21:21" x14ac:dyDescent="0.3">
      <c r="U3216" s="33"/>
    </row>
    <row r="3217" spans="21:21" x14ac:dyDescent="0.3">
      <c r="U3217" s="33"/>
    </row>
    <row r="3218" spans="21:21" x14ac:dyDescent="0.3">
      <c r="U3218" s="33"/>
    </row>
    <row r="3219" spans="21:21" x14ac:dyDescent="0.3">
      <c r="U3219" s="33"/>
    </row>
    <row r="3220" spans="21:21" x14ac:dyDescent="0.3">
      <c r="U3220" s="33"/>
    </row>
    <row r="3221" spans="21:21" x14ac:dyDescent="0.3">
      <c r="U3221" s="33"/>
    </row>
    <row r="3222" spans="21:21" x14ac:dyDescent="0.3">
      <c r="U3222" s="33"/>
    </row>
    <row r="3223" spans="21:21" x14ac:dyDescent="0.3">
      <c r="U3223" s="33"/>
    </row>
    <row r="3224" spans="21:21" x14ac:dyDescent="0.3">
      <c r="U3224" s="33"/>
    </row>
    <row r="3225" spans="21:21" x14ac:dyDescent="0.3">
      <c r="U3225" s="33"/>
    </row>
    <row r="3226" spans="21:21" x14ac:dyDescent="0.3">
      <c r="U3226" s="33"/>
    </row>
    <row r="3227" spans="21:21" x14ac:dyDescent="0.3">
      <c r="U3227" s="33"/>
    </row>
    <row r="3228" spans="21:21" x14ac:dyDescent="0.3">
      <c r="U3228" s="33"/>
    </row>
    <row r="3229" spans="21:21" x14ac:dyDescent="0.3">
      <c r="U3229" s="33"/>
    </row>
    <row r="3230" spans="21:21" x14ac:dyDescent="0.3">
      <c r="U3230" s="33"/>
    </row>
    <row r="3231" spans="21:21" x14ac:dyDescent="0.3">
      <c r="U3231" s="33"/>
    </row>
    <row r="3232" spans="21:21" x14ac:dyDescent="0.3">
      <c r="U3232" s="33"/>
    </row>
    <row r="3233" spans="21:21" x14ac:dyDescent="0.3">
      <c r="U3233" s="33"/>
    </row>
    <row r="3234" spans="21:21" x14ac:dyDescent="0.3">
      <c r="U3234" s="33"/>
    </row>
    <row r="3235" spans="21:21" x14ac:dyDescent="0.3">
      <c r="U3235" s="33"/>
    </row>
    <row r="3236" spans="21:21" x14ac:dyDescent="0.3">
      <c r="U3236" s="33"/>
    </row>
    <row r="3237" spans="21:21" x14ac:dyDescent="0.3">
      <c r="U3237" s="33"/>
    </row>
    <row r="3238" spans="21:21" x14ac:dyDescent="0.3">
      <c r="U3238" s="33"/>
    </row>
    <row r="3239" spans="21:21" x14ac:dyDescent="0.3">
      <c r="U3239" s="33"/>
    </row>
    <row r="3240" spans="21:21" x14ac:dyDescent="0.3">
      <c r="U3240" s="33"/>
    </row>
    <row r="3241" spans="21:21" x14ac:dyDescent="0.3">
      <c r="U3241" s="33"/>
    </row>
    <row r="3242" spans="21:21" x14ac:dyDescent="0.3">
      <c r="U3242" s="33"/>
    </row>
    <row r="3243" spans="21:21" x14ac:dyDescent="0.3">
      <c r="U3243" s="33"/>
    </row>
    <row r="3244" spans="21:21" x14ac:dyDescent="0.3">
      <c r="U3244" s="33"/>
    </row>
    <row r="3245" spans="21:21" x14ac:dyDescent="0.3">
      <c r="U3245" s="33"/>
    </row>
    <row r="3246" spans="21:21" x14ac:dyDescent="0.3">
      <c r="U3246" s="33"/>
    </row>
    <row r="3247" spans="21:21" x14ac:dyDescent="0.3">
      <c r="U3247" s="33"/>
    </row>
    <row r="3248" spans="21:21" x14ac:dyDescent="0.3">
      <c r="U3248" s="33"/>
    </row>
    <row r="3249" spans="21:21" x14ac:dyDescent="0.3">
      <c r="U3249" s="33"/>
    </row>
    <row r="3250" spans="21:21" x14ac:dyDescent="0.3">
      <c r="U3250" s="33"/>
    </row>
    <row r="3251" spans="21:21" x14ac:dyDescent="0.3">
      <c r="U3251" s="33"/>
    </row>
    <row r="3252" spans="21:21" x14ac:dyDescent="0.3">
      <c r="U3252" s="33"/>
    </row>
    <row r="3253" spans="21:21" x14ac:dyDescent="0.3">
      <c r="U3253" s="33"/>
    </row>
    <row r="3254" spans="21:21" x14ac:dyDescent="0.3">
      <c r="U3254" s="33"/>
    </row>
    <row r="3255" spans="21:21" x14ac:dyDescent="0.3">
      <c r="U3255" s="33"/>
    </row>
    <row r="3256" spans="21:21" x14ac:dyDescent="0.3">
      <c r="U3256" s="33"/>
    </row>
    <row r="3257" spans="21:21" x14ac:dyDescent="0.3">
      <c r="U3257" s="33"/>
    </row>
    <row r="3258" spans="21:21" x14ac:dyDescent="0.3">
      <c r="U3258" s="33"/>
    </row>
    <row r="3259" spans="21:21" x14ac:dyDescent="0.3">
      <c r="U3259" s="33"/>
    </row>
    <row r="3260" spans="21:21" x14ac:dyDescent="0.3">
      <c r="U3260" s="33"/>
    </row>
    <row r="3261" spans="21:21" x14ac:dyDescent="0.3">
      <c r="U3261" s="33"/>
    </row>
    <row r="3262" spans="21:21" x14ac:dyDescent="0.3">
      <c r="U3262" s="33"/>
    </row>
    <row r="3263" spans="21:21" x14ac:dyDescent="0.3">
      <c r="U3263" s="33"/>
    </row>
    <row r="3264" spans="21:21" x14ac:dyDescent="0.3">
      <c r="U3264" s="33"/>
    </row>
    <row r="3265" spans="21:21" x14ac:dyDescent="0.3">
      <c r="U3265" s="33"/>
    </row>
    <row r="3266" spans="21:21" x14ac:dyDescent="0.3">
      <c r="U3266" s="33"/>
    </row>
    <row r="3267" spans="21:21" x14ac:dyDescent="0.3">
      <c r="U3267" s="33"/>
    </row>
    <row r="3268" spans="21:21" x14ac:dyDescent="0.3">
      <c r="U3268" s="33"/>
    </row>
    <row r="3269" spans="21:21" x14ac:dyDescent="0.3">
      <c r="U3269" s="33"/>
    </row>
    <row r="3270" spans="21:21" x14ac:dyDescent="0.3">
      <c r="U3270" s="33"/>
    </row>
    <row r="3271" spans="21:21" x14ac:dyDescent="0.3">
      <c r="U3271" s="33"/>
    </row>
    <row r="3272" spans="21:21" x14ac:dyDescent="0.3">
      <c r="U3272" s="33"/>
    </row>
    <row r="3273" spans="21:21" x14ac:dyDescent="0.3">
      <c r="U3273" s="33"/>
    </row>
    <row r="3274" spans="21:21" x14ac:dyDescent="0.3">
      <c r="U3274" s="33"/>
    </row>
    <row r="3275" spans="21:21" x14ac:dyDescent="0.3">
      <c r="U3275" s="33"/>
    </row>
    <row r="3276" spans="21:21" x14ac:dyDescent="0.3">
      <c r="U3276" s="33"/>
    </row>
    <row r="3277" spans="21:21" x14ac:dyDescent="0.3">
      <c r="U3277" s="33"/>
    </row>
    <row r="3278" spans="21:21" x14ac:dyDescent="0.3">
      <c r="U3278" s="33"/>
    </row>
    <row r="3279" spans="21:21" x14ac:dyDescent="0.3">
      <c r="U3279" s="33"/>
    </row>
    <row r="3280" spans="21:21" x14ac:dyDescent="0.3">
      <c r="U3280" s="33"/>
    </row>
    <row r="3281" spans="21:21" x14ac:dyDescent="0.3">
      <c r="U3281" s="33"/>
    </row>
    <row r="3282" spans="21:21" x14ac:dyDescent="0.3">
      <c r="U3282" s="33"/>
    </row>
    <row r="3283" spans="21:21" x14ac:dyDescent="0.3">
      <c r="U3283" s="33"/>
    </row>
    <row r="3284" spans="21:21" x14ac:dyDescent="0.3">
      <c r="U3284" s="33"/>
    </row>
    <row r="3285" spans="21:21" x14ac:dyDescent="0.3">
      <c r="U3285" s="33"/>
    </row>
    <row r="3286" spans="21:21" x14ac:dyDescent="0.3">
      <c r="U3286" s="33"/>
    </row>
    <row r="3287" spans="21:21" x14ac:dyDescent="0.3">
      <c r="U3287" s="33"/>
    </row>
    <row r="3288" spans="21:21" x14ac:dyDescent="0.3">
      <c r="U3288" s="33"/>
    </row>
    <row r="3289" spans="21:21" x14ac:dyDescent="0.3">
      <c r="U3289" s="33"/>
    </row>
    <row r="3290" spans="21:21" x14ac:dyDescent="0.3">
      <c r="U3290" s="33"/>
    </row>
    <row r="3291" spans="21:21" x14ac:dyDescent="0.3">
      <c r="U3291" s="33"/>
    </row>
    <row r="3292" spans="21:21" x14ac:dyDescent="0.3">
      <c r="U3292" s="33"/>
    </row>
    <row r="3293" spans="21:21" x14ac:dyDescent="0.3">
      <c r="U3293" s="33"/>
    </row>
    <row r="3294" spans="21:21" x14ac:dyDescent="0.3">
      <c r="U3294" s="33"/>
    </row>
    <row r="3295" spans="21:21" x14ac:dyDescent="0.3">
      <c r="U3295" s="33"/>
    </row>
    <row r="3296" spans="21:21" x14ac:dyDescent="0.3">
      <c r="U3296" s="33"/>
    </row>
    <row r="3297" spans="21:21" x14ac:dyDescent="0.3">
      <c r="U3297" s="33"/>
    </row>
    <row r="3298" spans="21:21" x14ac:dyDescent="0.3">
      <c r="U3298" s="33"/>
    </row>
    <row r="3299" spans="21:21" x14ac:dyDescent="0.3">
      <c r="U3299" s="33"/>
    </row>
    <row r="3300" spans="21:21" x14ac:dyDescent="0.3">
      <c r="U3300" s="33"/>
    </row>
    <row r="3301" spans="21:21" x14ac:dyDescent="0.3">
      <c r="U3301" s="33"/>
    </row>
    <row r="3302" spans="21:21" x14ac:dyDescent="0.3">
      <c r="U3302" s="33"/>
    </row>
    <row r="3303" spans="21:21" x14ac:dyDescent="0.3">
      <c r="U3303" s="33"/>
    </row>
    <row r="3304" spans="21:21" x14ac:dyDescent="0.3">
      <c r="U3304" s="33"/>
    </row>
    <row r="3305" spans="21:21" x14ac:dyDescent="0.3">
      <c r="U3305" s="33"/>
    </row>
    <row r="3306" spans="21:21" x14ac:dyDescent="0.3">
      <c r="U3306" s="33"/>
    </row>
    <row r="3307" spans="21:21" x14ac:dyDescent="0.3">
      <c r="U3307" s="33"/>
    </row>
    <row r="3308" spans="21:21" x14ac:dyDescent="0.3">
      <c r="U3308" s="33"/>
    </row>
    <row r="3309" spans="21:21" x14ac:dyDescent="0.3">
      <c r="U3309" s="33"/>
    </row>
    <row r="3310" spans="21:21" x14ac:dyDescent="0.3">
      <c r="U3310" s="33"/>
    </row>
    <row r="3311" spans="21:21" x14ac:dyDescent="0.3">
      <c r="U3311" s="33"/>
    </row>
    <row r="3312" spans="21:21" x14ac:dyDescent="0.3">
      <c r="U3312" s="33"/>
    </row>
    <row r="3313" spans="21:21" x14ac:dyDescent="0.3">
      <c r="U3313" s="33"/>
    </row>
    <row r="3314" spans="21:21" x14ac:dyDescent="0.3">
      <c r="U3314" s="33"/>
    </row>
    <row r="3315" spans="21:21" x14ac:dyDescent="0.3">
      <c r="U3315" s="33"/>
    </row>
    <row r="3316" spans="21:21" x14ac:dyDescent="0.3">
      <c r="U3316" s="33"/>
    </row>
    <row r="3317" spans="21:21" x14ac:dyDescent="0.3">
      <c r="U3317" s="33"/>
    </row>
    <row r="3318" spans="21:21" x14ac:dyDescent="0.3">
      <c r="U3318" s="33"/>
    </row>
    <row r="3319" spans="21:21" x14ac:dyDescent="0.3">
      <c r="U3319" s="33"/>
    </row>
    <row r="3320" spans="21:21" x14ac:dyDescent="0.3">
      <c r="U3320" s="33"/>
    </row>
    <row r="3321" spans="21:21" x14ac:dyDescent="0.3">
      <c r="U3321" s="33"/>
    </row>
    <row r="3322" spans="21:21" x14ac:dyDescent="0.3">
      <c r="U3322" s="33"/>
    </row>
    <row r="3323" spans="21:21" x14ac:dyDescent="0.3">
      <c r="U3323" s="33"/>
    </row>
    <row r="3324" spans="21:21" x14ac:dyDescent="0.3">
      <c r="U3324" s="33"/>
    </row>
    <row r="3325" spans="21:21" x14ac:dyDescent="0.3">
      <c r="U3325" s="33"/>
    </row>
    <row r="3326" spans="21:21" x14ac:dyDescent="0.3">
      <c r="U3326" s="33"/>
    </row>
    <row r="3327" spans="21:21" x14ac:dyDescent="0.3">
      <c r="U3327" s="33"/>
    </row>
    <row r="3328" spans="21:21" x14ac:dyDescent="0.3">
      <c r="U3328" s="33"/>
    </row>
    <row r="3329" spans="21:21" x14ac:dyDescent="0.3">
      <c r="U3329" s="33"/>
    </row>
    <row r="3330" spans="21:21" x14ac:dyDescent="0.3">
      <c r="U3330" s="33"/>
    </row>
    <row r="3331" spans="21:21" x14ac:dyDescent="0.3">
      <c r="U3331" s="33"/>
    </row>
    <row r="3332" spans="21:21" x14ac:dyDescent="0.3">
      <c r="U3332" s="33"/>
    </row>
    <row r="3333" spans="21:21" x14ac:dyDescent="0.3">
      <c r="U3333" s="33"/>
    </row>
    <row r="3334" spans="21:21" x14ac:dyDescent="0.3">
      <c r="U3334" s="33"/>
    </row>
    <row r="3335" spans="21:21" x14ac:dyDescent="0.3">
      <c r="U3335" s="33"/>
    </row>
    <row r="3336" spans="21:21" x14ac:dyDescent="0.3">
      <c r="U3336" s="33"/>
    </row>
    <row r="3337" spans="21:21" x14ac:dyDescent="0.3">
      <c r="U3337" s="33"/>
    </row>
    <row r="3338" spans="21:21" x14ac:dyDescent="0.3">
      <c r="U3338" s="33"/>
    </row>
    <row r="3339" spans="21:21" x14ac:dyDescent="0.3">
      <c r="U3339" s="33"/>
    </row>
    <row r="3340" spans="21:21" x14ac:dyDescent="0.3">
      <c r="U3340" s="33"/>
    </row>
    <row r="3341" spans="21:21" x14ac:dyDescent="0.3">
      <c r="U3341" s="33"/>
    </row>
    <row r="3342" spans="21:21" x14ac:dyDescent="0.3">
      <c r="U3342" s="33"/>
    </row>
    <row r="3343" spans="21:21" x14ac:dyDescent="0.3">
      <c r="U3343" s="33"/>
    </row>
    <row r="3344" spans="21:21" x14ac:dyDescent="0.3">
      <c r="U3344" s="33"/>
    </row>
    <row r="3345" spans="21:21" x14ac:dyDescent="0.3">
      <c r="U3345" s="33"/>
    </row>
    <row r="3346" spans="21:21" x14ac:dyDescent="0.3">
      <c r="U3346" s="33"/>
    </row>
    <row r="3347" spans="21:21" x14ac:dyDescent="0.3">
      <c r="U3347" s="33"/>
    </row>
    <row r="3348" spans="21:21" x14ac:dyDescent="0.3">
      <c r="U3348" s="33"/>
    </row>
    <row r="3349" spans="21:21" x14ac:dyDescent="0.3">
      <c r="U3349" s="33"/>
    </row>
    <row r="3350" spans="21:21" x14ac:dyDescent="0.3">
      <c r="U3350" s="33"/>
    </row>
    <row r="3351" spans="21:21" x14ac:dyDescent="0.3">
      <c r="U3351" s="33"/>
    </row>
    <row r="3352" spans="21:21" x14ac:dyDescent="0.3">
      <c r="U3352" s="33"/>
    </row>
    <row r="3353" spans="21:21" x14ac:dyDescent="0.3">
      <c r="U3353" s="33"/>
    </row>
    <row r="3354" spans="21:21" x14ac:dyDescent="0.3">
      <c r="U3354" s="33"/>
    </row>
    <row r="3355" spans="21:21" x14ac:dyDescent="0.3">
      <c r="U3355" s="33"/>
    </row>
    <row r="3356" spans="21:21" x14ac:dyDescent="0.3">
      <c r="U3356" s="33"/>
    </row>
    <row r="3357" spans="21:21" x14ac:dyDescent="0.3">
      <c r="U3357" s="33"/>
    </row>
    <row r="3358" spans="21:21" x14ac:dyDescent="0.3">
      <c r="U3358" s="33"/>
    </row>
    <row r="3359" spans="21:21" x14ac:dyDescent="0.3">
      <c r="U3359" s="33"/>
    </row>
    <row r="3360" spans="21:21" x14ac:dyDescent="0.3">
      <c r="U3360" s="33"/>
    </row>
    <row r="3361" spans="21:21" x14ac:dyDescent="0.3">
      <c r="U3361" s="33"/>
    </row>
    <row r="3362" spans="21:21" x14ac:dyDescent="0.3">
      <c r="U3362" s="33"/>
    </row>
    <row r="3363" spans="21:21" x14ac:dyDescent="0.3">
      <c r="U3363" s="33"/>
    </row>
    <row r="3364" spans="21:21" x14ac:dyDescent="0.3">
      <c r="U3364" s="33"/>
    </row>
    <row r="3365" spans="21:21" x14ac:dyDescent="0.3">
      <c r="U3365" s="33"/>
    </row>
    <row r="3366" spans="21:21" x14ac:dyDescent="0.3">
      <c r="U3366" s="33"/>
    </row>
    <row r="3367" spans="21:21" x14ac:dyDescent="0.3">
      <c r="U3367" s="33"/>
    </row>
    <row r="3368" spans="21:21" x14ac:dyDescent="0.3">
      <c r="U3368" s="33"/>
    </row>
    <row r="3369" spans="21:21" x14ac:dyDescent="0.3">
      <c r="U3369" s="33"/>
    </row>
    <row r="3370" spans="21:21" x14ac:dyDescent="0.3">
      <c r="U3370" s="33"/>
    </row>
    <row r="3371" spans="21:21" x14ac:dyDescent="0.3">
      <c r="U3371" s="33"/>
    </row>
    <row r="3372" spans="21:21" x14ac:dyDescent="0.3">
      <c r="U3372" s="33"/>
    </row>
    <row r="3373" spans="21:21" x14ac:dyDescent="0.3">
      <c r="U3373" s="33"/>
    </row>
    <row r="3374" spans="21:21" x14ac:dyDescent="0.3">
      <c r="U3374" s="33"/>
    </row>
    <row r="3375" spans="21:21" x14ac:dyDescent="0.3">
      <c r="U3375" s="33"/>
    </row>
    <row r="3376" spans="21:21" x14ac:dyDescent="0.3">
      <c r="U3376" s="33"/>
    </row>
    <row r="3377" spans="21:21" x14ac:dyDescent="0.3">
      <c r="U3377" s="33"/>
    </row>
    <row r="3378" spans="21:21" x14ac:dyDescent="0.3">
      <c r="U3378" s="33"/>
    </row>
    <row r="3379" spans="21:21" x14ac:dyDescent="0.3">
      <c r="U3379" s="33"/>
    </row>
    <row r="3380" spans="21:21" x14ac:dyDescent="0.3">
      <c r="U3380" s="33"/>
    </row>
    <row r="3381" spans="21:21" x14ac:dyDescent="0.3">
      <c r="U3381" s="33"/>
    </row>
    <row r="3382" spans="21:21" x14ac:dyDescent="0.3">
      <c r="U3382" s="33"/>
    </row>
    <row r="3383" spans="21:21" x14ac:dyDescent="0.3">
      <c r="U3383" s="33"/>
    </row>
    <row r="3384" spans="21:21" x14ac:dyDescent="0.3">
      <c r="U3384" s="33"/>
    </row>
    <row r="3385" spans="21:21" x14ac:dyDescent="0.3">
      <c r="U3385" s="33"/>
    </row>
    <row r="3386" spans="21:21" x14ac:dyDescent="0.3">
      <c r="U3386" s="33"/>
    </row>
    <row r="3387" spans="21:21" x14ac:dyDescent="0.3">
      <c r="U3387" s="33"/>
    </row>
    <row r="3388" spans="21:21" x14ac:dyDescent="0.3">
      <c r="U3388" s="33"/>
    </row>
    <row r="3389" spans="21:21" x14ac:dyDescent="0.3">
      <c r="U3389" s="33"/>
    </row>
    <row r="3390" spans="21:21" x14ac:dyDescent="0.3">
      <c r="U3390" s="33"/>
    </row>
    <row r="3391" spans="21:21" x14ac:dyDescent="0.3">
      <c r="U3391" s="33"/>
    </row>
    <row r="3392" spans="21:21" x14ac:dyDescent="0.3">
      <c r="U3392" s="33"/>
    </row>
    <row r="3393" spans="21:21" x14ac:dyDescent="0.3">
      <c r="U3393" s="33"/>
    </row>
    <row r="3394" spans="21:21" x14ac:dyDescent="0.3">
      <c r="U3394" s="33"/>
    </row>
    <row r="3395" spans="21:21" x14ac:dyDescent="0.3">
      <c r="U3395" s="33"/>
    </row>
    <row r="3396" spans="21:21" x14ac:dyDescent="0.3">
      <c r="U3396" s="33"/>
    </row>
    <row r="3397" spans="21:21" x14ac:dyDescent="0.3">
      <c r="U3397" s="33"/>
    </row>
    <row r="3398" spans="21:21" x14ac:dyDescent="0.3">
      <c r="U3398" s="33"/>
    </row>
    <row r="3399" spans="21:21" x14ac:dyDescent="0.3">
      <c r="U3399" s="33"/>
    </row>
    <row r="3400" spans="21:21" x14ac:dyDescent="0.3">
      <c r="U3400" s="33"/>
    </row>
    <row r="3401" spans="21:21" x14ac:dyDescent="0.3">
      <c r="U3401" s="33"/>
    </row>
    <row r="3402" spans="21:21" x14ac:dyDescent="0.3">
      <c r="U3402" s="33"/>
    </row>
    <row r="3403" spans="21:21" x14ac:dyDescent="0.3">
      <c r="U3403" s="33"/>
    </row>
    <row r="3404" spans="21:21" x14ac:dyDescent="0.3">
      <c r="U3404" s="33"/>
    </row>
    <row r="3405" spans="21:21" x14ac:dyDescent="0.3">
      <c r="U3405" s="33"/>
    </row>
    <row r="3406" spans="21:21" x14ac:dyDescent="0.3">
      <c r="U3406" s="33"/>
    </row>
    <row r="3407" spans="21:21" x14ac:dyDescent="0.3">
      <c r="U3407" s="33"/>
    </row>
    <row r="3408" spans="21:21" x14ac:dyDescent="0.3">
      <c r="U3408" s="33"/>
    </row>
    <row r="3409" spans="21:21" x14ac:dyDescent="0.3">
      <c r="U3409" s="33"/>
    </row>
    <row r="3410" spans="21:21" x14ac:dyDescent="0.3">
      <c r="U3410" s="33"/>
    </row>
    <row r="3411" spans="21:21" x14ac:dyDescent="0.3">
      <c r="U3411" s="33"/>
    </row>
    <row r="3412" spans="21:21" x14ac:dyDescent="0.3">
      <c r="U3412" s="33"/>
    </row>
    <row r="3413" spans="21:21" x14ac:dyDescent="0.3">
      <c r="U3413" s="33"/>
    </row>
    <row r="3414" spans="21:21" x14ac:dyDescent="0.3">
      <c r="U3414" s="33"/>
    </row>
    <row r="3415" spans="21:21" x14ac:dyDescent="0.3">
      <c r="U3415" s="33"/>
    </row>
    <row r="3416" spans="21:21" x14ac:dyDescent="0.3">
      <c r="U3416" s="33"/>
    </row>
    <row r="3417" spans="21:21" x14ac:dyDescent="0.3">
      <c r="U3417" s="33"/>
    </row>
    <row r="3418" spans="21:21" x14ac:dyDescent="0.3">
      <c r="U3418" s="33"/>
    </row>
    <row r="3419" spans="21:21" x14ac:dyDescent="0.3">
      <c r="U3419" s="33"/>
    </row>
    <row r="3420" spans="21:21" x14ac:dyDescent="0.3">
      <c r="U3420" s="33"/>
    </row>
    <row r="3421" spans="21:21" x14ac:dyDescent="0.3">
      <c r="U3421" s="33"/>
    </row>
    <row r="3422" spans="21:21" x14ac:dyDescent="0.3">
      <c r="U3422" s="33"/>
    </row>
    <row r="3423" spans="21:21" x14ac:dyDescent="0.3">
      <c r="U3423" s="33"/>
    </row>
    <row r="3424" spans="21:21" x14ac:dyDescent="0.3">
      <c r="U3424" s="33"/>
    </row>
    <row r="3425" spans="21:21" x14ac:dyDescent="0.3">
      <c r="U3425" s="33"/>
    </row>
    <row r="3426" spans="21:21" x14ac:dyDescent="0.3">
      <c r="U3426" s="33"/>
    </row>
    <row r="3427" spans="21:21" x14ac:dyDescent="0.3">
      <c r="U3427" s="33"/>
    </row>
    <row r="3428" spans="21:21" x14ac:dyDescent="0.3">
      <c r="U3428" s="33"/>
    </row>
    <row r="3429" spans="21:21" x14ac:dyDescent="0.3">
      <c r="U3429" s="33"/>
    </row>
    <row r="3430" spans="21:21" x14ac:dyDescent="0.3">
      <c r="U3430" s="33"/>
    </row>
    <row r="3431" spans="21:21" x14ac:dyDescent="0.3">
      <c r="U3431" s="33"/>
    </row>
    <row r="3432" spans="21:21" x14ac:dyDescent="0.3">
      <c r="U3432" s="33"/>
    </row>
    <row r="3433" spans="21:21" x14ac:dyDescent="0.3">
      <c r="U3433" s="33"/>
    </row>
    <row r="3434" spans="21:21" x14ac:dyDescent="0.3">
      <c r="U3434" s="33"/>
    </row>
    <row r="3435" spans="21:21" x14ac:dyDescent="0.3">
      <c r="U3435" s="33"/>
    </row>
    <row r="3436" spans="21:21" x14ac:dyDescent="0.3">
      <c r="U3436" s="33"/>
    </row>
    <row r="3437" spans="21:21" x14ac:dyDescent="0.3">
      <c r="U3437" s="33"/>
    </row>
    <row r="3438" spans="21:21" x14ac:dyDescent="0.3">
      <c r="U3438" s="33"/>
    </row>
    <row r="3439" spans="21:21" x14ac:dyDescent="0.3">
      <c r="U3439" s="33"/>
    </row>
    <row r="3440" spans="21:21" x14ac:dyDescent="0.3">
      <c r="U3440" s="33"/>
    </row>
    <row r="3441" spans="21:21" x14ac:dyDescent="0.3">
      <c r="U3441" s="33"/>
    </row>
    <row r="3442" spans="21:21" x14ac:dyDescent="0.3">
      <c r="U3442" s="33"/>
    </row>
    <row r="3443" spans="21:21" x14ac:dyDescent="0.3">
      <c r="U3443" s="33"/>
    </row>
    <row r="3444" spans="21:21" x14ac:dyDescent="0.3">
      <c r="U3444" s="33"/>
    </row>
    <row r="3445" spans="21:21" x14ac:dyDescent="0.3">
      <c r="U3445" s="33"/>
    </row>
    <row r="3446" spans="21:21" x14ac:dyDescent="0.3">
      <c r="U3446" s="33"/>
    </row>
    <row r="3447" spans="21:21" x14ac:dyDescent="0.3">
      <c r="U3447" s="33"/>
    </row>
    <row r="3448" spans="21:21" x14ac:dyDescent="0.3">
      <c r="U3448" s="33"/>
    </row>
    <row r="3449" spans="21:21" x14ac:dyDescent="0.3">
      <c r="U3449" s="33"/>
    </row>
    <row r="3450" spans="21:21" x14ac:dyDescent="0.3">
      <c r="U3450" s="33"/>
    </row>
    <row r="3451" spans="21:21" x14ac:dyDescent="0.3">
      <c r="U3451" s="33"/>
    </row>
    <row r="3452" spans="21:21" x14ac:dyDescent="0.3">
      <c r="U3452" s="33"/>
    </row>
    <row r="3453" spans="21:21" x14ac:dyDescent="0.3">
      <c r="U3453" s="33"/>
    </row>
    <row r="3454" spans="21:21" x14ac:dyDescent="0.3">
      <c r="U3454" s="33"/>
    </row>
    <row r="3455" spans="21:21" x14ac:dyDescent="0.3">
      <c r="U3455" s="33"/>
    </row>
    <row r="3456" spans="21:21" x14ac:dyDescent="0.3">
      <c r="U3456" s="33"/>
    </row>
    <row r="3457" spans="21:21" x14ac:dyDescent="0.3">
      <c r="U3457" s="33"/>
    </row>
    <row r="3458" spans="21:21" x14ac:dyDescent="0.3">
      <c r="U3458" s="33"/>
    </row>
    <row r="3459" spans="21:21" x14ac:dyDescent="0.3">
      <c r="U3459" s="33"/>
    </row>
    <row r="3460" spans="21:21" x14ac:dyDescent="0.3">
      <c r="U3460" s="33"/>
    </row>
    <row r="3461" spans="21:21" x14ac:dyDescent="0.3">
      <c r="U3461" s="33"/>
    </row>
    <row r="3462" spans="21:21" x14ac:dyDescent="0.3">
      <c r="U3462" s="33"/>
    </row>
    <row r="3463" spans="21:21" x14ac:dyDescent="0.3">
      <c r="U3463" s="33"/>
    </row>
    <row r="3464" spans="21:21" x14ac:dyDescent="0.3">
      <c r="U3464" s="33"/>
    </row>
    <row r="3465" spans="21:21" x14ac:dyDescent="0.3">
      <c r="U3465" s="33"/>
    </row>
    <row r="3466" spans="21:21" x14ac:dyDescent="0.3">
      <c r="U3466" s="33"/>
    </row>
    <row r="3467" spans="21:21" x14ac:dyDescent="0.3">
      <c r="U3467" s="33"/>
    </row>
    <row r="3468" spans="21:21" x14ac:dyDescent="0.3">
      <c r="U3468" s="33"/>
    </row>
    <row r="3469" spans="21:21" x14ac:dyDescent="0.3">
      <c r="U3469" s="33"/>
    </row>
    <row r="3470" spans="21:21" x14ac:dyDescent="0.3">
      <c r="U3470" s="33"/>
    </row>
    <row r="3471" spans="21:21" x14ac:dyDescent="0.3">
      <c r="U3471" s="33"/>
    </row>
    <row r="3472" spans="21:21" x14ac:dyDescent="0.3">
      <c r="U3472" s="33"/>
    </row>
    <row r="3473" spans="21:21" x14ac:dyDescent="0.3">
      <c r="U3473" s="33"/>
    </row>
    <row r="3474" spans="21:21" x14ac:dyDescent="0.3">
      <c r="U3474" s="33"/>
    </row>
    <row r="3475" spans="21:21" x14ac:dyDescent="0.3">
      <c r="U3475" s="33"/>
    </row>
    <row r="3476" spans="21:21" x14ac:dyDescent="0.3">
      <c r="U3476" s="33"/>
    </row>
    <row r="3477" spans="21:21" x14ac:dyDescent="0.3">
      <c r="U3477" s="33"/>
    </row>
    <row r="3478" spans="21:21" x14ac:dyDescent="0.3">
      <c r="U3478" s="33"/>
    </row>
    <row r="3479" spans="21:21" x14ac:dyDescent="0.3">
      <c r="U3479" s="33"/>
    </row>
    <row r="3480" spans="21:21" x14ac:dyDescent="0.3">
      <c r="U3480" s="33"/>
    </row>
    <row r="3481" spans="21:21" x14ac:dyDescent="0.3">
      <c r="U3481" s="33"/>
    </row>
    <row r="3482" spans="21:21" x14ac:dyDescent="0.3">
      <c r="U3482" s="33"/>
    </row>
    <row r="3483" spans="21:21" x14ac:dyDescent="0.3">
      <c r="U3483" s="33"/>
    </row>
    <row r="3484" spans="21:21" x14ac:dyDescent="0.3">
      <c r="U3484" s="33"/>
    </row>
    <row r="3485" spans="21:21" x14ac:dyDescent="0.3">
      <c r="U3485" s="33"/>
    </row>
    <row r="3486" spans="21:21" x14ac:dyDescent="0.3">
      <c r="U3486" s="33"/>
    </row>
    <row r="3487" spans="21:21" x14ac:dyDescent="0.3">
      <c r="U3487" s="33"/>
    </row>
    <row r="3488" spans="21:21" x14ac:dyDescent="0.3">
      <c r="U3488" s="33"/>
    </row>
    <row r="3489" spans="21:21" x14ac:dyDescent="0.3">
      <c r="U3489" s="33"/>
    </row>
    <row r="3490" spans="21:21" x14ac:dyDescent="0.3">
      <c r="U3490" s="33"/>
    </row>
    <row r="3491" spans="21:21" x14ac:dyDescent="0.3">
      <c r="U3491" s="33"/>
    </row>
    <row r="3492" spans="21:21" x14ac:dyDescent="0.3">
      <c r="U3492" s="33"/>
    </row>
    <row r="3493" spans="21:21" x14ac:dyDescent="0.3">
      <c r="U3493" s="33"/>
    </row>
    <row r="3494" spans="21:21" x14ac:dyDescent="0.3">
      <c r="U3494" s="33"/>
    </row>
    <row r="3495" spans="21:21" x14ac:dyDescent="0.3">
      <c r="U3495" s="33"/>
    </row>
    <row r="3496" spans="21:21" x14ac:dyDescent="0.3">
      <c r="U3496" s="33"/>
    </row>
    <row r="3497" spans="21:21" x14ac:dyDescent="0.3">
      <c r="U3497" s="33"/>
    </row>
    <row r="3498" spans="21:21" x14ac:dyDescent="0.3">
      <c r="U3498" s="33"/>
    </row>
    <row r="3499" spans="21:21" x14ac:dyDescent="0.3">
      <c r="U3499" s="33"/>
    </row>
    <row r="3500" spans="21:21" x14ac:dyDescent="0.3">
      <c r="U3500" s="33"/>
    </row>
    <row r="3501" spans="21:21" x14ac:dyDescent="0.3">
      <c r="U3501" s="33"/>
    </row>
    <row r="3502" spans="21:21" x14ac:dyDescent="0.3">
      <c r="U3502" s="33"/>
    </row>
    <row r="3503" spans="21:21" x14ac:dyDescent="0.3">
      <c r="U3503" s="33"/>
    </row>
    <row r="3504" spans="21:21" x14ac:dyDescent="0.3">
      <c r="U3504" s="33"/>
    </row>
    <row r="3505" spans="21:21" x14ac:dyDescent="0.3">
      <c r="U3505" s="33"/>
    </row>
    <row r="3506" spans="21:21" x14ac:dyDescent="0.3">
      <c r="U3506" s="33"/>
    </row>
    <row r="3507" spans="21:21" x14ac:dyDescent="0.3">
      <c r="U3507" s="33"/>
    </row>
    <row r="3508" spans="21:21" x14ac:dyDescent="0.3">
      <c r="U3508" s="33"/>
    </row>
    <row r="3509" spans="21:21" x14ac:dyDescent="0.3">
      <c r="U3509" s="33"/>
    </row>
    <row r="3510" spans="21:21" x14ac:dyDescent="0.3">
      <c r="U3510" s="33"/>
    </row>
    <row r="3511" spans="21:21" x14ac:dyDescent="0.3">
      <c r="U3511" s="33"/>
    </row>
    <row r="3512" spans="21:21" x14ac:dyDescent="0.3">
      <c r="U3512" s="33"/>
    </row>
    <row r="3513" spans="21:21" x14ac:dyDescent="0.3">
      <c r="U3513" s="33"/>
    </row>
    <row r="3514" spans="21:21" x14ac:dyDescent="0.3">
      <c r="U3514" s="33"/>
    </row>
    <row r="3515" spans="21:21" x14ac:dyDescent="0.3">
      <c r="U3515" s="33"/>
    </row>
    <row r="3516" spans="21:21" x14ac:dyDescent="0.3">
      <c r="U3516" s="33"/>
    </row>
    <row r="3517" spans="21:21" x14ac:dyDescent="0.3">
      <c r="U3517" s="33"/>
    </row>
    <row r="3518" spans="21:21" x14ac:dyDescent="0.3">
      <c r="U3518" s="33"/>
    </row>
    <row r="3519" spans="21:21" x14ac:dyDescent="0.3">
      <c r="U3519" s="33"/>
    </row>
    <row r="3520" spans="21:21" x14ac:dyDescent="0.3">
      <c r="U3520" s="33"/>
    </row>
    <row r="3521" spans="21:21" x14ac:dyDescent="0.3">
      <c r="U3521" s="33"/>
    </row>
    <row r="3522" spans="21:21" x14ac:dyDescent="0.3">
      <c r="U3522" s="33"/>
    </row>
    <row r="3523" spans="21:21" x14ac:dyDescent="0.3">
      <c r="U3523" s="33"/>
    </row>
  </sheetData>
  <dataConsolidate/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125" workbookViewId="0">
      <selection activeCell="E153" sqref="E2:E153"/>
    </sheetView>
  </sheetViews>
  <sheetFormatPr defaultRowHeight="14.4" x14ac:dyDescent="0.3"/>
  <cols>
    <col min="2" max="2" width="21.5546875" customWidth="1"/>
    <col min="3" max="3" width="13.5546875" customWidth="1"/>
    <col min="5" max="5" width="11.44140625" customWidth="1"/>
    <col min="6" max="6" width="11.33203125" customWidth="1"/>
  </cols>
  <sheetData>
    <row r="1" spans="1:6" x14ac:dyDescent="0.3">
      <c r="A1" s="3" t="s">
        <v>0</v>
      </c>
      <c r="B1" s="3" t="s">
        <v>33</v>
      </c>
      <c r="C1" s="3" t="s">
        <v>34</v>
      </c>
      <c r="D1" s="3" t="s">
        <v>0</v>
      </c>
      <c r="E1" s="3" t="s">
        <v>35</v>
      </c>
      <c r="F1" s="3" t="s">
        <v>34</v>
      </c>
    </row>
    <row r="2" spans="1:6" x14ac:dyDescent="0.3">
      <c r="A2" s="4">
        <v>43234</v>
      </c>
      <c r="B2">
        <v>1</v>
      </c>
      <c r="D2" s="4">
        <v>43234</v>
      </c>
      <c r="E2">
        <v>1</v>
      </c>
    </row>
    <row r="3" spans="1:6" x14ac:dyDescent="0.3">
      <c r="A3" s="4">
        <v>43235</v>
      </c>
      <c r="B3">
        <v>1</v>
      </c>
      <c r="D3" s="4">
        <v>43235</v>
      </c>
      <c r="E3">
        <v>2</v>
      </c>
    </row>
    <row r="4" spans="1:6" x14ac:dyDescent="0.3">
      <c r="A4" s="4">
        <v>43236</v>
      </c>
      <c r="B4">
        <v>2</v>
      </c>
      <c r="D4" s="4">
        <v>43236</v>
      </c>
      <c r="E4">
        <v>4</v>
      </c>
    </row>
    <row r="5" spans="1:6" x14ac:dyDescent="0.3">
      <c r="A5" s="4">
        <v>43237</v>
      </c>
      <c r="B5">
        <v>1</v>
      </c>
      <c r="D5" s="4">
        <v>43237</v>
      </c>
      <c r="E5">
        <v>5</v>
      </c>
    </row>
    <row r="6" spans="1:6" x14ac:dyDescent="0.3">
      <c r="A6" s="4">
        <v>43238</v>
      </c>
      <c r="B6">
        <v>2</v>
      </c>
      <c r="D6" s="4">
        <v>43238</v>
      </c>
      <c r="E6">
        <v>7</v>
      </c>
    </row>
    <row r="7" spans="1:6" x14ac:dyDescent="0.3">
      <c r="A7" s="4">
        <v>43239</v>
      </c>
      <c r="B7" s="2">
        <v>0</v>
      </c>
      <c r="C7" s="2">
        <v>0</v>
      </c>
      <c r="D7" s="37">
        <v>43239</v>
      </c>
      <c r="E7" s="2">
        <v>7</v>
      </c>
      <c r="F7" s="2">
        <v>7</v>
      </c>
    </row>
    <row r="8" spans="1:6" x14ac:dyDescent="0.3">
      <c r="A8" s="4">
        <v>43240</v>
      </c>
      <c r="B8" s="2">
        <v>0</v>
      </c>
      <c r="C8" s="2">
        <v>0</v>
      </c>
      <c r="D8" s="37">
        <v>43240</v>
      </c>
      <c r="E8" s="2">
        <v>7</v>
      </c>
      <c r="F8" s="2">
        <v>7</v>
      </c>
    </row>
    <row r="9" spans="1:6" x14ac:dyDescent="0.3">
      <c r="A9" s="4">
        <v>43241</v>
      </c>
      <c r="B9">
        <v>2</v>
      </c>
      <c r="D9" s="4">
        <v>43241</v>
      </c>
      <c r="E9">
        <v>9</v>
      </c>
    </row>
    <row r="10" spans="1:6" x14ac:dyDescent="0.3">
      <c r="A10" s="4">
        <v>43242</v>
      </c>
      <c r="B10">
        <v>2</v>
      </c>
      <c r="D10" s="4">
        <v>43242</v>
      </c>
      <c r="E10">
        <v>11</v>
      </c>
    </row>
    <row r="11" spans="1:6" x14ac:dyDescent="0.3">
      <c r="A11" s="4">
        <v>43243</v>
      </c>
      <c r="B11">
        <v>1</v>
      </c>
      <c r="D11" s="4">
        <v>43243</v>
      </c>
      <c r="E11">
        <v>12</v>
      </c>
    </row>
    <row r="12" spans="1:6" x14ac:dyDescent="0.3">
      <c r="A12" s="4">
        <v>43244</v>
      </c>
      <c r="B12">
        <v>1</v>
      </c>
      <c r="D12" s="4">
        <v>43244</v>
      </c>
      <c r="E12">
        <v>13</v>
      </c>
    </row>
    <row r="13" spans="1:6" x14ac:dyDescent="0.3">
      <c r="A13" s="4">
        <v>43245</v>
      </c>
      <c r="B13">
        <v>3</v>
      </c>
      <c r="D13" s="4">
        <v>43245</v>
      </c>
      <c r="E13">
        <v>16</v>
      </c>
    </row>
    <row r="14" spans="1:6" x14ac:dyDescent="0.3">
      <c r="A14" s="4">
        <v>43246</v>
      </c>
      <c r="B14" s="2">
        <v>0</v>
      </c>
      <c r="C14" s="2">
        <v>0</v>
      </c>
      <c r="D14" s="37">
        <v>43246</v>
      </c>
      <c r="E14" s="2">
        <v>16</v>
      </c>
      <c r="F14" s="2">
        <v>16</v>
      </c>
    </row>
    <row r="15" spans="1:6" x14ac:dyDescent="0.3">
      <c r="A15" s="4">
        <v>43247</v>
      </c>
      <c r="B15" s="2">
        <v>0</v>
      </c>
      <c r="C15" s="2">
        <v>0</v>
      </c>
      <c r="D15" s="37">
        <v>43247</v>
      </c>
      <c r="E15" s="2">
        <v>16</v>
      </c>
      <c r="F15" s="2">
        <v>16</v>
      </c>
    </row>
    <row r="16" spans="1:6" x14ac:dyDescent="0.3">
      <c r="A16" s="4">
        <v>43248</v>
      </c>
      <c r="B16" s="2">
        <v>0</v>
      </c>
      <c r="C16" s="2">
        <v>0</v>
      </c>
      <c r="D16" s="37">
        <v>43248</v>
      </c>
      <c r="E16" s="2">
        <v>16</v>
      </c>
      <c r="F16" s="2">
        <v>16</v>
      </c>
    </row>
    <row r="17" spans="1:6" x14ac:dyDescent="0.3">
      <c r="A17" s="4">
        <v>43249</v>
      </c>
      <c r="B17">
        <v>0</v>
      </c>
      <c r="D17" s="4">
        <v>43249</v>
      </c>
      <c r="E17">
        <v>16</v>
      </c>
    </row>
    <row r="18" spans="1:6" x14ac:dyDescent="0.3">
      <c r="A18" s="4">
        <v>43250</v>
      </c>
      <c r="B18">
        <v>0</v>
      </c>
      <c r="D18" s="4">
        <v>43250</v>
      </c>
      <c r="E18">
        <v>16</v>
      </c>
    </row>
    <row r="19" spans="1:6" x14ac:dyDescent="0.3">
      <c r="A19" s="4">
        <v>43251</v>
      </c>
      <c r="B19">
        <v>5</v>
      </c>
      <c r="D19" s="4">
        <v>43251</v>
      </c>
      <c r="E19">
        <v>21</v>
      </c>
    </row>
    <row r="20" spans="1:6" x14ac:dyDescent="0.3">
      <c r="A20" s="4">
        <v>43252</v>
      </c>
      <c r="B20">
        <v>2</v>
      </c>
      <c r="D20" s="4">
        <v>43252</v>
      </c>
      <c r="E20">
        <v>23</v>
      </c>
    </row>
    <row r="21" spans="1:6" x14ac:dyDescent="0.3">
      <c r="A21" s="4">
        <v>43253</v>
      </c>
      <c r="B21" s="2">
        <v>0</v>
      </c>
      <c r="C21" s="2">
        <v>0</v>
      </c>
      <c r="D21" s="37">
        <v>43253</v>
      </c>
      <c r="E21" s="2">
        <v>23</v>
      </c>
      <c r="F21" s="2">
        <v>23</v>
      </c>
    </row>
    <row r="22" spans="1:6" x14ac:dyDescent="0.3">
      <c r="A22" s="4">
        <v>43254</v>
      </c>
      <c r="B22" s="2">
        <v>0</v>
      </c>
      <c r="C22" s="2">
        <v>0</v>
      </c>
      <c r="D22" s="37">
        <v>43254</v>
      </c>
      <c r="E22" s="2">
        <v>23</v>
      </c>
      <c r="F22" s="2">
        <v>23</v>
      </c>
    </row>
    <row r="23" spans="1:6" x14ac:dyDescent="0.3">
      <c r="A23" s="4">
        <v>43255</v>
      </c>
      <c r="B23">
        <v>2</v>
      </c>
      <c r="D23" s="4">
        <v>43255</v>
      </c>
      <c r="E23">
        <v>25</v>
      </c>
    </row>
    <row r="24" spans="1:6" x14ac:dyDescent="0.3">
      <c r="A24" s="4">
        <v>43256</v>
      </c>
      <c r="B24">
        <v>7</v>
      </c>
      <c r="D24" s="4">
        <v>43256</v>
      </c>
      <c r="E24">
        <v>32</v>
      </c>
    </row>
    <row r="25" spans="1:6" x14ac:dyDescent="0.3">
      <c r="A25" s="4">
        <v>43257</v>
      </c>
      <c r="B25">
        <v>18</v>
      </c>
      <c r="D25" s="4">
        <v>43257</v>
      </c>
      <c r="E25">
        <v>50</v>
      </c>
    </row>
    <row r="26" spans="1:6" x14ac:dyDescent="0.3">
      <c r="A26" s="4">
        <v>43258</v>
      </c>
      <c r="B26">
        <v>14</v>
      </c>
      <c r="D26" s="4">
        <v>43258</v>
      </c>
      <c r="E26">
        <v>64</v>
      </c>
    </row>
    <row r="27" spans="1:6" x14ac:dyDescent="0.3">
      <c r="A27" s="4">
        <v>43259</v>
      </c>
      <c r="B27">
        <v>14</v>
      </c>
      <c r="D27" s="4">
        <v>43259</v>
      </c>
      <c r="E27">
        <v>78</v>
      </c>
    </row>
    <row r="28" spans="1:6" x14ac:dyDescent="0.3">
      <c r="A28" s="4">
        <v>43260</v>
      </c>
      <c r="B28" s="2">
        <v>0</v>
      </c>
      <c r="C28" s="2">
        <v>0</v>
      </c>
      <c r="D28" s="37">
        <v>43260</v>
      </c>
      <c r="E28" s="2">
        <v>78</v>
      </c>
      <c r="F28" s="2">
        <v>78</v>
      </c>
    </row>
    <row r="29" spans="1:6" x14ac:dyDescent="0.3">
      <c r="A29" s="4">
        <v>43261</v>
      </c>
      <c r="B29" s="2">
        <v>0</v>
      </c>
      <c r="C29" s="2">
        <v>0</v>
      </c>
      <c r="D29" s="37">
        <v>43261</v>
      </c>
      <c r="E29" s="2">
        <v>78</v>
      </c>
      <c r="F29" s="2">
        <v>78</v>
      </c>
    </row>
    <row r="30" spans="1:6" x14ac:dyDescent="0.3">
      <c r="A30" s="4">
        <v>43262</v>
      </c>
      <c r="B30">
        <v>2</v>
      </c>
      <c r="D30" s="4">
        <v>43262</v>
      </c>
      <c r="E30">
        <v>80</v>
      </c>
    </row>
    <row r="31" spans="1:6" x14ac:dyDescent="0.3">
      <c r="A31" s="4">
        <v>43263</v>
      </c>
      <c r="B31" s="2">
        <v>0</v>
      </c>
      <c r="C31" s="2">
        <v>0</v>
      </c>
      <c r="D31" s="37">
        <v>43263</v>
      </c>
      <c r="E31" s="2">
        <v>80</v>
      </c>
      <c r="F31" s="2">
        <v>80</v>
      </c>
    </row>
    <row r="32" spans="1:6" x14ac:dyDescent="0.3">
      <c r="A32" s="4">
        <v>43264</v>
      </c>
      <c r="B32" s="2">
        <v>0</v>
      </c>
      <c r="C32" s="2">
        <v>0</v>
      </c>
      <c r="D32" s="37">
        <v>43264</v>
      </c>
      <c r="E32" s="2">
        <v>80</v>
      </c>
      <c r="F32" s="2">
        <v>80</v>
      </c>
    </row>
    <row r="33" spans="1:10" x14ac:dyDescent="0.3">
      <c r="A33" s="4">
        <v>43265</v>
      </c>
      <c r="B33" s="2">
        <v>0</v>
      </c>
      <c r="C33" s="2">
        <v>0</v>
      </c>
      <c r="D33" s="37">
        <v>43265</v>
      </c>
      <c r="E33" s="2">
        <v>80</v>
      </c>
      <c r="F33" s="2">
        <v>80</v>
      </c>
    </row>
    <row r="34" spans="1:10" x14ac:dyDescent="0.3">
      <c r="A34" s="4">
        <v>43266</v>
      </c>
      <c r="B34" s="2">
        <v>0</v>
      </c>
      <c r="C34" s="2">
        <v>0</v>
      </c>
      <c r="D34" s="37">
        <v>43266</v>
      </c>
      <c r="E34" s="2">
        <v>80</v>
      </c>
      <c r="F34" s="2">
        <v>80</v>
      </c>
    </row>
    <row r="35" spans="1:10" x14ac:dyDescent="0.3">
      <c r="A35" s="4">
        <v>43267</v>
      </c>
      <c r="B35" s="2">
        <v>0</v>
      </c>
      <c r="C35" s="2">
        <v>0</v>
      </c>
      <c r="D35" s="37">
        <v>43267</v>
      </c>
      <c r="E35" s="2">
        <v>80</v>
      </c>
      <c r="F35" s="2">
        <v>80</v>
      </c>
    </row>
    <row r="36" spans="1:10" x14ac:dyDescent="0.3">
      <c r="A36" s="4">
        <v>43268</v>
      </c>
      <c r="B36" s="2">
        <v>0</v>
      </c>
      <c r="C36" s="2">
        <v>0</v>
      </c>
      <c r="D36" s="37">
        <v>43268</v>
      </c>
      <c r="E36" s="2">
        <v>80</v>
      </c>
      <c r="F36" s="2">
        <v>80</v>
      </c>
    </row>
    <row r="37" spans="1:10" x14ac:dyDescent="0.3">
      <c r="A37" s="4">
        <v>43269</v>
      </c>
      <c r="B37">
        <v>7</v>
      </c>
      <c r="D37" s="4">
        <v>43269</v>
      </c>
      <c r="E37">
        <v>87</v>
      </c>
    </row>
    <row r="38" spans="1:10" x14ac:dyDescent="0.3">
      <c r="A38" s="4">
        <v>43270</v>
      </c>
      <c r="B38">
        <v>2</v>
      </c>
      <c r="D38" s="4">
        <v>43270</v>
      </c>
      <c r="E38">
        <v>89</v>
      </c>
    </row>
    <row r="39" spans="1:10" x14ac:dyDescent="0.3">
      <c r="A39" s="4">
        <v>43271</v>
      </c>
      <c r="B39" s="2">
        <v>0</v>
      </c>
      <c r="C39" s="2">
        <v>0</v>
      </c>
      <c r="D39" s="37">
        <v>43271</v>
      </c>
      <c r="E39" s="2">
        <v>89</v>
      </c>
      <c r="F39" s="2">
        <v>89</v>
      </c>
    </row>
    <row r="40" spans="1:10" x14ac:dyDescent="0.3">
      <c r="A40" s="4">
        <v>43272</v>
      </c>
      <c r="B40" s="2">
        <v>0</v>
      </c>
      <c r="C40" s="2">
        <v>0</v>
      </c>
      <c r="D40" s="37">
        <v>43272</v>
      </c>
      <c r="E40" s="2">
        <v>89</v>
      </c>
      <c r="F40" s="2">
        <v>89</v>
      </c>
    </row>
    <row r="41" spans="1:10" x14ac:dyDescent="0.3">
      <c r="A41" s="4">
        <v>43273</v>
      </c>
      <c r="B41" s="2">
        <v>0</v>
      </c>
      <c r="C41" s="2">
        <v>0</v>
      </c>
      <c r="D41" s="37">
        <v>43273</v>
      </c>
      <c r="E41" s="2">
        <v>89</v>
      </c>
      <c r="F41" s="2">
        <v>89</v>
      </c>
    </row>
    <row r="42" spans="1:10" x14ac:dyDescent="0.3">
      <c r="A42" s="4">
        <v>43274</v>
      </c>
      <c r="B42" s="2">
        <v>0</v>
      </c>
      <c r="C42" s="2">
        <v>0</v>
      </c>
      <c r="D42" s="37">
        <v>43274</v>
      </c>
      <c r="E42" s="2">
        <v>89</v>
      </c>
      <c r="F42" s="2">
        <v>89</v>
      </c>
      <c r="I42">
        <v>338</v>
      </c>
      <c r="J42" s="31">
        <v>0.25</v>
      </c>
    </row>
    <row r="43" spans="1:10" x14ac:dyDescent="0.3">
      <c r="A43" s="4">
        <v>43275</v>
      </c>
      <c r="B43" s="2">
        <v>0</v>
      </c>
      <c r="C43" s="2">
        <v>0</v>
      </c>
      <c r="D43" s="37">
        <v>43275</v>
      </c>
      <c r="E43" s="2">
        <v>89</v>
      </c>
      <c r="F43" s="2">
        <v>89</v>
      </c>
      <c r="I43">
        <v>676</v>
      </c>
      <c r="J43" s="31">
        <v>0.5</v>
      </c>
    </row>
    <row r="44" spans="1:10" x14ac:dyDescent="0.3">
      <c r="A44" s="4">
        <v>43276</v>
      </c>
      <c r="B44">
        <v>0</v>
      </c>
      <c r="D44" s="4">
        <v>43276</v>
      </c>
      <c r="E44">
        <v>89</v>
      </c>
      <c r="I44">
        <v>1217</v>
      </c>
      <c r="J44" s="31">
        <v>0.9</v>
      </c>
    </row>
    <row r="45" spans="1:10" x14ac:dyDescent="0.3">
      <c r="A45" s="4">
        <v>43277</v>
      </c>
      <c r="B45">
        <v>7</v>
      </c>
      <c r="D45" s="4">
        <v>43277</v>
      </c>
      <c r="E45">
        <v>96</v>
      </c>
    </row>
    <row r="46" spans="1:10" x14ac:dyDescent="0.3">
      <c r="A46" s="4">
        <v>43278</v>
      </c>
      <c r="B46">
        <v>7</v>
      </c>
      <c r="D46" s="4">
        <v>43278</v>
      </c>
      <c r="E46">
        <v>103</v>
      </c>
    </row>
    <row r="47" spans="1:10" x14ac:dyDescent="0.3">
      <c r="A47" s="4">
        <v>43279</v>
      </c>
      <c r="B47">
        <v>13</v>
      </c>
      <c r="D47" s="4">
        <v>43279</v>
      </c>
      <c r="E47">
        <v>116</v>
      </c>
    </row>
    <row r="48" spans="1:10" x14ac:dyDescent="0.3">
      <c r="A48" s="4">
        <v>43280</v>
      </c>
      <c r="B48">
        <v>1</v>
      </c>
      <c r="D48" s="4">
        <v>43280</v>
      </c>
      <c r="E48">
        <v>117</v>
      </c>
    </row>
    <row r="49" spans="1:6" x14ac:dyDescent="0.3">
      <c r="A49" s="4">
        <v>43281</v>
      </c>
      <c r="B49" s="2">
        <v>0</v>
      </c>
      <c r="C49" s="2">
        <v>0</v>
      </c>
      <c r="D49" s="37">
        <v>43281</v>
      </c>
      <c r="E49" s="2">
        <v>117</v>
      </c>
      <c r="F49" s="2">
        <v>117</v>
      </c>
    </row>
    <row r="50" spans="1:6" x14ac:dyDescent="0.3">
      <c r="A50" s="4">
        <v>43282</v>
      </c>
      <c r="B50" s="2">
        <v>0</v>
      </c>
      <c r="C50" s="2">
        <v>0</v>
      </c>
      <c r="D50" s="37">
        <v>43282</v>
      </c>
      <c r="E50" s="2">
        <v>117</v>
      </c>
      <c r="F50" s="2">
        <v>117</v>
      </c>
    </row>
    <row r="51" spans="1:6" x14ac:dyDescent="0.3">
      <c r="A51" s="4">
        <v>43283</v>
      </c>
      <c r="B51">
        <v>0</v>
      </c>
      <c r="D51" s="4">
        <v>43283</v>
      </c>
      <c r="E51">
        <v>117</v>
      </c>
    </row>
    <row r="52" spans="1:6" x14ac:dyDescent="0.3">
      <c r="A52" s="4">
        <v>43284</v>
      </c>
      <c r="B52">
        <v>2</v>
      </c>
      <c r="D52" s="4">
        <v>43284</v>
      </c>
      <c r="E52">
        <v>119</v>
      </c>
    </row>
    <row r="53" spans="1:6" x14ac:dyDescent="0.3">
      <c r="A53" s="4">
        <v>43285</v>
      </c>
      <c r="B53">
        <v>5</v>
      </c>
      <c r="D53" s="4">
        <v>43285</v>
      </c>
      <c r="E53">
        <v>124</v>
      </c>
    </row>
    <row r="54" spans="1:6" x14ac:dyDescent="0.3">
      <c r="A54" s="4">
        <v>43286</v>
      </c>
      <c r="B54" s="2">
        <v>0</v>
      </c>
      <c r="C54" s="2">
        <v>0</v>
      </c>
      <c r="D54" s="37">
        <v>43286</v>
      </c>
      <c r="E54" s="2">
        <v>124</v>
      </c>
      <c r="F54" s="2">
        <v>124</v>
      </c>
    </row>
    <row r="55" spans="1:6" x14ac:dyDescent="0.3">
      <c r="A55" s="4">
        <v>43287</v>
      </c>
      <c r="B55" s="2">
        <v>0</v>
      </c>
      <c r="C55" s="2">
        <v>0</v>
      </c>
      <c r="D55" s="37">
        <v>43287</v>
      </c>
      <c r="E55" s="2">
        <v>124</v>
      </c>
      <c r="F55" s="2">
        <v>124</v>
      </c>
    </row>
    <row r="56" spans="1:6" x14ac:dyDescent="0.3">
      <c r="A56" s="4">
        <v>43288</v>
      </c>
      <c r="B56" s="40">
        <v>0</v>
      </c>
      <c r="C56" s="40">
        <v>0</v>
      </c>
      <c r="D56" s="37">
        <v>43288</v>
      </c>
      <c r="E56" s="2">
        <v>124</v>
      </c>
      <c r="F56" s="2">
        <v>124</v>
      </c>
    </row>
    <row r="57" spans="1:6" x14ac:dyDescent="0.3">
      <c r="A57" s="4">
        <v>43289</v>
      </c>
      <c r="B57" s="40">
        <v>0</v>
      </c>
      <c r="C57" s="40">
        <v>0</v>
      </c>
      <c r="D57" s="37">
        <v>43289</v>
      </c>
      <c r="E57" s="2">
        <v>124</v>
      </c>
      <c r="F57" s="2">
        <v>124</v>
      </c>
    </row>
    <row r="58" spans="1:6" x14ac:dyDescent="0.3">
      <c r="A58" s="4">
        <v>43290</v>
      </c>
      <c r="B58" s="2">
        <v>0</v>
      </c>
      <c r="C58" s="2">
        <v>0</v>
      </c>
      <c r="D58" s="37">
        <v>43290</v>
      </c>
      <c r="E58" s="2">
        <v>124</v>
      </c>
      <c r="F58" s="2">
        <v>124</v>
      </c>
    </row>
    <row r="59" spans="1:6" x14ac:dyDescent="0.3">
      <c r="A59" s="4">
        <v>43291</v>
      </c>
      <c r="B59" s="2">
        <v>0</v>
      </c>
      <c r="C59" s="2">
        <v>0</v>
      </c>
      <c r="D59" s="37">
        <v>43291</v>
      </c>
      <c r="E59" s="2">
        <v>124</v>
      </c>
      <c r="F59" s="2">
        <v>124</v>
      </c>
    </row>
    <row r="60" spans="1:6" x14ac:dyDescent="0.3">
      <c r="A60" s="4">
        <v>43292</v>
      </c>
      <c r="B60">
        <v>13</v>
      </c>
      <c r="D60" s="4">
        <v>43292</v>
      </c>
      <c r="E60">
        <v>137</v>
      </c>
    </row>
    <row r="61" spans="1:6" x14ac:dyDescent="0.3">
      <c r="A61" s="4">
        <v>43293</v>
      </c>
      <c r="B61">
        <v>17</v>
      </c>
      <c r="D61" s="4">
        <v>43293</v>
      </c>
      <c r="E61">
        <v>154</v>
      </c>
    </row>
    <row r="62" spans="1:6" x14ac:dyDescent="0.3">
      <c r="A62" s="4">
        <v>43294</v>
      </c>
      <c r="B62">
        <v>9</v>
      </c>
      <c r="D62" s="4">
        <v>43294</v>
      </c>
      <c r="E62">
        <v>163</v>
      </c>
    </row>
    <row r="63" spans="1:6" x14ac:dyDescent="0.3">
      <c r="A63" s="4">
        <v>43295</v>
      </c>
      <c r="B63" s="2">
        <v>0</v>
      </c>
      <c r="C63" s="2">
        <v>0</v>
      </c>
      <c r="D63" s="37">
        <v>43295</v>
      </c>
      <c r="E63" s="2">
        <v>163</v>
      </c>
      <c r="F63" s="2">
        <v>163</v>
      </c>
    </row>
    <row r="64" spans="1:6" x14ac:dyDescent="0.3">
      <c r="A64" s="4">
        <v>43296</v>
      </c>
      <c r="B64" s="2">
        <v>0</v>
      </c>
      <c r="C64" s="2">
        <v>0</v>
      </c>
      <c r="D64" s="37">
        <v>43296</v>
      </c>
      <c r="E64" s="2">
        <v>163</v>
      </c>
      <c r="F64" s="2">
        <v>163</v>
      </c>
    </row>
    <row r="65" spans="1:7" x14ac:dyDescent="0.3">
      <c r="A65" s="4">
        <v>43297</v>
      </c>
      <c r="B65">
        <v>6</v>
      </c>
      <c r="D65" s="4">
        <v>43297</v>
      </c>
      <c r="E65">
        <v>169</v>
      </c>
    </row>
    <row r="66" spans="1:7" x14ac:dyDescent="0.3">
      <c r="A66" s="4">
        <v>43298</v>
      </c>
      <c r="B66">
        <v>60</v>
      </c>
      <c r="D66" s="4">
        <v>43298</v>
      </c>
      <c r="E66">
        <v>229</v>
      </c>
    </row>
    <row r="67" spans="1:7" x14ac:dyDescent="0.3">
      <c r="A67" s="4">
        <v>43299</v>
      </c>
      <c r="B67">
        <v>31</v>
      </c>
      <c r="D67" s="4">
        <v>43299</v>
      </c>
      <c r="E67">
        <v>260</v>
      </c>
    </row>
    <row r="68" spans="1:7" x14ac:dyDescent="0.3">
      <c r="A68" s="4">
        <v>43300</v>
      </c>
      <c r="B68">
        <v>62</v>
      </c>
      <c r="D68" s="4">
        <v>43300</v>
      </c>
      <c r="E68">
        <v>322</v>
      </c>
    </row>
    <row r="69" spans="1:7" x14ac:dyDescent="0.3">
      <c r="A69" s="4">
        <v>43301</v>
      </c>
      <c r="B69">
        <v>27</v>
      </c>
      <c r="D69" s="4">
        <v>43301</v>
      </c>
      <c r="E69">
        <v>349</v>
      </c>
    </row>
    <row r="70" spans="1:7" x14ac:dyDescent="0.3">
      <c r="A70" s="4">
        <v>43302</v>
      </c>
      <c r="B70" s="2">
        <v>0</v>
      </c>
      <c r="C70" s="2">
        <v>0</v>
      </c>
      <c r="D70" s="37">
        <v>43302</v>
      </c>
      <c r="E70" s="2">
        <v>349</v>
      </c>
      <c r="F70" s="2">
        <v>349</v>
      </c>
    </row>
    <row r="71" spans="1:7" x14ac:dyDescent="0.3">
      <c r="A71" s="4">
        <v>43303</v>
      </c>
      <c r="B71" s="2">
        <v>0</v>
      </c>
      <c r="C71" s="2">
        <v>0</v>
      </c>
      <c r="D71" s="37">
        <v>43303</v>
      </c>
      <c r="E71" s="2">
        <v>349</v>
      </c>
      <c r="F71" s="2">
        <v>349</v>
      </c>
    </row>
    <row r="72" spans="1:7" x14ac:dyDescent="0.3">
      <c r="A72" s="4">
        <v>43304</v>
      </c>
      <c r="B72">
        <v>76</v>
      </c>
      <c r="D72" s="4">
        <v>43304</v>
      </c>
      <c r="E72">
        <v>425</v>
      </c>
    </row>
    <row r="73" spans="1:7" x14ac:dyDescent="0.3">
      <c r="A73" s="4">
        <v>43305</v>
      </c>
      <c r="B73">
        <v>55</v>
      </c>
      <c r="D73" s="4">
        <v>43305</v>
      </c>
      <c r="E73">
        <v>480</v>
      </c>
    </row>
    <row r="74" spans="1:7" x14ac:dyDescent="0.3">
      <c r="A74" s="4">
        <v>43306</v>
      </c>
      <c r="B74">
        <v>64</v>
      </c>
      <c r="D74" s="4">
        <v>43306</v>
      </c>
      <c r="E74">
        <v>544</v>
      </c>
      <c r="G74" s="31"/>
    </row>
    <row r="75" spans="1:7" x14ac:dyDescent="0.3">
      <c r="A75" s="4">
        <v>43307</v>
      </c>
      <c r="B75">
        <v>73</v>
      </c>
      <c r="D75" s="4">
        <v>43307</v>
      </c>
      <c r="E75">
        <v>617</v>
      </c>
    </row>
    <row r="76" spans="1:7" x14ac:dyDescent="0.3">
      <c r="A76" s="4">
        <v>43308</v>
      </c>
      <c r="B76">
        <v>13</v>
      </c>
      <c r="D76" s="4">
        <v>43308</v>
      </c>
      <c r="E76">
        <v>630</v>
      </c>
    </row>
    <row r="77" spans="1:7" x14ac:dyDescent="0.3">
      <c r="A77" s="4">
        <v>43309</v>
      </c>
      <c r="B77" s="2">
        <v>0</v>
      </c>
      <c r="C77" s="2">
        <v>0</v>
      </c>
      <c r="D77" s="37">
        <v>43309</v>
      </c>
      <c r="E77" s="2">
        <v>630</v>
      </c>
      <c r="F77" s="2">
        <v>630</v>
      </c>
    </row>
    <row r="78" spans="1:7" x14ac:dyDescent="0.3">
      <c r="A78" s="4">
        <v>43310</v>
      </c>
      <c r="B78" s="2">
        <v>0</v>
      </c>
      <c r="C78" s="2">
        <v>0</v>
      </c>
      <c r="D78" s="37">
        <v>43310</v>
      </c>
      <c r="E78" s="2">
        <v>630</v>
      </c>
      <c r="F78" s="2">
        <v>630</v>
      </c>
    </row>
    <row r="79" spans="1:7" x14ac:dyDescent="0.3">
      <c r="A79" s="4">
        <v>43311</v>
      </c>
      <c r="B79">
        <v>154</v>
      </c>
      <c r="D79" s="4">
        <v>43311</v>
      </c>
      <c r="E79">
        <v>784</v>
      </c>
      <c r="G79" s="31"/>
    </row>
    <row r="80" spans="1:7" x14ac:dyDescent="0.3">
      <c r="A80" s="4">
        <v>43312</v>
      </c>
      <c r="B80">
        <v>146</v>
      </c>
      <c r="D80" s="4">
        <v>43312</v>
      </c>
      <c r="E80">
        <v>930</v>
      </c>
    </row>
    <row r="81" spans="1:7" x14ac:dyDescent="0.3">
      <c r="A81" s="4">
        <v>43313</v>
      </c>
      <c r="B81">
        <v>135</v>
      </c>
      <c r="D81" s="4">
        <v>43313</v>
      </c>
      <c r="E81">
        <v>1065</v>
      </c>
    </row>
    <row r="82" spans="1:7" x14ac:dyDescent="0.3">
      <c r="A82" s="4">
        <v>43314</v>
      </c>
      <c r="B82">
        <v>183</v>
      </c>
      <c r="D82" s="4">
        <v>43314</v>
      </c>
      <c r="E82">
        <v>1248</v>
      </c>
    </row>
    <row r="83" spans="1:7" x14ac:dyDescent="0.3">
      <c r="A83" s="4">
        <v>43315</v>
      </c>
      <c r="B83">
        <v>24</v>
      </c>
      <c r="D83" s="4">
        <v>43315</v>
      </c>
      <c r="E83">
        <v>1272</v>
      </c>
    </row>
    <row r="84" spans="1:7" x14ac:dyDescent="0.3">
      <c r="A84" s="4">
        <v>43316</v>
      </c>
      <c r="B84" s="2">
        <v>0</v>
      </c>
      <c r="C84" s="2">
        <v>0</v>
      </c>
      <c r="D84" s="37">
        <v>43316</v>
      </c>
      <c r="E84" s="2">
        <v>1272</v>
      </c>
      <c r="F84" s="2">
        <v>1272</v>
      </c>
    </row>
    <row r="85" spans="1:7" x14ac:dyDescent="0.3">
      <c r="A85" s="4">
        <v>43317</v>
      </c>
      <c r="B85" s="2">
        <v>0</v>
      </c>
      <c r="C85" s="2">
        <v>0</v>
      </c>
      <c r="D85" s="37">
        <v>43317</v>
      </c>
      <c r="E85" s="2">
        <v>1272</v>
      </c>
      <c r="F85" s="2">
        <v>1272</v>
      </c>
    </row>
    <row r="86" spans="1:7" x14ac:dyDescent="0.3">
      <c r="A86" s="4">
        <v>43318</v>
      </c>
      <c r="B86">
        <v>9</v>
      </c>
      <c r="D86" s="4">
        <v>43318</v>
      </c>
      <c r="E86">
        <v>1281</v>
      </c>
    </row>
    <row r="87" spans="1:7" x14ac:dyDescent="0.3">
      <c r="A87" s="4">
        <v>43319</v>
      </c>
      <c r="B87" s="2">
        <v>0</v>
      </c>
      <c r="C87" s="2">
        <v>0</v>
      </c>
      <c r="D87" s="37">
        <v>43319</v>
      </c>
      <c r="E87" s="2">
        <v>1281</v>
      </c>
      <c r="F87" s="2">
        <v>1281</v>
      </c>
      <c r="G87" s="31"/>
    </row>
    <row r="88" spans="1:7" x14ac:dyDescent="0.3">
      <c r="A88" s="4">
        <v>43320</v>
      </c>
      <c r="B88" s="2">
        <v>0</v>
      </c>
      <c r="C88" s="2">
        <v>0</v>
      </c>
      <c r="D88" s="37">
        <v>43320</v>
      </c>
      <c r="E88" s="2">
        <v>1281</v>
      </c>
      <c r="F88" s="2">
        <v>1281</v>
      </c>
    </row>
    <row r="89" spans="1:7" x14ac:dyDescent="0.3">
      <c r="A89" s="4">
        <v>43321</v>
      </c>
      <c r="B89" s="2">
        <v>0</v>
      </c>
      <c r="C89" s="2">
        <v>0</v>
      </c>
      <c r="D89" s="37">
        <v>43321</v>
      </c>
      <c r="E89" s="2">
        <v>1281</v>
      </c>
      <c r="F89" s="2">
        <v>1281</v>
      </c>
    </row>
    <row r="90" spans="1:7" x14ac:dyDescent="0.3">
      <c r="A90" s="4">
        <v>43322</v>
      </c>
      <c r="B90" s="2">
        <v>0</v>
      </c>
      <c r="C90" s="2">
        <v>0</v>
      </c>
      <c r="D90" s="37">
        <v>43322</v>
      </c>
      <c r="E90" s="2">
        <v>1281</v>
      </c>
      <c r="F90" s="2">
        <v>1281</v>
      </c>
    </row>
    <row r="91" spans="1:7" x14ac:dyDescent="0.3">
      <c r="A91" s="4">
        <v>43323</v>
      </c>
      <c r="B91" s="2">
        <v>0</v>
      </c>
      <c r="C91" s="2">
        <v>0</v>
      </c>
      <c r="D91" s="37">
        <v>43323</v>
      </c>
      <c r="E91" s="2">
        <v>1281</v>
      </c>
      <c r="F91" s="2">
        <v>1281</v>
      </c>
    </row>
    <row r="92" spans="1:7" x14ac:dyDescent="0.3">
      <c r="A92" s="4">
        <v>43324</v>
      </c>
      <c r="B92" s="2">
        <v>0</v>
      </c>
      <c r="C92" s="2">
        <v>0</v>
      </c>
      <c r="D92" s="37">
        <v>43324</v>
      </c>
      <c r="E92" s="2">
        <v>1281</v>
      </c>
      <c r="F92" s="2">
        <v>1281</v>
      </c>
    </row>
    <row r="93" spans="1:7" x14ac:dyDescent="0.3">
      <c r="A93" s="4">
        <v>43325</v>
      </c>
      <c r="B93" s="2">
        <v>0</v>
      </c>
      <c r="C93" s="2">
        <v>0</v>
      </c>
      <c r="D93" s="37">
        <v>43325</v>
      </c>
      <c r="E93" s="2">
        <v>1281</v>
      </c>
      <c r="F93" s="2">
        <v>1281</v>
      </c>
    </row>
    <row r="94" spans="1:7" x14ac:dyDescent="0.3">
      <c r="A94" s="4">
        <v>43326</v>
      </c>
      <c r="B94" s="2">
        <v>0</v>
      </c>
      <c r="C94" s="2">
        <v>0</v>
      </c>
      <c r="D94" s="37">
        <v>43326</v>
      </c>
      <c r="E94" s="2">
        <v>1281</v>
      </c>
      <c r="F94" s="2">
        <v>1281</v>
      </c>
    </row>
    <row r="95" spans="1:7" x14ac:dyDescent="0.3">
      <c r="A95" s="4">
        <v>43327</v>
      </c>
      <c r="B95" s="2">
        <v>0</v>
      </c>
      <c r="C95" s="2">
        <v>0</v>
      </c>
      <c r="D95" s="37">
        <v>43327</v>
      </c>
      <c r="E95" s="2">
        <v>1281</v>
      </c>
      <c r="F95" s="2">
        <v>1281</v>
      </c>
    </row>
    <row r="96" spans="1:7" x14ac:dyDescent="0.3">
      <c r="A96" s="4">
        <v>43328</v>
      </c>
      <c r="B96" s="2">
        <v>0</v>
      </c>
      <c r="C96" s="2">
        <v>0</v>
      </c>
      <c r="D96" s="37">
        <v>43328</v>
      </c>
      <c r="E96" s="2">
        <v>1281</v>
      </c>
      <c r="F96" s="2">
        <v>1281</v>
      </c>
      <c r="G96" s="31"/>
    </row>
    <row r="97" spans="1:6" x14ac:dyDescent="0.3">
      <c r="A97" s="4">
        <v>43329</v>
      </c>
      <c r="B97" s="2">
        <v>0</v>
      </c>
      <c r="C97" s="2">
        <v>0</v>
      </c>
      <c r="D97" s="37">
        <v>43329</v>
      </c>
      <c r="E97" s="2">
        <v>1281</v>
      </c>
      <c r="F97" s="2">
        <v>1281</v>
      </c>
    </row>
    <row r="98" spans="1:6" x14ac:dyDescent="0.3">
      <c r="A98" s="4">
        <v>43330</v>
      </c>
      <c r="B98" s="2">
        <v>0</v>
      </c>
      <c r="C98" s="2">
        <v>0</v>
      </c>
      <c r="D98" s="37">
        <v>43330</v>
      </c>
      <c r="E98" s="2">
        <v>1281</v>
      </c>
      <c r="F98" s="2">
        <v>1281</v>
      </c>
    </row>
    <row r="99" spans="1:6" x14ac:dyDescent="0.3">
      <c r="A99" s="4">
        <v>43331</v>
      </c>
      <c r="B99" s="2">
        <v>0</v>
      </c>
      <c r="C99" s="2">
        <v>0</v>
      </c>
      <c r="D99" s="37">
        <v>43331</v>
      </c>
      <c r="E99" s="2">
        <v>1281</v>
      </c>
      <c r="F99" s="2">
        <v>1281</v>
      </c>
    </row>
    <row r="100" spans="1:6" x14ac:dyDescent="0.3">
      <c r="A100" s="4">
        <v>43332</v>
      </c>
      <c r="B100" s="2">
        <v>0</v>
      </c>
      <c r="C100" s="2">
        <v>0</v>
      </c>
      <c r="D100" s="37">
        <v>43332</v>
      </c>
      <c r="E100" s="2">
        <v>1281</v>
      </c>
      <c r="F100" s="2">
        <v>1281</v>
      </c>
    </row>
    <row r="101" spans="1:6" x14ac:dyDescent="0.3">
      <c r="A101" s="4">
        <v>43333</v>
      </c>
      <c r="B101" s="2">
        <v>0</v>
      </c>
      <c r="C101" s="2">
        <v>0</v>
      </c>
      <c r="D101" s="37">
        <v>43333</v>
      </c>
      <c r="E101" s="2">
        <v>1281</v>
      </c>
      <c r="F101" s="2">
        <v>1281</v>
      </c>
    </row>
    <row r="102" spans="1:6" x14ac:dyDescent="0.3">
      <c r="A102" s="4">
        <v>43334</v>
      </c>
      <c r="B102" s="2">
        <v>0</v>
      </c>
      <c r="C102" s="2">
        <v>0</v>
      </c>
      <c r="D102" s="37">
        <v>43334</v>
      </c>
      <c r="E102" s="2">
        <v>1281</v>
      </c>
      <c r="F102" s="2">
        <v>1281</v>
      </c>
    </row>
    <row r="103" spans="1:6" x14ac:dyDescent="0.3">
      <c r="A103" s="4">
        <v>43335</v>
      </c>
      <c r="B103" s="2">
        <v>0</v>
      </c>
      <c r="C103" s="2">
        <v>0</v>
      </c>
      <c r="D103" s="37">
        <v>43335</v>
      </c>
      <c r="E103" s="2">
        <v>1281</v>
      </c>
      <c r="F103" s="2">
        <v>1281</v>
      </c>
    </row>
    <row r="104" spans="1:6" x14ac:dyDescent="0.3">
      <c r="A104" s="4">
        <v>43336</v>
      </c>
      <c r="B104" s="2">
        <v>0</v>
      </c>
      <c r="C104" s="2">
        <v>0</v>
      </c>
      <c r="D104" s="37">
        <v>43336</v>
      </c>
      <c r="E104" s="2">
        <v>1281</v>
      </c>
      <c r="F104" s="2">
        <v>1281</v>
      </c>
    </row>
    <row r="105" spans="1:6" x14ac:dyDescent="0.3">
      <c r="A105" s="4">
        <v>43337</v>
      </c>
      <c r="B105" s="2">
        <v>0</v>
      </c>
      <c r="C105" s="2">
        <v>0</v>
      </c>
      <c r="D105" s="37">
        <v>43337</v>
      </c>
      <c r="E105" s="2">
        <v>1281</v>
      </c>
      <c r="F105" s="2">
        <v>1281</v>
      </c>
    </row>
    <row r="106" spans="1:6" x14ac:dyDescent="0.3">
      <c r="A106" s="4">
        <v>43338</v>
      </c>
      <c r="B106" s="2">
        <v>0</v>
      </c>
      <c r="C106" s="2">
        <v>0</v>
      </c>
      <c r="D106" s="37">
        <v>43338</v>
      </c>
      <c r="E106" s="2">
        <v>1281</v>
      </c>
      <c r="F106" s="2">
        <v>1281</v>
      </c>
    </row>
    <row r="107" spans="1:6" x14ac:dyDescent="0.3">
      <c r="A107" s="4">
        <v>43339</v>
      </c>
      <c r="B107" s="2">
        <v>0</v>
      </c>
      <c r="C107" s="2">
        <v>0</v>
      </c>
      <c r="D107" s="37">
        <v>43339</v>
      </c>
      <c r="E107" s="2">
        <v>1281</v>
      </c>
      <c r="F107" s="2">
        <v>1281</v>
      </c>
    </row>
    <row r="108" spans="1:6" x14ac:dyDescent="0.3">
      <c r="A108" s="4">
        <v>43340</v>
      </c>
      <c r="B108" s="2">
        <v>0</v>
      </c>
      <c r="C108" s="2">
        <v>0</v>
      </c>
      <c r="D108" s="37">
        <v>43340</v>
      </c>
      <c r="E108" s="2">
        <v>1281</v>
      </c>
      <c r="F108" s="2">
        <v>1281</v>
      </c>
    </row>
    <row r="109" spans="1:6" x14ac:dyDescent="0.3">
      <c r="A109" s="4">
        <v>43341</v>
      </c>
      <c r="B109" s="2">
        <v>0</v>
      </c>
      <c r="C109" s="2">
        <v>0</v>
      </c>
      <c r="D109" s="37">
        <v>43341</v>
      </c>
      <c r="E109" s="2">
        <v>1281</v>
      </c>
      <c r="F109" s="2">
        <v>1281</v>
      </c>
    </row>
    <row r="110" spans="1:6" x14ac:dyDescent="0.3">
      <c r="A110" s="4">
        <v>43342</v>
      </c>
      <c r="B110" s="2">
        <v>0</v>
      </c>
      <c r="C110" s="2">
        <v>0</v>
      </c>
      <c r="D110" s="37">
        <v>43342</v>
      </c>
      <c r="E110" s="2">
        <v>1281</v>
      </c>
      <c r="F110" s="2">
        <v>1281</v>
      </c>
    </row>
    <row r="111" spans="1:6" x14ac:dyDescent="0.3">
      <c r="A111" s="4">
        <v>43343</v>
      </c>
      <c r="B111" s="2">
        <v>0</v>
      </c>
      <c r="C111" s="2">
        <v>0</v>
      </c>
      <c r="D111" s="37">
        <v>43343</v>
      </c>
      <c r="E111" s="2">
        <v>1281</v>
      </c>
      <c r="F111" s="2">
        <v>1281</v>
      </c>
    </row>
    <row r="112" spans="1:6" x14ac:dyDescent="0.3">
      <c r="A112" s="4">
        <v>43344</v>
      </c>
      <c r="B112" s="2">
        <v>0</v>
      </c>
      <c r="C112" s="2">
        <v>0</v>
      </c>
      <c r="D112" s="37">
        <v>43344</v>
      </c>
      <c r="E112" s="2">
        <v>1281</v>
      </c>
      <c r="F112" s="2">
        <v>1281</v>
      </c>
    </row>
    <row r="113" spans="1:6" x14ac:dyDescent="0.3">
      <c r="A113" s="4">
        <v>43345</v>
      </c>
      <c r="B113" s="2">
        <v>0</v>
      </c>
      <c r="C113" s="2">
        <v>0</v>
      </c>
      <c r="D113" s="37">
        <v>43345</v>
      </c>
      <c r="E113" s="2">
        <v>1281</v>
      </c>
      <c r="F113" s="2">
        <v>1281</v>
      </c>
    </row>
    <row r="114" spans="1:6" x14ac:dyDescent="0.3">
      <c r="A114" s="4">
        <v>43346</v>
      </c>
      <c r="B114" s="16">
        <v>5</v>
      </c>
      <c r="C114" s="36"/>
      <c r="D114" s="4">
        <v>43346</v>
      </c>
      <c r="E114" s="36">
        <v>1286</v>
      </c>
      <c r="F114" s="36"/>
    </row>
    <row r="115" spans="1:6" x14ac:dyDescent="0.3">
      <c r="A115" s="4">
        <v>43347</v>
      </c>
      <c r="B115" s="16">
        <v>16</v>
      </c>
      <c r="C115" s="36"/>
      <c r="D115" s="4">
        <v>43347</v>
      </c>
      <c r="E115" s="36">
        <v>1302</v>
      </c>
      <c r="F115" s="36"/>
    </row>
    <row r="116" spans="1:6" x14ac:dyDescent="0.3">
      <c r="A116" s="4">
        <v>43348</v>
      </c>
      <c r="B116" s="16">
        <v>11</v>
      </c>
      <c r="D116" s="4">
        <v>43348</v>
      </c>
      <c r="E116">
        <v>1313</v>
      </c>
    </row>
    <row r="117" spans="1:6" x14ac:dyDescent="0.3">
      <c r="A117" s="4">
        <v>43349</v>
      </c>
      <c r="B117" s="16">
        <v>11</v>
      </c>
      <c r="D117" s="4">
        <v>43349</v>
      </c>
      <c r="E117">
        <v>1324</v>
      </c>
    </row>
    <row r="118" spans="1:6" x14ac:dyDescent="0.3">
      <c r="A118" s="4">
        <v>43350</v>
      </c>
      <c r="B118" s="16">
        <v>5</v>
      </c>
      <c r="D118" s="4">
        <v>43350</v>
      </c>
      <c r="E118">
        <v>1329</v>
      </c>
    </row>
    <row r="119" spans="1:6" x14ac:dyDescent="0.3">
      <c r="A119" s="4">
        <v>43351</v>
      </c>
      <c r="B119" s="16">
        <v>7</v>
      </c>
      <c r="D119" s="4">
        <v>43351</v>
      </c>
      <c r="E119">
        <v>1336</v>
      </c>
    </row>
    <row r="120" spans="1:6" x14ac:dyDescent="0.3">
      <c r="A120" s="4">
        <v>43352</v>
      </c>
      <c r="B120" s="2">
        <v>0</v>
      </c>
      <c r="C120" s="2">
        <v>0</v>
      </c>
      <c r="D120" s="37">
        <v>43352</v>
      </c>
      <c r="E120" s="2">
        <v>1336</v>
      </c>
      <c r="F120" s="2">
        <v>1336</v>
      </c>
    </row>
    <row r="121" spans="1:6" x14ac:dyDescent="0.3">
      <c r="A121" s="4">
        <v>43353</v>
      </c>
      <c r="B121" s="2">
        <v>0</v>
      </c>
      <c r="C121" s="2">
        <v>0</v>
      </c>
      <c r="D121" s="37">
        <v>43353</v>
      </c>
      <c r="E121" s="2">
        <v>1336</v>
      </c>
      <c r="F121" s="2">
        <v>1336</v>
      </c>
    </row>
    <row r="122" spans="1:6" x14ac:dyDescent="0.3">
      <c r="A122" s="4">
        <v>43354</v>
      </c>
      <c r="B122" s="2">
        <v>0</v>
      </c>
      <c r="C122" s="2">
        <v>0</v>
      </c>
      <c r="D122" s="37">
        <v>43354</v>
      </c>
      <c r="E122" s="2">
        <v>1336</v>
      </c>
      <c r="F122" s="2">
        <v>1336</v>
      </c>
    </row>
    <row r="123" spans="1:6" x14ac:dyDescent="0.3">
      <c r="A123" s="4">
        <v>43355</v>
      </c>
      <c r="B123" s="2">
        <v>0</v>
      </c>
      <c r="C123" s="2">
        <v>0</v>
      </c>
      <c r="D123" s="37">
        <v>43355</v>
      </c>
      <c r="E123" s="2">
        <v>1336</v>
      </c>
      <c r="F123" s="2">
        <v>1336</v>
      </c>
    </row>
    <row r="124" spans="1:6" x14ac:dyDescent="0.3">
      <c r="A124" s="4">
        <v>43356</v>
      </c>
      <c r="B124" s="2">
        <v>0</v>
      </c>
      <c r="C124" s="2">
        <v>0</v>
      </c>
      <c r="D124" s="37">
        <v>43356</v>
      </c>
      <c r="E124" s="2">
        <v>1336</v>
      </c>
      <c r="F124" s="2">
        <v>1336</v>
      </c>
    </row>
    <row r="125" spans="1:6" x14ac:dyDescent="0.3">
      <c r="A125" s="4">
        <v>43357</v>
      </c>
      <c r="B125" s="2">
        <v>0</v>
      </c>
      <c r="C125" s="2">
        <v>0</v>
      </c>
      <c r="D125" s="37">
        <v>43357</v>
      </c>
      <c r="E125" s="2">
        <v>1336</v>
      </c>
      <c r="F125" s="2">
        <v>1336</v>
      </c>
    </row>
    <row r="126" spans="1:6" x14ac:dyDescent="0.3">
      <c r="A126" s="4">
        <v>43358</v>
      </c>
      <c r="B126" s="2">
        <v>0</v>
      </c>
      <c r="C126" s="2">
        <v>0</v>
      </c>
      <c r="D126" s="37">
        <v>43358</v>
      </c>
      <c r="E126" s="2">
        <v>1336</v>
      </c>
      <c r="F126" s="2">
        <v>1336</v>
      </c>
    </row>
    <row r="127" spans="1:6" x14ac:dyDescent="0.3">
      <c r="A127" s="4">
        <v>43359</v>
      </c>
      <c r="B127" s="2">
        <v>0</v>
      </c>
      <c r="C127" s="2">
        <v>0</v>
      </c>
      <c r="D127" s="37">
        <v>43359</v>
      </c>
      <c r="E127" s="2">
        <v>1336</v>
      </c>
      <c r="F127" s="2">
        <v>1336</v>
      </c>
    </row>
    <row r="128" spans="1:6" x14ac:dyDescent="0.3">
      <c r="A128" s="4">
        <v>43360</v>
      </c>
      <c r="B128" s="2">
        <v>0</v>
      </c>
      <c r="C128" s="2">
        <v>0</v>
      </c>
      <c r="D128" s="37">
        <v>43360</v>
      </c>
      <c r="E128" s="2">
        <v>1336</v>
      </c>
      <c r="F128" s="2">
        <v>1336</v>
      </c>
    </row>
    <row r="129" spans="1:6" x14ac:dyDescent="0.3">
      <c r="A129" s="4">
        <v>43361</v>
      </c>
      <c r="B129" s="2">
        <v>0</v>
      </c>
      <c r="C129" s="2">
        <v>0</v>
      </c>
      <c r="D129" s="37">
        <v>43361</v>
      </c>
      <c r="E129" s="2">
        <v>1336</v>
      </c>
      <c r="F129" s="2">
        <v>1336</v>
      </c>
    </row>
    <row r="130" spans="1:6" x14ac:dyDescent="0.3">
      <c r="A130" s="4">
        <v>43362</v>
      </c>
      <c r="B130" s="2">
        <v>0</v>
      </c>
      <c r="C130" s="2">
        <v>0</v>
      </c>
      <c r="D130" s="37">
        <v>43362</v>
      </c>
      <c r="E130" s="2">
        <v>1336</v>
      </c>
      <c r="F130" s="2">
        <v>1336</v>
      </c>
    </row>
    <row r="131" spans="1:6" x14ac:dyDescent="0.3">
      <c r="A131" s="4">
        <v>43363</v>
      </c>
      <c r="B131" s="2">
        <v>0</v>
      </c>
      <c r="C131" s="2">
        <v>0</v>
      </c>
      <c r="D131" s="37">
        <v>43363</v>
      </c>
      <c r="E131" s="2">
        <v>1336</v>
      </c>
      <c r="F131" s="2">
        <v>1336</v>
      </c>
    </row>
    <row r="132" spans="1:6" x14ac:dyDescent="0.3">
      <c r="A132" s="4">
        <v>43364</v>
      </c>
      <c r="B132" s="2">
        <v>0</v>
      </c>
      <c r="C132" s="2">
        <v>0</v>
      </c>
      <c r="D132" s="37">
        <v>43364</v>
      </c>
      <c r="E132" s="2">
        <v>1336</v>
      </c>
      <c r="F132" s="2">
        <v>1336</v>
      </c>
    </row>
    <row r="133" spans="1:6" x14ac:dyDescent="0.3">
      <c r="A133" s="4">
        <v>43365</v>
      </c>
      <c r="B133" s="2">
        <v>0</v>
      </c>
      <c r="C133" s="2">
        <v>0</v>
      </c>
      <c r="D133" s="37">
        <v>43365</v>
      </c>
      <c r="E133" s="2">
        <v>1336</v>
      </c>
      <c r="F133" s="2">
        <v>1336</v>
      </c>
    </row>
    <row r="134" spans="1:6" x14ac:dyDescent="0.3">
      <c r="A134" s="4">
        <v>43366</v>
      </c>
      <c r="B134" s="2">
        <v>0</v>
      </c>
      <c r="C134" s="2">
        <v>0</v>
      </c>
      <c r="D134" s="37">
        <v>43366</v>
      </c>
      <c r="E134" s="2">
        <v>1336</v>
      </c>
      <c r="F134" s="2">
        <v>1336</v>
      </c>
    </row>
    <row r="135" spans="1:6" x14ac:dyDescent="0.3">
      <c r="A135" s="4">
        <v>43367</v>
      </c>
      <c r="B135">
        <v>10</v>
      </c>
      <c r="D135" s="4">
        <v>43367</v>
      </c>
      <c r="E135">
        <v>1346</v>
      </c>
    </row>
    <row r="136" spans="1:6" x14ac:dyDescent="0.3">
      <c r="A136" s="4">
        <v>43368</v>
      </c>
      <c r="B136">
        <v>0</v>
      </c>
      <c r="D136" s="4">
        <v>43368</v>
      </c>
      <c r="E136">
        <v>1346</v>
      </c>
    </row>
    <row r="137" spans="1:6" x14ac:dyDescent="0.3">
      <c r="A137" s="4">
        <v>43369</v>
      </c>
      <c r="B137">
        <v>1</v>
      </c>
      <c r="D137" s="4">
        <v>43369</v>
      </c>
      <c r="E137">
        <v>1347</v>
      </c>
    </row>
    <row r="138" spans="1:6" x14ac:dyDescent="0.3">
      <c r="A138" s="4">
        <v>43370</v>
      </c>
      <c r="B138">
        <v>0</v>
      </c>
      <c r="D138" s="4">
        <v>43370</v>
      </c>
      <c r="E138">
        <v>1347</v>
      </c>
    </row>
    <row r="139" spans="1:6" x14ac:dyDescent="0.3">
      <c r="A139" s="4">
        <v>43371</v>
      </c>
      <c r="B139" s="36">
        <v>0</v>
      </c>
      <c r="C139" s="36"/>
      <c r="D139" s="35">
        <v>43371</v>
      </c>
      <c r="E139" s="36">
        <v>1347</v>
      </c>
      <c r="F139" s="36"/>
    </row>
    <row r="140" spans="1:6" x14ac:dyDescent="0.3">
      <c r="A140" s="4">
        <v>43372</v>
      </c>
      <c r="B140" s="2">
        <v>0</v>
      </c>
      <c r="C140" s="2">
        <v>0</v>
      </c>
      <c r="D140" s="4">
        <v>43372</v>
      </c>
      <c r="E140" s="2">
        <v>1347</v>
      </c>
      <c r="F140" s="2">
        <v>1347</v>
      </c>
    </row>
    <row r="141" spans="1:6" x14ac:dyDescent="0.3">
      <c r="A141" s="4">
        <v>43373</v>
      </c>
      <c r="B141" s="2">
        <v>0</v>
      </c>
      <c r="C141" s="2">
        <v>0</v>
      </c>
      <c r="D141" s="4">
        <v>43373</v>
      </c>
      <c r="E141" s="2">
        <v>1347</v>
      </c>
      <c r="F141" s="2">
        <v>1347</v>
      </c>
    </row>
    <row r="142" spans="1:6" x14ac:dyDescent="0.3">
      <c r="A142" s="4">
        <v>43374</v>
      </c>
      <c r="B142" s="36">
        <v>0</v>
      </c>
      <c r="C142" s="36"/>
      <c r="D142" s="35">
        <v>43374</v>
      </c>
      <c r="E142" s="36">
        <v>1347</v>
      </c>
      <c r="F142" s="36"/>
    </row>
    <row r="143" spans="1:6" x14ac:dyDescent="0.3">
      <c r="A143" s="4">
        <v>43375</v>
      </c>
      <c r="B143" s="36">
        <v>0</v>
      </c>
      <c r="C143" s="36"/>
      <c r="D143" s="35">
        <v>43375</v>
      </c>
      <c r="E143" s="36">
        <v>1347</v>
      </c>
      <c r="F143" s="36"/>
    </row>
    <row r="144" spans="1:6" x14ac:dyDescent="0.3">
      <c r="A144" s="4">
        <v>43376</v>
      </c>
      <c r="B144">
        <v>0</v>
      </c>
      <c r="D144" s="4">
        <v>43376</v>
      </c>
      <c r="E144">
        <v>1347</v>
      </c>
    </row>
    <row r="145" spans="1:6" x14ac:dyDescent="0.3">
      <c r="A145" s="4">
        <v>43377</v>
      </c>
      <c r="B145">
        <v>2</v>
      </c>
      <c r="D145" s="4">
        <v>43377</v>
      </c>
      <c r="E145">
        <v>1349</v>
      </c>
    </row>
    <row r="146" spans="1:6" x14ac:dyDescent="0.3">
      <c r="A146" s="4">
        <v>43378</v>
      </c>
      <c r="B146" s="36">
        <v>0</v>
      </c>
      <c r="C146" s="36"/>
      <c r="D146" s="35">
        <v>43378</v>
      </c>
      <c r="E146" s="36">
        <v>1349</v>
      </c>
      <c r="F146" s="36"/>
    </row>
    <row r="147" spans="1:6" x14ac:dyDescent="0.3">
      <c r="A147" s="4">
        <v>43379</v>
      </c>
      <c r="B147" s="2">
        <v>0</v>
      </c>
      <c r="C147" s="2">
        <v>0</v>
      </c>
      <c r="D147" s="4">
        <v>43379</v>
      </c>
      <c r="E147" s="2">
        <v>1349</v>
      </c>
      <c r="F147" s="2">
        <v>1349</v>
      </c>
    </row>
    <row r="148" spans="1:6" x14ac:dyDescent="0.3">
      <c r="A148" s="4">
        <v>43380</v>
      </c>
      <c r="B148" s="2">
        <v>0</v>
      </c>
      <c r="C148" s="2">
        <v>0</v>
      </c>
      <c r="D148" s="4">
        <v>43380</v>
      </c>
      <c r="E148" s="2">
        <v>1349</v>
      </c>
      <c r="F148" s="2">
        <v>1349</v>
      </c>
    </row>
    <row r="149" spans="1:6" x14ac:dyDescent="0.3">
      <c r="A149" s="4">
        <v>43381</v>
      </c>
      <c r="B149">
        <v>1</v>
      </c>
      <c r="D149" s="4">
        <v>43381</v>
      </c>
      <c r="E149">
        <v>1350</v>
      </c>
    </row>
    <row r="150" spans="1:6" x14ac:dyDescent="0.3">
      <c r="A150" s="4">
        <v>43382</v>
      </c>
      <c r="B150">
        <v>1</v>
      </c>
      <c r="D150" s="4">
        <v>43382</v>
      </c>
      <c r="E150">
        <v>1351</v>
      </c>
    </row>
    <row r="151" spans="1:6" x14ac:dyDescent="0.3">
      <c r="A151" s="4">
        <v>43383</v>
      </c>
      <c r="B151">
        <v>0</v>
      </c>
      <c r="D151" s="4">
        <v>43383</v>
      </c>
      <c r="E151">
        <v>1351</v>
      </c>
    </row>
    <row r="152" spans="1:6" x14ac:dyDescent="0.3">
      <c r="A152" s="4">
        <v>43384</v>
      </c>
      <c r="B152">
        <v>0</v>
      </c>
      <c r="D152" s="4">
        <v>43384</v>
      </c>
      <c r="E152">
        <v>1351</v>
      </c>
    </row>
    <row r="153" spans="1:6" x14ac:dyDescent="0.3">
      <c r="A153" s="4">
        <v>43385</v>
      </c>
      <c r="B153">
        <v>1</v>
      </c>
      <c r="D153" s="4">
        <v>43385</v>
      </c>
      <c r="E153">
        <v>1352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3"/>
  <sheetViews>
    <sheetView workbookViewId="0">
      <selection activeCell="F2" sqref="F2"/>
    </sheetView>
  </sheetViews>
  <sheetFormatPr defaultRowHeight="14.4" x14ac:dyDescent="0.3"/>
  <cols>
    <col min="1" max="1" width="15.44140625" customWidth="1"/>
    <col min="4" max="4" width="10.6640625" customWidth="1"/>
    <col min="5" max="5" width="10.44140625" customWidth="1"/>
  </cols>
  <sheetData>
    <row r="1" spans="1:5" ht="15.6" x14ac:dyDescent="0.3">
      <c r="A1" s="7" t="s">
        <v>18</v>
      </c>
      <c r="D1" t="s">
        <v>11</v>
      </c>
      <c r="E1" t="s">
        <v>36</v>
      </c>
    </row>
    <row r="2" spans="1:5" x14ac:dyDescent="0.3">
      <c r="A2" s="53">
        <v>1.0763888888888889E-3</v>
      </c>
      <c r="D2">
        <v>0</v>
      </c>
      <c r="E2">
        <v>67</v>
      </c>
    </row>
    <row r="3" spans="1:5" x14ac:dyDescent="0.3">
      <c r="A3" s="53">
        <v>1.4351851851851854E-3</v>
      </c>
      <c r="D3">
        <v>1</v>
      </c>
      <c r="E3">
        <v>56</v>
      </c>
    </row>
    <row r="4" spans="1:5" x14ac:dyDescent="0.3">
      <c r="A4" s="53">
        <v>1.712962962962963E-3</v>
      </c>
      <c r="D4">
        <v>2</v>
      </c>
      <c r="E4">
        <v>51</v>
      </c>
    </row>
    <row r="5" spans="1:5" x14ac:dyDescent="0.3">
      <c r="A5" s="53">
        <v>2.5578703703703705E-3</v>
      </c>
      <c r="D5">
        <v>3</v>
      </c>
      <c r="E5">
        <v>38</v>
      </c>
    </row>
    <row r="6" spans="1:5" x14ac:dyDescent="0.3">
      <c r="A6" s="53">
        <v>2.8472222222222219E-3</v>
      </c>
      <c r="D6">
        <v>4</v>
      </c>
      <c r="E6">
        <v>34</v>
      </c>
    </row>
    <row r="7" spans="1:5" x14ac:dyDescent="0.3">
      <c r="A7" s="53">
        <v>3.2523148148148151E-3</v>
      </c>
      <c r="D7">
        <v>5</v>
      </c>
      <c r="E7">
        <v>15</v>
      </c>
    </row>
    <row r="8" spans="1:5" x14ac:dyDescent="0.3">
      <c r="A8" s="53">
        <v>3.472222222222222E-3</v>
      </c>
      <c r="D8">
        <v>6</v>
      </c>
      <c r="E8">
        <v>38</v>
      </c>
    </row>
    <row r="9" spans="1:5" x14ac:dyDescent="0.3">
      <c r="A9" s="53">
        <v>4.2592592592592595E-3</v>
      </c>
      <c r="D9">
        <v>7</v>
      </c>
      <c r="E9">
        <v>13</v>
      </c>
    </row>
    <row r="10" spans="1:5" x14ac:dyDescent="0.3">
      <c r="A10" s="53">
        <v>5.2314814814814819E-3</v>
      </c>
      <c r="D10">
        <v>8</v>
      </c>
      <c r="E10">
        <v>21</v>
      </c>
    </row>
    <row r="11" spans="1:5" x14ac:dyDescent="0.3">
      <c r="A11" s="53">
        <v>5.7175925925925927E-3</v>
      </c>
      <c r="D11">
        <v>9</v>
      </c>
      <c r="E11">
        <v>19</v>
      </c>
    </row>
    <row r="12" spans="1:5" x14ac:dyDescent="0.3">
      <c r="A12" s="53">
        <v>6.030092592592593E-3</v>
      </c>
      <c r="D12">
        <v>10</v>
      </c>
      <c r="E12">
        <v>32</v>
      </c>
    </row>
    <row r="13" spans="1:5" x14ac:dyDescent="0.3">
      <c r="A13" s="53">
        <v>6.4236111111111117E-3</v>
      </c>
      <c r="D13">
        <v>11</v>
      </c>
      <c r="E13">
        <v>40</v>
      </c>
    </row>
    <row r="14" spans="1:5" x14ac:dyDescent="0.3">
      <c r="A14" s="53">
        <v>7.1296296296296307E-3</v>
      </c>
      <c r="D14">
        <v>12</v>
      </c>
      <c r="E14">
        <v>43</v>
      </c>
    </row>
    <row r="15" spans="1:5" x14ac:dyDescent="0.3">
      <c r="A15" s="53">
        <v>7.2453703703703708E-3</v>
      </c>
      <c r="D15">
        <v>13</v>
      </c>
      <c r="E15">
        <v>37</v>
      </c>
    </row>
    <row r="16" spans="1:5" x14ac:dyDescent="0.3">
      <c r="A16" s="53">
        <v>7.3032407407407412E-3</v>
      </c>
      <c r="D16">
        <v>14</v>
      </c>
      <c r="E16">
        <v>66</v>
      </c>
    </row>
    <row r="17" spans="1:5" x14ac:dyDescent="0.3">
      <c r="A17" s="53">
        <v>7.4074074074074068E-3</v>
      </c>
      <c r="D17">
        <v>15</v>
      </c>
      <c r="E17">
        <v>65</v>
      </c>
    </row>
    <row r="18" spans="1:5" x14ac:dyDescent="0.3">
      <c r="A18" s="53">
        <v>9.5949074074074079E-3</v>
      </c>
      <c r="D18">
        <v>16</v>
      </c>
      <c r="E18">
        <v>64</v>
      </c>
    </row>
    <row r="19" spans="1:5" x14ac:dyDescent="0.3">
      <c r="A19" s="53">
        <v>9.780092592592592E-3</v>
      </c>
      <c r="D19">
        <v>17</v>
      </c>
      <c r="E19">
        <v>64</v>
      </c>
    </row>
    <row r="20" spans="1:5" x14ac:dyDescent="0.3">
      <c r="A20" s="53">
        <v>1.0520833333333333E-2</v>
      </c>
      <c r="D20">
        <v>18</v>
      </c>
      <c r="E20">
        <v>93</v>
      </c>
    </row>
    <row r="21" spans="1:5" x14ac:dyDescent="0.3">
      <c r="A21" s="53">
        <v>1.0532407407407407E-2</v>
      </c>
      <c r="D21">
        <v>19</v>
      </c>
      <c r="E21">
        <v>96</v>
      </c>
    </row>
    <row r="22" spans="1:5" x14ac:dyDescent="0.3">
      <c r="A22" s="53">
        <v>1.2442129629629629E-2</v>
      </c>
      <c r="D22">
        <v>20</v>
      </c>
      <c r="E22">
        <v>87</v>
      </c>
    </row>
    <row r="23" spans="1:5" x14ac:dyDescent="0.3">
      <c r="A23" s="53">
        <v>1.252314814814815E-2</v>
      </c>
      <c r="D23">
        <v>21</v>
      </c>
      <c r="E23">
        <v>110</v>
      </c>
    </row>
    <row r="24" spans="1:5" x14ac:dyDescent="0.3">
      <c r="A24" s="53">
        <v>1.2604166666666666E-2</v>
      </c>
      <c r="D24">
        <v>22</v>
      </c>
      <c r="E24">
        <v>100</v>
      </c>
    </row>
    <row r="25" spans="1:5" x14ac:dyDescent="0.3">
      <c r="A25" s="53">
        <v>1.2777777777777777E-2</v>
      </c>
      <c r="D25">
        <v>23</v>
      </c>
      <c r="E25">
        <v>103</v>
      </c>
    </row>
    <row r="26" spans="1:5" x14ac:dyDescent="0.3">
      <c r="A26" s="53">
        <v>1.3171296296296294E-2</v>
      </c>
    </row>
    <row r="27" spans="1:5" x14ac:dyDescent="0.3">
      <c r="A27" s="53">
        <v>1.3194444444444444E-2</v>
      </c>
    </row>
    <row r="28" spans="1:5" x14ac:dyDescent="0.3">
      <c r="A28" s="53">
        <v>1.3900462962962962E-2</v>
      </c>
    </row>
    <row r="29" spans="1:5" x14ac:dyDescent="0.3">
      <c r="A29" s="53">
        <v>1.5925925925925927E-2</v>
      </c>
    </row>
    <row r="30" spans="1:5" x14ac:dyDescent="0.3">
      <c r="A30" s="53">
        <v>1.6458333333333332E-2</v>
      </c>
    </row>
    <row r="31" spans="1:5" x14ac:dyDescent="0.3">
      <c r="A31" s="53">
        <v>1.6620370370370372E-2</v>
      </c>
    </row>
    <row r="32" spans="1:5" x14ac:dyDescent="0.3">
      <c r="A32" s="53">
        <v>1.7326388888888888E-2</v>
      </c>
    </row>
    <row r="33" spans="1:1" x14ac:dyDescent="0.3">
      <c r="A33" s="53">
        <v>1.741898148148148E-2</v>
      </c>
    </row>
    <row r="34" spans="1:1" x14ac:dyDescent="0.3">
      <c r="A34" s="53">
        <v>1.7546296296296296E-2</v>
      </c>
    </row>
    <row r="35" spans="1:1" x14ac:dyDescent="0.3">
      <c r="A35" s="53">
        <v>1.9502314814814816E-2</v>
      </c>
    </row>
    <row r="36" spans="1:1" x14ac:dyDescent="0.3">
      <c r="A36" s="53">
        <v>1.982638888888889E-2</v>
      </c>
    </row>
    <row r="37" spans="1:1" x14ac:dyDescent="0.3">
      <c r="A37" s="53">
        <v>1.9837962962962963E-2</v>
      </c>
    </row>
    <row r="38" spans="1:1" x14ac:dyDescent="0.3">
      <c r="A38" s="53">
        <v>2.0324074074074074E-2</v>
      </c>
    </row>
    <row r="39" spans="1:1" x14ac:dyDescent="0.3">
      <c r="A39" s="53">
        <v>2.1770833333333336E-2</v>
      </c>
    </row>
    <row r="40" spans="1:1" x14ac:dyDescent="0.3">
      <c r="A40" s="53">
        <v>2.1817129629629631E-2</v>
      </c>
    </row>
    <row r="41" spans="1:1" x14ac:dyDescent="0.3">
      <c r="A41" s="53">
        <v>2.2118055555555557E-2</v>
      </c>
    </row>
    <row r="42" spans="1:1" x14ac:dyDescent="0.3">
      <c r="A42" s="53">
        <v>2.2615740740740742E-2</v>
      </c>
    </row>
    <row r="43" spans="1:1" x14ac:dyDescent="0.3">
      <c r="A43" s="53">
        <v>2.3379629629629629E-2</v>
      </c>
    </row>
    <row r="44" spans="1:1" x14ac:dyDescent="0.3">
      <c r="A44" s="53">
        <v>2.3912037037037034E-2</v>
      </c>
    </row>
    <row r="45" spans="1:1" x14ac:dyDescent="0.3">
      <c r="A45" s="53">
        <v>2.4120370370370372E-2</v>
      </c>
    </row>
    <row r="46" spans="1:1" x14ac:dyDescent="0.3">
      <c r="A46" s="53">
        <v>2.6284722222222223E-2</v>
      </c>
    </row>
    <row r="47" spans="1:1" x14ac:dyDescent="0.3">
      <c r="A47" s="53">
        <v>2.6759259259259257E-2</v>
      </c>
    </row>
    <row r="48" spans="1:1" x14ac:dyDescent="0.3">
      <c r="A48" s="53">
        <v>2.7407407407407408E-2</v>
      </c>
    </row>
    <row r="49" spans="1:1" x14ac:dyDescent="0.3">
      <c r="A49" s="53">
        <v>2.8148148148148148E-2</v>
      </c>
    </row>
    <row r="50" spans="1:1" x14ac:dyDescent="0.3">
      <c r="A50" s="53">
        <v>2.883101851851852E-2</v>
      </c>
    </row>
    <row r="51" spans="1:1" x14ac:dyDescent="0.3">
      <c r="A51" s="53">
        <v>2.8993055555555553E-2</v>
      </c>
    </row>
    <row r="52" spans="1:1" x14ac:dyDescent="0.3">
      <c r="A52" s="53">
        <v>3.0520833333333334E-2</v>
      </c>
    </row>
    <row r="53" spans="1:1" x14ac:dyDescent="0.3">
      <c r="A53" s="53">
        <v>3.0891203703703702E-2</v>
      </c>
    </row>
    <row r="54" spans="1:1" x14ac:dyDescent="0.3">
      <c r="A54" s="53">
        <v>3.0914351851851849E-2</v>
      </c>
    </row>
    <row r="55" spans="1:1" x14ac:dyDescent="0.3">
      <c r="A55" s="53">
        <v>3.1516203703703706E-2</v>
      </c>
    </row>
    <row r="56" spans="1:1" x14ac:dyDescent="0.3">
      <c r="A56" s="53">
        <v>3.1678240740740743E-2</v>
      </c>
    </row>
    <row r="57" spans="1:1" x14ac:dyDescent="0.3">
      <c r="A57" s="53">
        <v>3.1828703703703706E-2</v>
      </c>
    </row>
    <row r="58" spans="1:1" x14ac:dyDescent="0.3">
      <c r="A58" s="53">
        <v>3.366898148148148E-2</v>
      </c>
    </row>
    <row r="59" spans="1:1" x14ac:dyDescent="0.3">
      <c r="A59" s="53">
        <v>3.4166666666666672E-2</v>
      </c>
    </row>
    <row r="60" spans="1:1" x14ac:dyDescent="0.3">
      <c r="A60" s="53">
        <v>3.4178240740740738E-2</v>
      </c>
    </row>
    <row r="61" spans="1:1" x14ac:dyDescent="0.3">
      <c r="A61" s="53">
        <v>3.4733796296296297E-2</v>
      </c>
    </row>
    <row r="62" spans="1:1" x14ac:dyDescent="0.3">
      <c r="A62" s="53">
        <v>3.6180555555555556E-2</v>
      </c>
    </row>
    <row r="63" spans="1:1" x14ac:dyDescent="0.3">
      <c r="A63" s="53">
        <v>3.7951388888888889E-2</v>
      </c>
    </row>
    <row r="64" spans="1:1" x14ac:dyDescent="0.3">
      <c r="A64" s="53">
        <v>3.802083333333333E-2</v>
      </c>
    </row>
    <row r="65" spans="1:1" x14ac:dyDescent="0.3">
      <c r="A65" s="53">
        <v>3.8553240740740742E-2</v>
      </c>
    </row>
    <row r="66" spans="1:1" x14ac:dyDescent="0.3">
      <c r="A66" s="53">
        <v>3.936342592592592E-2</v>
      </c>
    </row>
    <row r="67" spans="1:1" x14ac:dyDescent="0.3">
      <c r="A67" s="53">
        <v>3.9768518518518516E-2</v>
      </c>
    </row>
    <row r="68" spans="1:1" x14ac:dyDescent="0.3">
      <c r="A68" s="53">
        <v>4.1631944444444451E-2</v>
      </c>
    </row>
    <row r="69" spans="1:1" x14ac:dyDescent="0.3">
      <c r="A69" s="53">
        <v>4.1886574074074069E-2</v>
      </c>
    </row>
    <row r="70" spans="1:1" x14ac:dyDescent="0.3">
      <c r="A70" s="53">
        <v>4.372685185185185E-2</v>
      </c>
    </row>
    <row r="71" spans="1:1" x14ac:dyDescent="0.3">
      <c r="A71" s="53">
        <v>4.4583333333333336E-2</v>
      </c>
    </row>
    <row r="72" spans="1:1" x14ac:dyDescent="0.3">
      <c r="A72" s="53">
        <v>4.4699074074074079E-2</v>
      </c>
    </row>
    <row r="73" spans="1:1" x14ac:dyDescent="0.3">
      <c r="A73" s="53">
        <v>4.6631944444444441E-2</v>
      </c>
    </row>
    <row r="74" spans="1:1" x14ac:dyDescent="0.3">
      <c r="A74" s="53">
        <v>4.6643518518518522E-2</v>
      </c>
    </row>
    <row r="75" spans="1:1" x14ac:dyDescent="0.3">
      <c r="A75" s="53">
        <v>4.6689814814814816E-2</v>
      </c>
    </row>
    <row r="76" spans="1:1" x14ac:dyDescent="0.3">
      <c r="A76" s="53">
        <v>4.8275462962962958E-2</v>
      </c>
    </row>
    <row r="77" spans="1:1" x14ac:dyDescent="0.3">
      <c r="A77" s="53">
        <v>4.8865740740740737E-2</v>
      </c>
    </row>
    <row r="78" spans="1:1" x14ac:dyDescent="0.3">
      <c r="A78" s="53">
        <v>4.9097222222222216E-2</v>
      </c>
    </row>
    <row r="79" spans="1:1" x14ac:dyDescent="0.3">
      <c r="A79" s="53">
        <v>4.9398148148148142E-2</v>
      </c>
    </row>
    <row r="80" spans="1:1" x14ac:dyDescent="0.3">
      <c r="A80" s="53">
        <v>5.0150462962962966E-2</v>
      </c>
    </row>
    <row r="81" spans="1:1" x14ac:dyDescent="0.3">
      <c r="A81" s="53">
        <v>5.1099537037037041E-2</v>
      </c>
    </row>
    <row r="82" spans="1:1" x14ac:dyDescent="0.3">
      <c r="A82" s="53">
        <v>5.424768518518519E-2</v>
      </c>
    </row>
    <row r="83" spans="1:1" x14ac:dyDescent="0.3">
      <c r="A83" s="53">
        <v>5.4745370370370368E-2</v>
      </c>
    </row>
    <row r="84" spans="1:1" x14ac:dyDescent="0.3">
      <c r="A84" s="53">
        <v>5.6250000000000001E-2</v>
      </c>
    </row>
    <row r="85" spans="1:1" x14ac:dyDescent="0.3">
      <c r="A85" s="53">
        <v>5.6307870370370362E-2</v>
      </c>
    </row>
    <row r="86" spans="1:1" x14ac:dyDescent="0.3">
      <c r="A86" s="53">
        <v>5.6689814814814811E-2</v>
      </c>
    </row>
    <row r="87" spans="1:1" x14ac:dyDescent="0.3">
      <c r="A87" s="53">
        <v>5.710648148148148E-2</v>
      </c>
    </row>
    <row r="88" spans="1:1" x14ac:dyDescent="0.3">
      <c r="A88" s="53">
        <v>5.768518518518518E-2</v>
      </c>
    </row>
    <row r="89" spans="1:1" x14ac:dyDescent="0.3">
      <c r="A89" s="53">
        <v>5.8136574074074077E-2</v>
      </c>
    </row>
    <row r="90" spans="1:1" x14ac:dyDescent="0.3">
      <c r="A90" s="53">
        <v>6.1030092592592594E-2</v>
      </c>
    </row>
    <row r="91" spans="1:1" x14ac:dyDescent="0.3">
      <c r="A91" s="53">
        <v>6.1041666666666661E-2</v>
      </c>
    </row>
    <row r="92" spans="1:1" x14ac:dyDescent="0.3">
      <c r="A92" s="53">
        <v>6.190972222222222E-2</v>
      </c>
    </row>
    <row r="93" spans="1:1" x14ac:dyDescent="0.3">
      <c r="A93" s="53">
        <v>6.2581018518518508E-2</v>
      </c>
    </row>
    <row r="94" spans="1:1" x14ac:dyDescent="0.3">
      <c r="A94" s="53">
        <v>6.2604166666666669E-2</v>
      </c>
    </row>
    <row r="95" spans="1:1" x14ac:dyDescent="0.3">
      <c r="A95" s="53">
        <v>6.2731481481481485E-2</v>
      </c>
    </row>
    <row r="96" spans="1:1" x14ac:dyDescent="0.3">
      <c r="A96" s="53">
        <v>6.295138888888889E-2</v>
      </c>
    </row>
    <row r="97" spans="1:1" x14ac:dyDescent="0.3">
      <c r="A97" s="53">
        <v>6.3194444444444442E-2</v>
      </c>
    </row>
    <row r="98" spans="1:1" x14ac:dyDescent="0.3">
      <c r="A98" s="53">
        <v>6.3287037037037031E-2</v>
      </c>
    </row>
    <row r="99" spans="1:1" x14ac:dyDescent="0.3">
      <c r="A99" s="53">
        <v>6.3888888888888884E-2</v>
      </c>
    </row>
    <row r="100" spans="1:1" x14ac:dyDescent="0.3">
      <c r="A100" s="53">
        <v>6.4525462962962965E-2</v>
      </c>
    </row>
    <row r="101" spans="1:1" x14ac:dyDescent="0.3">
      <c r="A101" s="53">
        <v>6.5787037037037033E-2</v>
      </c>
    </row>
    <row r="102" spans="1:1" x14ac:dyDescent="0.3">
      <c r="A102" s="53">
        <v>6.7083333333333328E-2</v>
      </c>
    </row>
    <row r="103" spans="1:1" x14ac:dyDescent="0.3">
      <c r="A103" s="53">
        <v>6.9293981481481484E-2</v>
      </c>
    </row>
    <row r="104" spans="1:1" x14ac:dyDescent="0.3">
      <c r="A104" s="53">
        <v>7.1134259259259258E-2</v>
      </c>
    </row>
    <row r="105" spans="1:1" x14ac:dyDescent="0.3">
      <c r="A105" s="53">
        <v>7.165509259259259E-2</v>
      </c>
    </row>
    <row r="106" spans="1:1" x14ac:dyDescent="0.3">
      <c r="A106" s="53">
        <v>7.2210648148148149E-2</v>
      </c>
    </row>
    <row r="107" spans="1:1" x14ac:dyDescent="0.3">
      <c r="A107" s="53">
        <v>7.2233796296296296E-2</v>
      </c>
    </row>
    <row r="108" spans="1:1" x14ac:dyDescent="0.3">
      <c r="A108" s="53">
        <v>7.2268518518518524E-2</v>
      </c>
    </row>
    <row r="109" spans="1:1" x14ac:dyDescent="0.3">
      <c r="A109" s="53">
        <v>7.2337962962962965E-2</v>
      </c>
    </row>
    <row r="110" spans="1:1" x14ac:dyDescent="0.3">
      <c r="A110" s="53">
        <v>7.3206018518518517E-2</v>
      </c>
    </row>
    <row r="111" spans="1:1" x14ac:dyDescent="0.3">
      <c r="A111" s="53">
        <v>7.3576388888888886E-2</v>
      </c>
    </row>
    <row r="112" spans="1:1" x14ac:dyDescent="0.3">
      <c r="A112" s="53">
        <v>7.513888888888888E-2</v>
      </c>
    </row>
    <row r="113" spans="1:1" x14ac:dyDescent="0.3">
      <c r="A113" s="53">
        <v>7.6886574074074079E-2</v>
      </c>
    </row>
    <row r="114" spans="1:1" x14ac:dyDescent="0.3">
      <c r="A114" s="53">
        <v>7.7268518518518514E-2</v>
      </c>
    </row>
    <row r="115" spans="1:1" x14ac:dyDescent="0.3">
      <c r="A115" s="53">
        <v>7.8090277777777786E-2</v>
      </c>
    </row>
    <row r="116" spans="1:1" x14ac:dyDescent="0.3">
      <c r="A116" s="53">
        <v>7.8599537037037037E-2</v>
      </c>
    </row>
    <row r="117" spans="1:1" x14ac:dyDescent="0.3">
      <c r="A117" s="53">
        <v>7.90162037037037E-2</v>
      </c>
    </row>
    <row r="118" spans="1:1" x14ac:dyDescent="0.3">
      <c r="A118" s="53">
        <v>8.0254629629629634E-2</v>
      </c>
    </row>
    <row r="119" spans="1:1" x14ac:dyDescent="0.3">
      <c r="A119" s="53">
        <v>8.0266203703703701E-2</v>
      </c>
    </row>
    <row r="120" spans="1:1" x14ac:dyDescent="0.3">
      <c r="A120" s="53">
        <v>8.1180555555555547E-2</v>
      </c>
    </row>
    <row r="121" spans="1:1" x14ac:dyDescent="0.3">
      <c r="A121" s="53">
        <v>8.1388888888888886E-2</v>
      </c>
    </row>
    <row r="122" spans="1:1" x14ac:dyDescent="0.3">
      <c r="A122" s="53">
        <v>8.1631944444444438E-2</v>
      </c>
    </row>
    <row r="123" spans="1:1" x14ac:dyDescent="0.3">
      <c r="A123" s="53">
        <v>8.222222222222221E-2</v>
      </c>
    </row>
    <row r="124" spans="1:1" x14ac:dyDescent="0.3">
      <c r="A124" s="53">
        <v>8.324074074074074E-2</v>
      </c>
    </row>
    <row r="125" spans="1:1" x14ac:dyDescent="0.3">
      <c r="A125" s="53">
        <v>8.5300925925925919E-2</v>
      </c>
    </row>
    <row r="126" spans="1:1" x14ac:dyDescent="0.3">
      <c r="A126" s="53">
        <v>8.6076388888888897E-2</v>
      </c>
    </row>
    <row r="127" spans="1:1" x14ac:dyDescent="0.3">
      <c r="A127" s="53">
        <v>8.8900462962962959E-2</v>
      </c>
    </row>
    <row r="128" spans="1:1" x14ac:dyDescent="0.3">
      <c r="A128" s="53">
        <v>8.9560185185185173E-2</v>
      </c>
    </row>
    <row r="129" spans="1:1" x14ac:dyDescent="0.3">
      <c r="A129" s="53">
        <v>9.0127314814814827E-2</v>
      </c>
    </row>
    <row r="130" spans="1:1" x14ac:dyDescent="0.3">
      <c r="A130" s="53">
        <v>9.0636574074074064E-2</v>
      </c>
    </row>
    <row r="131" spans="1:1" x14ac:dyDescent="0.3">
      <c r="A131" s="53">
        <v>9.1481481481481483E-2</v>
      </c>
    </row>
    <row r="132" spans="1:1" x14ac:dyDescent="0.3">
      <c r="A132" s="53">
        <v>9.3981481481481485E-2</v>
      </c>
    </row>
    <row r="133" spans="1:1" x14ac:dyDescent="0.3">
      <c r="A133" s="53">
        <v>9.7164351851851849E-2</v>
      </c>
    </row>
    <row r="134" spans="1:1" x14ac:dyDescent="0.3">
      <c r="A134" s="53">
        <v>9.7164351851851849E-2</v>
      </c>
    </row>
    <row r="135" spans="1:1" x14ac:dyDescent="0.3">
      <c r="A135" s="53">
        <v>9.7384259259259254E-2</v>
      </c>
    </row>
    <row r="136" spans="1:1" x14ac:dyDescent="0.3">
      <c r="A136" s="53">
        <v>9.8344907407407409E-2</v>
      </c>
    </row>
    <row r="137" spans="1:1" x14ac:dyDescent="0.3">
      <c r="A137" s="53">
        <v>9.8495370370370372E-2</v>
      </c>
    </row>
    <row r="138" spans="1:1" x14ac:dyDescent="0.3">
      <c r="A138" s="53">
        <v>9.8750000000000004E-2</v>
      </c>
    </row>
    <row r="139" spans="1:1" x14ac:dyDescent="0.3">
      <c r="A139" s="53">
        <v>9.8923611111111101E-2</v>
      </c>
    </row>
    <row r="140" spans="1:1" x14ac:dyDescent="0.3">
      <c r="A140" s="53">
        <v>0.10055555555555555</v>
      </c>
    </row>
    <row r="141" spans="1:1" x14ac:dyDescent="0.3">
      <c r="A141" s="53">
        <v>0.10203703703703704</v>
      </c>
    </row>
    <row r="142" spans="1:1" x14ac:dyDescent="0.3">
      <c r="A142" s="53">
        <v>0.10214120370370371</v>
      </c>
    </row>
    <row r="143" spans="1:1" x14ac:dyDescent="0.3">
      <c r="A143" s="53">
        <v>0.10240740740740741</v>
      </c>
    </row>
    <row r="144" spans="1:1" x14ac:dyDescent="0.3">
      <c r="A144" s="53">
        <v>0.10364583333333333</v>
      </c>
    </row>
    <row r="145" spans="1:1" x14ac:dyDescent="0.3">
      <c r="A145" s="53">
        <v>0.10368055555555555</v>
      </c>
    </row>
    <row r="146" spans="1:1" x14ac:dyDescent="0.3">
      <c r="A146" s="53">
        <v>0.10586805555555556</v>
      </c>
    </row>
    <row r="147" spans="1:1" x14ac:dyDescent="0.3">
      <c r="A147" s="53">
        <v>0.10604166666666666</v>
      </c>
    </row>
    <row r="148" spans="1:1" x14ac:dyDescent="0.3">
      <c r="A148" s="53">
        <v>0.1065625</v>
      </c>
    </row>
    <row r="149" spans="1:1" x14ac:dyDescent="0.3">
      <c r="A149" s="53">
        <v>0.1065625</v>
      </c>
    </row>
    <row r="150" spans="1:1" x14ac:dyDescent="0.3">
      <c r="A150" s="53">
        <v>0.1074074074074074</v>
      </c>
    </row>
    <row r="151" spans="1:1" x14ac:dyDescent="0.3">
      <c r="A151" s="53">
        <v>0.10762731481481481</v>
      </c>
    </row>
    <row r="152" spans="1:1" x14ac:dyDescent="0.3">
      <c r="A152" s="53">
        <v>0.10788194444444445</v>
      </c>
    </row>
    <row r="153" spans="1:1" x14ac:dyDescent="0.3">
      <c r="A153" s="53">
        <v>0.10810185185185185</v>
      </c>
    </row>
    <row r="154" spans="1:1" x14ac:dyDescent="0.3">
      <c r="A154" s="53">
        <v>0.10879629629629629</v>
      </c>
    </row>
    <row r="155" spans="1:1" x14ac:dyDescent="0.3">
      <c r="A155" s="53">
        <v>0.10935185185185185</v>
      </c>
    </row>
    <row r="156" spans="1:1" x14ac:dyDescent="0.3">
      <c r="A156" s="53">
        <v>0.10998842592592593</v>
      </c>
    </row>
    <row r="157" spans="1:1" x14ac:dyDescent="0.3">
      <c r="A157" s="53">
        <v>0.11050925925925925</v>
      </c>
    </row>
    <row r="158" spans="1:1" x14ac:dyDescent="0.3">
      <c r="A158" s="53">
        <v>0.11072916666666667</v>
      </c>
    </row>
    <row r="159" spans="1:1" x14ac:dyDescent="0.3">
      <c r="A159" s="53">
        <v>0.11099537037037037</v>
      </c>
    </row>
    <row r="160" spans="1:1" x14ac:dyDescent="0.3">
      <c r="A160" s="53">
        <v>0.11282407407407408</v>
      </c>
    </row>
    <row r="161" spans="1:1" x14ac:dyDescent="0.3">
      <c r="A161" s="53">
        <v>0.11386574074074074</v>
      </c>
    </row>
    <row r="162" spans="1:1" x14ac:dyDescent="0.3">
      <c r="A162" s="53">
        <v>0.11450231481481482</v>
      </c>
    </row>
    <row r="163" spans="1:1" x14ac:dyDescent="0.3">
      <c r="A163" s="53">
        <v>0.11608796296296296</v>
      </c>
    </row>
    <row r="164" spans="1:1" x14ac:dyDescent="0.3">
      <c r="A164" s="53">
        <v>0.11623842592592593</v>
      </c>
    </row>
    <row r="165" spans="1:1" x14ac:dyDescent="0.3">
      <c r="A165" s="53">
        <v>0.11937500000000001</v>
      </c>
    </row>
    <row r="166" spans="1:1" x14ac:dyDescent="0.3">
      <c r="A166" s="53">
        <v>0.11945601851851852</v>
      </c>
    </row>
    <row r="167" spans="1:1" x14ac:dyDescent="0.3">
      <c r="A167" s="53">
        <v>0.12090277777777779</v>
      </c>
    </row>
    <row r="168" spans="1:1" x14ac:dyDescent="0.3">
      <c r="A168" s="53">
        <v>0.12251157407407408</v>
      </c>
    </row>
    <row r="169" spans="1:1" x14ac:dyDescent="0.3">
      <c r="A169" s="53">
        <v>0.12278935185185186</v>
      </c>
    </row>
    <row r="170" spans="1:1" x14ac:dyDescent="0.3">
      <c r="A170" s="53">
        <v>0.12319444444444444</v>
      </c>
    </row>
    <row r="171" spans="1:1" x14ac:dyDescent="0.3">
      <c r="A171" s="53">
        <v>0.12353009259259258</v>
      </c>
    </row>
    <row r="172" spans="1:1" x14ac:dyDescent="0.3">
      <c r="A172" s="53">
        <v>0.12383101851851852</v>
      </c>
    </row>
    <row r="173" spans="1:1" x14ac:dyDescent="0.3">
      <c r="A173" s="53">
        <v>0.12385416666666667</v>
      </c>
    </row>
    <row r="174" spans="1:1" x14ac:dyDescent="0.3">
      <c r="A174" s="53">
        <v>0.12400462962962962</v>
      </c>
    </row>
    <row r="175" spans="1:1" x14ac:dyDescent="0.3">
      <c r="A175" s="53">
        <v>0.12434027777777779</v>
      </c>
    </row>
    <row r="176" spans="1:1" x14ac:dyDescent="0.3">
      <c r="A176" s="53">
        <v>0.12520833333333334</v>
      </c>
    </row>
    <row r="177" spans="1:1" x14ac:dyDescent="0.3">
      <c r="A177" s="53">
        <v>0.1252662037037037</v>
      </c>
    </row>
    <row r="178" spans="1:1" x14ac:dyDescent="0.3">
      <c r="A178" s="53">
        <v>0.12543981481481481</v>
      </c>
    </row>
    <row r="179" spans="1:1" x14ac:dyDescent="0.3">
      <c r="A179" s="53">
        <v>0.12567129629629628</v>
      </c>
    </row>
    <row r="180" spans="1:1" x14ac:dyDescent="0.3">
      <c r="A180" s="53">
        <v>0.12758101851851852</v>
      </c>
    </row>
    <row r="181" spans="1:1" x14ac:dyDescent="0.3">
      <c r="A181" s="53">
        <v>0.12805555555555556</v>
      </c>
    </row>
    <row r="182" spans="1:1" x14ac:dyDescent="0.3">
      <c r="A182" s="53">
        <v>0.12825231481481483</v>
      </c>
    </row>
    <row r="183" spans="1:1" x14ac:dyDescent="0.3">
      <c r="A183" s="53">
        <v>0.12833333333333333</v>
      </c>
    </row>
    <row r="184" spans="1:1" x14ac:dyDescent="0.3">
      <c r="A184" s="53">
        <v>0.12837962962962962</v>
      </c>
    </row>
    <row r="185" spans="1:1" x14ac:dyDescent="0.3">
      <c r="A185" s="53">
        <v>0.12925925925925927</v>
      </c>
    </row>
    <row r="186" spans="1:1" x14ac:dyDescent="0.3">
      <c r="A186" s="53">
        <v>0.12973379629629631</v>
      </c>
    </row>
    <row r="187" spans="1:1" x14ac:dyDescent="0.3">
      <c r="A187" s="53">
        <v>0.13006944444444443</v>
      </c>
    </row>
    <row r="188" spans="1:1" x14ac:dyDescent="0.3">
      <c r="A188" s="53">
        <v>0.13043981481481481</v>
      </c>
    </row>
    <row r="189" spans="1:1" x14ac:dyDescent="0.3">
      <c r="A189" s="53">
        <v>0.13106481481481483</v>
      </c>
    </row>
    <row r="190" spans="1:1" x14ac:dyDescent="0.3">
      <c r="A190" s="53">
        <v>0.13175925925925927</v>
      </c>
    </row>
    <row r="191" spans="1:1" x14ac:dyDescent="0.3">
      <c r="A191" s="53">
        <v>0.13510416666666666</v>
      </c>
    </row>
    <row r="192" spans="1:1" x14ac:dyDescent="0.3">
      <c r="A192" s="53">
        <v>0.1355787037037037</v>
      </c>
    </row>
    <row r="193" spans="1:1" x14ac:dyDescent="0.3">
      <c r="A193" s="53">
        <v>0.13662037037037036</v>
      </c>
    </row>
    <row r="194" spans="1:1" x14ac:dyDescent="0.3">
      <c r="A194" s="53">
        <v>0.13790509259259259</v>
      </c>
    </row>
    <row r="195" spans="1:1" x14ac:dyDescent="0.3">
      <c r="A195" s="53">
        <v>0.13939814814814813</v>
      </c>
    </row>
    <row r="196" spans="1:1" x14ac:dyDescent="0.3">
      <c r="A196" s="53">
        <v>0.14115740740740743</v>
      </c>
    </row>
    <row r="197" spans="1:1" x14ac:dyDescent="0.3">
      <c r="A197" s="53">
        <v>0.14120370370370369</v>
      </c>
    </row>
    <row r="198" spans="1:1" x14ac:dyDescent="0.3">
      <c r="A198" s="53">
        <v>0.14376157407407408</v>
      </c>
    </row>
    <row r="199" spans="1:1" x14ac:dyDescent="0.3">
      <c r="A199" s="53">
        <v>0.14635416666666667</v>
      </c>
    </row>
    <row r="200" spans="1:1" x14ac:dyDescent="0.3">
      <c r="A200" s="53">
        <v>0.14658564814814815</v>
      </c>
    </row>
    <row r="201" spans="1:1" x14ac:dyDescent="0.3">
      <c r="A201" s="53">
        <v>0.14868055555555557</v>
      </c>
    </row>
    <row r="202" spans="1:1" x14ac:dyDescent="0.3">
      <c r="A202" s="53">
        <v>0.14951388888888889</v>
      </c>
    </row>
    <row r="203" spans="1:1" x14ac:dyDescent="0.3">
      <c r="A203" s="53">
        <v>0.14959490740740741</v>
      </c>
    </row>
    <row r="204" spans="1:1" x14ac:dyDescent="0.3">
      <c r="A204" s="53">
        <v>0.15260416666666668</v>
      </c>
    </row>
    <row r="205" spans="1:1" x14ac:dyDescent="0.3">
      <c r="A205" s="53">
        <v>0.15276620370370372</v>
      </c>
    </row>
    <row r="206" spans="1:1" x14ac:dyDescent="0.3">
      <c r="A206" s="53">
        <v>0.15471064814814814</v>
      </c>
    </row>
    <row r="207" spans="1:1" x14ac:dyDescent="0.3">
      <c r="A207" s="53">
        <v>0.15510416666666668</v>
      </c>
    </row>
    <row r="208" spans="1:1" x14ac:dyDescent="0.3">
      <c r="A208" s="53">
        <v>0.15799768518518517</v>
      </c>
    </row>
    <row r="209" spans="1:1" x14ac:dyDescent="0.3">
      <c r="A209" s="53">
        <v>0.15829861111111113</v>
      </c>
    </row>
    <row r="210" spans="1:1" x14ac:dyDescent="0.3">
      <c r="A210" s="53">
        <v>0.15875</v>
      </c>
    </row>
    <row r="211" spans="1:1" x14ac:dyDescent="0.3">
      <c r="A211" s="53">
        <v>0.15921296296296297</v>
      </c>
    </row>
    <row r="212" spans="1:1" x14ac:dyDescent="0.3">
      <c r="A212" s="53">
        <v>0.15966435185185185</v>
      </c>
    </row>
    <row r="213" spans="1:1" x14ac:dyDescent="0.3">
      <c r="A213" s="53">
        <v>0.16353009259259257</v>
      </c>
    </row>
    <row r="214" spans="1:1" x14ac:dyDescent="0.3">
      <c r="A214" s="53">
        <v>0.16918981481481479</v>
      </c>
    </row>
    <row r="215" spans="1:1" x14ac:dyDescent="0.3">
      <c r="A215" s="53">
        <v>0.16924768518518518</v>
      </c>
    </row>
    <row r="216" spans="1:1" x14ac:dyDescent="0.3">
      <c r="A216" s="53">
        <v>0.17070601851851852</v>
      </c>
    </row>
    <row r="217" spans="1:1" x14ac:dyDescent="0.3">
      <c r="A217" s="53">
        <v>0.17149305555555558</v>
      </c>
    </row>
    <row r="218" spans="1:1" x14ac:dyDescent="0.3">
      <c r="A218" s="53">
        <v>0.17197916666666668</v>
      </c>
    </row>
    <row r="219" spans="1:1" x14ac:dyDescent="0.3">
      <c r="A219" s="53">
        <v>0.17222222222222225</v>
      </c>
    </row>
    <row r="220" spans="1:1" x14ac:dyDescent="0.3">
      <c r="A220" s="53">
        <v>0.17280092592592591</v>
      </c>
    </row>
    <row r="221" spans="1:1" x14ac:dyDescent="0.3">
      <c r="A221" s="53">
        <v>0.17310185185185187</v>
      </c>
    </row>
    <row r="222" spans="1:1" x14ac:dyDescent="0.3">
      <c r="A222" s="53">
        <v>0.17356481481481481</v>
      </c>
    </row>
    <row r="223" spans="1:1" x14ac:dyDescent="0.3">
      <c r="A223" s="53">
        <v>0.17663194444444444</v>
      </c>
    </row>
    <row r="224" spans="1:1" x14ac:dyDescent="0.3">
      <c r="A224" s="53">
        <v>0.17863425925925924</v>
      </c>
    </row>
    <row r="225" spans="1:1" x14ac:dyDescent="0.3">
      <c r="A225" s="53">
        <v>0.17986111111111111</v>
      </c>
    </row>
    <row r="226" spans="1:1" x14ac:dyDescent="0.3">
      <c r="A226" s="53">
        <v>0.18081018518518518</v>
      </c>
    </row>
    <row r="227" spans="1:1" x14ac:dyDescent="0.3">
      <c r="A227" s="53">
        <v>0.18126157407407406</v>
      </c>
    </row>
    <row r="228" spans="1:1" x14ac:dyDescent="0.3">
      <c r="A228" s="53">
        <v>0.18442129629629631</v>
      </c>
    </row>
    <row r="229" spans="1:1" x14ac:dyDescent="0.3">
      <c r="A229" s="53">
        <v>0.18502314814814813</v>
      </c>
    </row>
    <row r="230" spans="1:1" x14ac:dyDescent="0.3">
      <c r="A230" s="53">
        <v>0.18865740740740741</v>
      </c>
    </row>
    <row r="231" spans="1:1" x14ac:dyDescent="0.3">
      <c r="A231" s="53">
        <v>0.18959490740740739</v>
      </c>
    </row>
    <row r="232" spans="1:1" x14ac:dyDescent="0.3">
      <c r="A232" s="53">
        <v>0.1898148148148148</v>
      </c>
    </row>
    <row r="233" spans="1:1" x14ac:dyDescent="0.3">
      <c r="A233" s="53">
        <v>0.18995370370370371</v>
      </c>
    </row>
    <row r="234" spans="1:1" x14ac:dyDescent="0.3">
      <c r="A234" s="53">
        <v>0.19211805555555558</v>
      </c>
    </row>
    <row r="235" spans="1:1" x14ac:dyDescent="0.3">
      <c r="A235" s="53">
        <v>0.1933449074074074</v>
      </c>
    </row>
    <row r="236" spans="1:1" x14ac:dyDescent="0.3">
      <c r="A236" s="53">
        <v>0.19377314814814817</v>
      </c>
    </row>
    <row r="237" spans="1:1" x14ac:dyDescent="0.3">
      <c r="A237" s="53">
        <v>0.19430555555555554</v>
      </c>
    </row>
    <row r="238" spans="1:1" x14ac:dyDescent="0.3">
      <c r="A238" s="53">
        <v>0.19474537037037035</v>
      </c>
    </row>
    <row r="239" spans="1:1" x14ac:dyDescent="0.3">
      <c r="A239" s="53">
        <v>0.19822916666666668</v>
      </c>
    </row>
    <row r="240" spans="1:1" x14ac:dyDescent="0.3">
      <c r="A240" s="53">
        <v>0.1986111111111111</v>
      </c>
    </row>
    <row r="241" spans="1:1" x14ac:dyDescent="0.3">
      <c r="A241" s="53">
        <v>0.20024305555555555</v>
      </c>
    </row>
    <row r="242" spans="1:1" x14ac:dyDescent="0.3">
      <c r="A242" s="53">
        <v>0.20039351851851853</v>
      </c>
    </row>
    <row r="243" spans="1:1" x14ac:dyDescent="0.3">
      <c r="A243" s="53">
        <v>0.20087962962962966</v>
      </c>
    </row>
    <row r="244" spans="1:1" x14ac:dyDescent="0.3">
      <c r="A244" s="53">
        <v>0.20122685185185185</v>
      </c>
    </row>
    <row r="245" spans="1:1" x14ac:dyDescent="0.3">
      <c r="A245" s="53">
        <v>0.20234953703703704</v>
      </c>
    </row>
    <row r="246" spans="1:1" x14ac:dyDescent="0.3">
      <c r="A246" s="53">
        <v>0.20423611111111109</v>
      </c>
    </row>
    <row r="247" spans="1:1" x14ac:dyDescent="0.3">
      <c r="A247" s="53">
        <v>0.20730324074074072</v>
      </c>
    </row>
    <row r="248" spans="1:1" x14ac:dyDescent="0.3">
      <c r="A248" s="53">
        <v>0.20951388888888889</v>
      </c>
    </row>
    <row r="249" spans="1:1" x14ac:dyDescent="0.3">
      <c r="A249" s="53">
        <v>0.21086805555555554</v>
      </c>
    </row>
    <row r="250" spans="1:1" x14ac:dyDescent="0.3">
      <c r="A250" s="53">
        <v>0.21336805555555557</v>
      </c>
    </row>
    <row r="251" spans="1:1" x14ac:dyDescent="0.3">
      <c r="A251" s="53">
        <v>0.21498842592592593</v>
      </c>
    </row>
    <row r="252" spans="1:1" x14ac:dyDescent="0.3">
      <c r="A252" s="53">
        <v>0.22203703703703703</v>
      </c>
    </row>
    <row r="253" spans="1:1" x14ac:dyDescent="0.3">
      <c r="A253" s="53">
        <v>0.2242939814814815</v>
      </c>
    </row>
    <row r="254" spans="1:1" x14ac:dyDescent="0.3">
      <c r="A254" s="53">
        <v>0.22437499999999999</v>
      </c>
    </row>
    <row r="255" spans="1:1" x14ac:dyDescent="0.3">
      <c r="A255" s="53">
        <v>0.23356481481481484</v>
      </c>
    </row>
    <row r="256" spans="1:1" x14ac:dyDescent="0.3">
      <c r="A256" s="53">
        <v>0.23478009259259258</v>
      </c>
    </row>
    <row r="257" spans="1:1" x14ac:dyDescent="0.3">
      <c r="A257" s="53">
        <v>0.23479166666666665</v>
      </c>
    </row>
    <row r="258" spans="1:1" x14ac:dyDescent="0.3">
      <c r="A258" s="53">
        <v>0.23630787037037038</v>
      </c>
    </row>
    <row r="259" spans="1:1" x14ac:dyDescent="0.3">
      <c r="A259" s="53">
        <v>0.23703703703703705</v>
      </c>
    </row>
    <row r="260" spans="1:1" x14ac:dyDescent="0.3">
      <c r="A260" s="53">
        <v>0.23715277777777777</v>
      </c>
    </row>
    <row r="261" spans="1:1" x14ac:dyDescent="0.3">
      <c r="A261" s="53">
        <v>0.24059027777777778</v>
      </c>
    </row>
    <row r="262" spans="1:1" x14ac:dyDescent="0.3">
      <c r="A262" s="53">
        <v>0.24892361111111114</v>
      </c>
    </row>
    <row r="263" spans="1:1" x14ac:dyDescent="0.3">
      <c r="A263" s="53">
        <v>0.2505324074074074</v>
      </c>
    </row>
    <row r="264" spans="1:1" x14ac:dyDescent="0.3">
      <c r="A264" s="53">
        <v>0.25065972222222221</v>
      </c>
    </row>
    <row r="265" spans="1:1" x14ac:dyDescent="0.3">
      <c r="A265" s="53">
        <v>0.25114583333333335</v>
      </c>
    </row>
    <row r="266" spans="1:1" x14ac:dyDescent="0.3">
      <c r="A266" s="53">
        <v>0.25160879629629629</v>
      </c>
    </row>
    <row r="267" spans="1:1" x14ac:dyDescent="0.3">
      <c r="A267" s="53">
        <v>0.2519675925925926</v>
      </c>
    </row>
    <row r="268" spans="1:1" x14ac:dyDescent="0.3">
      <c r="A268" s="53">
        <v>0.25200231481481483</v>
      </c>
    </row>
    <row r="269" spans="1:1" x14ac:dyDescent="0.3">
      <c r="A269" s="53">
        <v>0.25202546296296297</v>
      </c>
    </row>
    <row r="270" spans="1:1" x14ac:dyDescent="0.3">
      <c r="A270" s="53">
        <v>0.252037037037037</v>
      </c>
    </row>
    <row r="271" spans="1:1" x14ac:dyDescent="0.3">
      <c r="A271" s="53">
        <v>0.25239583333333332</v>
      </c>
    </row>
    <row r="272" spans="1:1" x14ac:dyDescent="0.3">
      <c r="A272" s="53">
        <v>0.25265046296296295</v>
      </c>
    </row>
    <row r="273" spans="1:1" x14ac:dyDescent="0.3">
      <c r="A273" s="53">
        <v>0.25754629629629627</v>
      </c>
    </row>
    <row r="274" spans="1:1" x14ac:dyDescent="0.3">
      <c r="A274" s="53">
        <v>0.25949074074074074</v>
      </c>
    </row>
    <row r="275" spans="1:1" x14ac:dyDescent="0.3">
      <c r="A275" s="53">
        <v>0.26240740740740742</v>
      </c>
    </row>
    <row r="276" spans="1:1" x14ac:dyDescent="0.3">
      <c r="A276" s="53">
        <v>0.26416666666666666</v>
      </c>
    </row>
    <row r="277" spans="1:1" x14ac:dyDescent="0.3">
      <c r="A277" s="53">
        <v>0.26512731481481483</v>
      </c>
    </row>
    <row r="278" spans="1:1" x14ac:dyDescent="0.3">
      <c r="A278" s="53">
        <v>0.26578703703703704</v>
      </c>
    </row>
    <row r="279" spans="1:1" x14ac:dyDescent="0.3">
      <c r="A279" s="53">
        <v>0.26609953703703704</v>
      </c>
    </row>
    <row r="280" spans="1:1" x14ac:dyDescent="0.3">
      <c r="A280" s="53">
        <v>0.26628472222222221</v>
      </c>
    </row>
    <row r="281" spans="1:1" x14ac:dyDescent="0.3">
      <c r="A281" s="53">
        <v>0.26847222222222222</v>
      </c>
    </row>
    <row r="282" spans="1:1" x14ac:dyDescent="0.3">
      <c r="A282" s="53">
        <v>0.27043981481481483</v>
      </c>
    </row>
    <row r="283" spans="1:1" x14ac:dyDescent="0.3">
      <c r="A283" s="53">
        <v>0.27049768518518519</v>
      </c>
    </row>
    <row r="284" spans="1:1" x14ac:dyDescent="0.3">
      <c r="A284" s="53">
        <v>0.27054398148148145</v>
      </c>
    </row>
    <row r="285" spans="1:1" x14ac:dyDescent="0.3">
      <c r="A285" s="53">
        <v>0.27243055555555556</v>
      </c>
    </row>
    <row r="286" spans="1:1" x14ac:dyDescent="0.3">
      <c r="A286" s="53">
        <v>0.2744212962962963</v>
      </c>
    </row>
    <row r="287" spans="1:1" x14ac:dyDescent="0.3">
      <c r="A287" s="53">
        <v>0.27512731481481484</v>
      </c>
    </row>
    <row r="288" spans="1:1" x14ac:dyDescent="0.3">
      <c r="A288" s="53">
        <v>0.27628472222222222</v>
      </c>
    </row>
    <row r="289" spans="1:1" x14ac:dyDescent="0.3">
      <c r="A289" s="53">
        <v>0.27815972222222224</v>
      </c>
    </row>
    <row r="290" spans="1:1" x14ac:dyDescent="0.3">
      <c r="A290" s="53">
        <v>0.28084490740740742</v>
      </c>
    </row>
    <row r="291" spans="1:1" x14ac:dyDescent="0.3">
      <c r="A291" s="53">
        <v>0.28123842592592591</v>
      </c>
    </row>
    <row r="292" spans="1:1" x14ac:dyDescent="0.3">
      <c r="A292" s="53">
        <v>0.28274305555555557</v>
      </c>
    </row>
    <row r="293" spans="1:1" x14ac:dyDescent="0.3">
      <c r="A293" s="53">
        <v>0.28293981481481484</v>
      </c>
    </row>
    <row r="294" spans="1:1" x14ac:dyDescent="0.3">
      <c r="A294" s="53">
        <v>0.28356481481481483</v>
      </c>
    </row>
    <row r="295" spans="1:1" x14ac:dyDescent="0.3">
      <c r="A295" s="53">
        <v>0.28460648148148149</v>
      </c>
    </row>
    <row r="296" spans="1:1" x14ac:dyDescent="0.3">
      <c r="A296" s="53">
        <v>0.28619212962962964</v>
      </c>
    </row>
    <row r="297" spans="1:1" x14ac:dyDescent="0.3">
      <c r="A297" s="53">
        <v>0.28690972222222222</v>
      </c>
    </row>
    <row r="298" spans="1:1" x14ac:dyDescent="0.3">
      <c r="A298" s="53">
        <v>0.28993055555555552</v>
      </c>
    </row>
    <row r="299" spans="1:1" x14ac:dyDescent="0.3">
      <c r="A299" s="53">
        <v>0.29106481481481478</v>
      </c>
    </row>
    <row r="300" spans="1:1" x14ac:dyDescent="0.3">
      <c r="A300" s="53">
        <v>0.29141203703703705</v>
      </c>
    </row>
    <row r="301" spans="1:1" x14ac:dyDescent="0.3">
      <c r="A301" s="53">
        <v>0.29347222222222219</v>
      </c>
    </row>
    <row r="302" spans="1:1" x14ac:dyDescent="0.3">
      <c r="A302" s="53">
        <v>0.2966435185185185</v>
      </c>
    </row>
    <row r="303" spans="1:1" x14ac:dyDescent="0.3">
      <c r="A303" s="53">
        <v>0.30302083333333335</v>
      </c>
    </row>
    <row r="304" spans="1:1" x14ac:dyDescent="0.3">
      <c r="A304" s="53">
        <v>0.30981481481481482</v>
      </c>
    </row>
    <row r="305" spans="1:1" x14ac:dyDescent="0.3">
      <c r="A305" s="53">
        <v>0.3127199074074074</v>
      </c>
    </row>
    <row r="306" spans="1:1" x14ac:dyDescent="0.3">
      <c r="A306" s="53">
        <v>0.31634259259259262</v>
      </c>
    </row>
    <row r="307" spans="1:1" x14ac:dyDescent="0.3">
      <c r="A307" s="53">
        <v>0.31678240740740743</v>
      </c>
    </row>
    <row r="308" spans="1:1" x14ac:dyDescent="0.3">
      <c r="A308" s="53">
        <v>0.32018518518518518</v>
      </c>
    </row>
    <row r="309" spans="1:1" x14ac:dyDescent="0.3">
      <c r="A309" s="53">
        <v>0.32035879629629632</v>
      </c>
    </row>
    <row r="310" spans="1:1" x14ac:dyDescent="0.3">
      <c r="A310" s="53">
        <v>0.32210648148148152</v>
      </c>
    </row>
    <row r="311" spans="1:1" x14ac:dyDescent="0.3">
      <c r="A311" s="53">
        <v>0.32211805555555556</v>
      </c>
    </row>
    <row r="312" spans="1:1" x14ac:dyDescent="0.3">
      <c r="A312" s="53">
        <v>0.32513888888888892</v>
      </c>
    </row>
    <row r="313" spans="1:1" x14ac:dyDescent="0.3">
      <c r="A313" s="53">
        <v>0.32548611111111109</v>
      </c>
    </row>
    <row r="314" spans="1:1" x14ac:dyDescent="0.3">
      <c r="A314" s="53">
        <v>0.33700231481481485</v>
      </c>
    </row>
    <row r="315" spans="1:1" x14ac:dyDescent="0.3">
      <c r="A315" s="53">
        <v>0.33818287037037037</v>
      </c>
    </row>
    <row r="316" spans="1:1" x14ac:dyDescent="0.3">
      <c r="A316" s="53">
        <v>0.3382060185185185</v>
      </c>
    </row>
    <row r="317" spans="1:1" x14ac:dyDescent="0.3">
      <c r="A317" s="53">
        <v>0.34049768518518514</v>
      </c>
    </row>
    <row r="318" spans="1:1" x14ac:dyDescent="0.3">
      <c r="A318" s="53">
        <v>0.34190972222222221</v>
      </c>
    </row>
    <row r="319" spans="1:1" x14ac:dyDescent="0.3">
      <c r="A319" s="53">
        <v>0.34391203703703704</v>
      </c>
    </row>
    <row r="320" spans="1:1" x14ac:dyDescent="0.3">
      <c r="A320" s="53">
        <v>0.3445023148148148</v>
      </c>
    </row>
    <row r="321" spans="1:1" x14ac:dyDescent="0.3">
      <c r="A321" s="53">
        <v>0.34461805555555558</v>
      </c>
    </row>
    <row r="322" spans="1:1" x14ac:dyDescent="0.3">
      <c r="A322" s="53">
        <v>0.34517361111111117</v>
      </c>
    </row>
    <row r="323" spans="1:1" x14ac:dyDescent="0.3">
      <c r="A323" s="53">
        <v>0.34547453703703707</v>
      </c>
    </row>
    <row r="324" spans="1:1" x14ac:dyDescent="0.3">
      <c r="A324" s="53">
        <v>0.35185185185185186</v>
      </c>
    </row>
    <row r="325" spans="1:1" x14ac:dyDescent="0.3">
      <c r="A325" s="53">
        <v>0.35546296296296293</v>
      </c>
    </row>
    <row r="326" spans="1:1" x14ac:dyDescent="0.3">
      <c r="A326" s="53">
        <v>0.35741898148148149</v>
      </c>
    </row>
    <row r="327" spans="1:1" x14ac:dyDescent="0.3">
      <c r="A327" s="53">
        <v>0.35741898148148149</v>
      </c>
    </row>
    <row r="328" spans="1:1" x14ac:dyDescent="0.3">
      <c r="A328" s="53">
        <v>0.35797453703703702</v>
      </c>
    </row>
    <row r="329" spans="1:1" x14ac:dyDescent="0.3">
      <c r="A329" s="53">
        <v>0.35797453703703702</v>
      </c>
    </row>
    <row r="330" spans="1:1" x14ac:dyDescent="0.3">
      <c r="A330" s="53">
        <v>0.3622569444444444</v>
      </c>
    </row>
    <row r="331" spans="1:1" x14ac:dyDescent="0.3">
      <c r="A331" s="53">
        <v>0.3705092592592592</v>
      </c>
    </row>
    <row r="332" spans="1:1" x14ac:dyDescent="0.3">
      <c r="A332" s="53">
        <v>0.37255787037037041</v>
      </c>
    </row>
    <row r="333" spans="1:1" x14ac:dyDescent="0.3">
      <c r="A333" s="53">
        <v>0.37281249999999999</v>
      </c>
    </row>
    <row r="334" spans="1:1" x14ac:dyDescent="0.3">
      <c r="A334" s="53">
        <v>0.37393518518518515</v>
      </c>
    </row>
    <row r="335" spans="1:1" x14ac:dyDescent="0.3">
      <c r="A335" s="53">
        <v>0.37806712962962963</v>
      </c>
    </row>
    <row r="336" spans="1:1" x14ac:dyDescent="0.3">
      <c r="A336" s="53">
        <v>0.3797106481481482</v>
      </c>
    </row>
    <row r="337" spans="1:1" x14ac:dyDescent="0.3">
      <c r="A337" s="53">
        <v>0.38130787037037034</v>
      </c>
    </row>
    <row r="338" spans="1:1" x14ac:dyDescent="0.3">
      <c r="A338" s="53">
        <v>0.38130787037037034</v>
      </c>
    </row>
    <row r="339" spans="1:1" x14ac:dyDescent="0.3">
      <c r="A339" s="53">
        <v>0.38431712962962966</v>
      </c>
    </row>
    <row r="340" spans="1:1" x14ac:dyDescent="0.3">
      <c r="A340" s="53">
        <v>0.38810185185185181</v>
      </c>
    </row>
    <row r="341" spans="1:1" x14ac:dyDescent="0.3">
      <c r="A341" s="53">
        <v>0.39078703703703704</v>
      </c>
    </row>
    <row r="342" spans="1:1" x14ac:dyDescent="0.3">
      <c r="A342" s="53">
        <v>0.39091435185185186</v>
      </c>
    </row>
    <row r="343" spans="1:1" x14ac:dyDescent="0.3">
      <c r="A343" s="53">
        <v>0.39093749999999999</v>
      </c>
    </row>
    <row r="344" spans="1:1" x14ac:dyDescent="0.3">
      <c r="A344" s="53">
        <v>0.39936342592592594</v>
      </c>
    </row>
    <row r="345" spans="1:1" x14ac:dyDescent="0.3">
      <c r="A345" s="53">
        <v>0.40011574074074074</v>
      </c>
    </row>
    <row r="346" spans="1:1" x14ac:dyDescent="0.3">
      <c r="A346" s="53">
        <v>0.40057870370370369</v>
      </c>
    </row>
    <row r="347" spans="1:1" x14ac:dyDescent="0.3">
      <c r="A347" s="53">
        <v>0.40628472222222217</v>
      </c>
    </row>
    <row r="348" spans="1:1" x14ac:dyDescent="0.3">
      <c r="A348" s="53">
        <v>0.40891203703703699</v>
      </c>
    </row>
    <row r="349" spans="1:1" x14ac:dyDescent="0.3">
      <c r="A349" s="53">
        <v>0.40907407407407409</v>
      </c>
    </row>
    <row r="350" spans="1:1" x14ac:dyDescent="0.3">
      <c r="A350" s="53">
        <v>0.40938657407407408</v>
      </c>
    </row>
    <row r="351" spans="1:1" x14ac:dyDescent="0.3">
      <c r="A351" s="53">
        <v>0.41086805555555556</v>
      </c>
    </row>
    <row r="352" spans="1:1" x14ac:dyDescent="0.3">
      <c r="A352" s="53">
        <v>0.41229166666666667</v>
      </c>
    </row>
    <row r="353" spans="1:1" x14ac:dyDescent="0.3">
      <c r="A353" s="53">
        <v>0.41238425925925926</v>
      </c>
    </row>
    <row r="354" spans="1:1" x14ac:dyDescent="0.3">
      <c r="A354" s="53">
        <v>0.41729166666666667</v>
      </c>
    </row>
    <row r="355" spans="1:1" x14ac:dyDescent="0.3">
      <c r="A355" s="53">
        <v>0.41922453703703705</v>
      </c>
    </row>
    <row r="356" spans="1:1" x14ac:dyDescent="0.3">
      <c r="A356" s="53">
        <v>0.42143518518518519</v>
      </c>
    </row>
    <row r="357" spans="1:1" x14ac:dyDescent="0.3">
      <c r="A357" s="53">
        <v>0.42344907407407412</v>
      </c>
    </row>
    <row r="358" spans="1:1" x14ac:dyDescent="0.3">
      <c r="A358" s="53">
        <v>0.42562499999999998</v>
      </c>
    </row>
    <row r="359" spans="1:1" x14ac:dyDescent="0.3">
      <c r="A359" s="53">
        <v>0.42615740740740743</v>
      </c>
    </row>
    <row r="360" spans="1:1" x14ac:dyDescent="0.3">
      <c r="A360" s="53">
        <v>0.4271064814814815</v>
      </c>
    </row>
    <row r="361" spans="1:1" x14ac:dyDescent="0.3">
      <c r="A361" s="53">
        <v>0.42769675925925926</v>
      </c>
    </row>
    <row r="362" spans="1:1" x14ac:dyDescent="0.3">
      <c r="A362" s="53">
        <v>0.4281712962962963</v>
      </c>
    </row>
    <row r="363" spans="1:1" x14ac:dyDescent="0.3">
      <c r="A363" s="53">
        <v>0.42910879629629628</v>
      </c>
    </row>
    <row r="364" spans="1:1" x14ac:dyDescent="0.3">
      <c r="A364" s="53">
        <v>0.43150462962962965</v>
      </c>
    </row>
    <row r="365" spans="1:1" x14ac:dyDescent="0.3">
      <c r="A365" s="53">
        <v>0.43153935185185183</v>
      </c>
    </row>
    <row r="366" spans="1:1" x14ac:dyDescent="0.3">
      <c r="A366" s="53">
        <v>0.43440972222222224</v>
      </c>
    </row>
    <row r="367" spans="1:1" x14ac:dyDescent="0.3">
      <c r="A367" s="53">
        <v>0.43776620370370373</v>
      </c>
    </row>
    <row r="368" spans="1:1" x14ac:dyDescent="0.3">
      <c r="A368" s="53">
        <v>0.43815972222222221</v>
      </c>
    </row>
    <row r="369" spans="1:1" x14ac:dyDescent="0.3">
      <c r="A369" s="53">
        <v>0.43951388888888893</v>
      </c>
    </row>
    <row r="370" spans="1:1" x14ac:dyDescent="0.3">
      <c r="A370" s="53">
        <v>0.44068287037037041</v>
      </c>
    </row>
    <row r="371" spans="1:1" x14ac:dyDescent="0.3">
      <c r="A371" s="53">
        <v>0.44077546296296299</v>
      </c>
    </row>
    <row r="372" spans="1:1" x14ac:dyDescent="0.3">
      <c r="A372" s="53">
        <v>0.4409837962962963</v>
      </c>
    </row>
    <row r="373" spans="1:1" x14ac:dyDescent="0.3">
      <c r="A373" s="53">
        <v>0.44157407407407406</v>
      </c>
    </row>
    <row r="374" spans="1:1" x14ac:dyDescent="0.3">
      <c r="A374" s="53">
        <v>0.44355324074074076</v>
      </c>
    </row>
    <row r="375" spans="1:1" x14ac:dyDescent="0.3">
      <c r="A375" s="53">
        <v>0.44692129629629629</v>
      </c>
    </row>
    <row r="376" spans="1:1" x14ac:dyDescent="0.3">
      <c r="A376" s="53">
        <v>0.44747685185185188</v>
      </c>
    </row>
    <row r="377" spans="1:1" x14ac:dyDescent="0.3">
      <c r="A377" s="53">
        <v>0.44898148148148148</v>
      </c>
    </row>
    <row r="378" spans="1:1" x14ac:dyDescent="0.3">
      <c r="A378" s="53">
        <v>0.44969907407407406</v>
      </c>
    </row>
    <row r="379" spans="1:1" x14ac:dyDescent="0.3">
      <c r="A379" s="53">
        <v>0.45040509259259259</v>
      </c>
    </row>
    <row r="380" spans="1:1" x14ac:dyDescent="0.3">
      <c r="A380" s="53">
        <v>0.45309027777777783</v>
      </c>
    </row>
    <row r="381" spans="1:1" x14ac:dyDescent="0.3">
      <c r="A381" s="53">
        <v>0.45309027777777783</v>
      </c>
    </row>
    <row r="382" spans="1:1" x14ac:dyDescent="0.3">
      <c r="A382" s="53">
        <v>0.4541782407407407</v>
      </c>
    </row>
    <row r="383" spans="1:1" x14ac:dyDescent="0.3">
      <c r="A383" s="53">
        <v>0.45423611111111112</v>
      </c>
    </row>
    <row r="384" spans="1:1" x14ac:dyDescent="0.3">
      <c r="A384" s="53">
        <v>0.4562268518518518</v>
      </c>
    </row>
    <row r="385" spans="1:1" x14ac:dyDescent="0.3">
      <c r="A385" s="53">
        <v>0.45699074074074075</v>
      </c>
    </row>
    <row r="386" spans="1:1" x14ac:dyDescent="0.3">
      <c r="A386" s="53">
        <v>0.45998842592592593</v>
      </c>
    </row>
    <row r="387" spans="1:1" x14ac:dyDescent="0.3">
      <c r="A387" s="53">
        <v>0.46214120370370365</v>
      </c>
    </row>
    <row r="388" spans="1:1" x14ac:dyDescent="0.3">
      <c r="A388" s="53">
        <v>0.46249999999999997</v>
      </c>
    </row>
    <row r="389" spans="1:1" x14ac:dyDescent="0.3">
      <c r="A389" s="53">
        <v>0.46398148148148149</v>
      </c>
    </row>
    <row r="390" spans="1:1" x14ac:dyDescent="0.3">
      <c r="A390" s="53">
        <v>0.46454861111111106</v>
      </c>
    </row>
    <row r="391" spans="1:1" x14ac:dyDescent="0.3">
      <c r="A391" s="53">
        <v>0.46668981481481481</v>
      </c>
    </row>
    <row r="392" spans="1:1" x14ac:dyDescent="0.3">
      <c r="A392" s="53">
        <v>0.46803240740740742</v>
      </c>
    </row>
    <row r="393" spans="1:1" x14ac:dyDescent="0.3">
      <c r="A393" s="53">
        <v>0.46809027777777779</v>
      </c>
    </row>
    <row r="394" spans="1:1" x14ac:dyDescent="0.3">
      <c r="A394" s="53">
        <v>0.46815972222222224</v>
      </c>
    </row>
    <row r="395" spans="1:1" x14ac:dyDescent="0.3">
      <c r="A395" s="53">
        <v>0.46825231481481483</v>
      </c>
    </row>
    <row r="396" spans="1:1" x14ac:dyDescent="0.3">
      <c r="A396" s="53">
        <v>0.46870370370370368</v>
      </c>
    </row>
    <row r="397" spans="1:1" x14ac:dyDescent="0.3">
      <c r="A397" s="53">
        <v>0.47138888888888886</v>
      </c>
    </row>
    <row r="398" spans="1:1" x14ac:dyDescent="0.3">
      <c r="A398" s="53">
        <v>0.47189814814814812</v>
      </c>
    </row>
    <row r="399" spans="1:1" x14ac:dyDescent="0.3">
      <c r="A399" s="53">
        <v>0.47440972222222227</v>
      </c>
    </row>
    <row r="400" spans="1:1" x14ac:dyDescent="0.3">
      <c r="A400" s="53">
        <v>0.47552083333333334</v>
      </c>
    </row>
    <row r="401" spans="1:1" x14ac:dyDescent="0.3">
      <c r="A401" s="53">
        <v>0.47658564814814813</v>
      </c>
    </row>
    <row r="402" spans="1:1" x14ac:dyDescent="0.3">
      <c r="A402" s="53">
        <v>0.48313657407407407</v>
      </c>
    </row>
    <row r="403" spans="1:1" x14ac:dyDescent="0.3">
      <c r="A403" s="53">
        <v>0.48357638888888888</v>
      </c>
    </row>
    <row r="404" spans="1:1" x14ac:dyDescent="0.3">
      <c r="A404" s="53">
        <v>0.48442129629629632</v>
      </c>
    </row>
    <row r="405" spans="1:1" x14ac:dyDescent="0.3">
      <c r="A405" s="53">
        <v>0.48465277777777777</v>
      </c>
    </row>
    <row r="406" spans="1:1" x14ac:dyDescent="0.3">
      <c r="A406" s="53">
        <v>0.48471064814814818</v>
      </c>
    </row>
    <row r="407" spans="1:1" x14ac:dyDescent="0.3">
      <c r="A407" s="53">
        <v>0.48500000000000004</v>
      </c>
    </row>
    <row r="408" spans="1:1" x14ac:dyDescent="0.3">
      <c r="A408" s="53">
        <v>0.48604166666666665</v>
      </c>
    </row>
    <row r="409" spans="1:1" x14ac:dyDescent="0.3">
      <c r="A409" s="53">
        <v>0.4864236111111111</v>
      </c>
    </row>
    <row r="410" spans="1:1" x14ac:dyDescent="0.3">
      <c r="A410" s="53">
        <v>0.49037037037037035</v>
      </c>
    </row>
    <row r="411" spans="1:1" x14ac:dyDescent="0.3">
      <c r="A411" s="53">
        <v>0.49060185185185184</v>
      </c>
    </row>
    <row r="412" spans="1:1" x14ac:dyDescent="0.3">
      <c r="A412" s="53">
        <v>0.49153935185185182</v>
      </c>
    </row>
    <row r="413" spans="1:1" x14ac:dyDescent="0.3">
      <c r="A413" s="53">
        <v>0.49234953703703704</v>
      </c>
    </row>
    <row r="414" spans="1:1" x14ac:dyDescent="0.3">
      <c r="A414" s="53">
        <v>0.4927083333333333</v>
      </c>
    </row>
    <row r="415" spans="1:1" x14ac:dyDescent="0.3">
      <c r="A415" s="53">
        <v>0.49274305555555559</v>
      </c>
    </row>
    <row r="416" spans="1:1" x14ac:dyDescent="0.3">
      <c r="A416" s="53">
        <v>0.49313657407407407</v>
      </c>
    </row>
    <row r="417" spans="1:1" x14ac:dyDescent="0.3">
      <c r="A417" s="53">
        <v>0.49336805555555557</v>
      </c>
    </row>
    <row r="418" spans="1:1" x14ac:dyDescent="0.3">
      <c r="A418" s="53">
        <v>0.49394675925925924</v>
      </c>
    </row>
    <row r="419" spans="1:1" x14ac:dyDescent="0.3">
      <c r="A419" s="53">
        <v>0.49636574074074075</v>
      </c>
    </row>
    <row r="420" spans="1:1" x14ac:dyDescent="0.3">
      <c r="A420" s="53">
        <v>0.49706018518518519</v>
      </c>
    </row>
    <row r="421" spans="1:1" x14ac:dyDescent="0.3">
      <c r="A421" s="53">
        <v>0.49717592592592591</v>
      </c>
    </row>
    <row r="422" spans="1:1" x14ac:dyDescent="0.3">
      <c r="A422" s="53">
        <v>0.49722222222222223</v>
      </c>
    </row>
    <row r="423" spans="1:1" x14ac:dyDescent="0.3">
      <c r="A423" s="53">
        <v>0.49785879629629631</v>
      </c>
    </row>
    <row r="424" spans="1:1" x14ac:dyDescent="0.3">
      <c r="A424" s="53">
        <v>0.49906249999999996</v>
      </c>
    </row>
    <row r="425" spans="1:1" x14ac:dyDescent="0.3">
      <c r="A425" s="53">
        <v>0.4992476851851852</v>
      </c>
    </row>
    <row r="426" spans="1:1" x14ac:dyDescent="0.3">
      <c r="A426" s="53">
        <v>0.5001620370370371</v>
      </c>
    </row>
    <row r="427" spans="1:1" x14ac:dyDescent="0.3">
      <c r="A427" s="53">
        <v>0.5002199074074074</v>
      </c>
    </row>
    <row r="428" spans="1:1" x14ac:dyDescent="0.3">
      <c r="A428" s="53">
        <v>0.50027777777777771</v>
      </c>
    </row>
    <row r="429" spans="1:1" x14ac:dyDescent="0.3">
      <c r="A429" s="53">
        <v>0.50167824074074074</v>
      </c>
    </row>
    <row r="430" spans="1:1" x14ac:dyDescent="0.3">
      <c r="A430" s="53">
        <v>0.50241898148148145</v>
      </c>
    </row>
    <row r="431" spans="1:1" x14ac:dyDescent="0.3">
      <c r="A431" s="53">
        <v>0.50366898148148154</v>
      </c>
    </row>
    <row r="432" spans="1:1" x14ac:dyDescent="0.3">
      <c r="A432" s="53">
        <v>0.50400462962962966</v>
      </c>
    </row>
    <row r="433" spans="1:1" x14ac:dyDescent="0.3">
      <c r="A433" s="53">
        <v>0.50546296296296289</v>
      </c>
    </row>
    <row r="434" spans="1:1" x14ac:dyDescent="0.3">
      <c r="A434" s="53">
        <v>0.50614583333333341</v>
      </c>
    </row>
    <row r="435" spans="1:1" x14ac:dyDescent="0.3">
      <c r="A435" s="53">
        <v>0.50614583333333341</v>
      </c>
    </row>
    <row r="436" spans="1:1" x14ac:dyDescent="0.3">
      <c r="A436" s="53">
        <v>0.50800925925925922</v>
      </c>
    </row>
    <row r="437" spans="1:1" x14ac:dyDescent="0.3">
      <c r="A437" s="53">
        <v>0.51121527777777775</v>
      </c>
    </row>
    <row r="438" spans="1:1" x14ac:dyDescent="0.3">
      <c r="A438" s="53">
        <v>0.51141203703703708</v>
      </c>
    </row>
    <row r="439" spans="1:1" x14ac:dyDescent="0.3">
      <c r="A439" s="53">
        <v>0.51245370370370369</v>
      </c>
    </row>
    <row r="440" spans="1:1" x14ac:dyDescent="0.3">
      <c r="A440" s="53">
        <v>0.51309027777777783</v>
      </c>
    </row>
    <row r="441" spans="1:1" x14ac:dyDescent="0.3">
      <c r="A441" s="53">
        <v>0.51423611111111112</v>
      </c>
    </row>
    <row r="442" spans="1:1" x14ac:dyDescent="0.3">
      <c r="A442" s="53">
        <v>0.51530092592592591</v>
      </c>
    </row>
    <row r="443" spans="1:1" x14ac:dyDescent="0.3">
      <c r="A443" s="53">
        <v>0.51601851851851854</v>
      </c>
    </row>
    <row r="444" spans="1:1" x14ac:dyDescent="0.3">
      <c r="A444" s="53">
        <v>0.51629629629629636</v>
      </c>
    </row>
    <row r="445" spans="1:1" x14ac:dyDescent="0.3">
      <c r="A445" s="53">
        <v>0.51711805555555557</v>
      </c>
    </row>
    <row r="446" spans="1:1" x14ac:dyDescent="0.3">
      <c r="A446" s="53">
        <v>0.51844907407407403</v>
      </c>
    </row>
    <row r="447" spans="1:1" x14ac:dyDescent="0.3">
      <c r="A447" s="53">
        <v>0.5192592592592592</v>
      </c>
    </row>
    <row r="448" spans="1:1" x14ac:dyDescent="0.3">
      <c r="A448" s="53">
        <v>0.51974537037037039</v>
      </c>
    </row>
    <row r="449" spans="1:1" x14ac:dyDescent="0.3">
      <c r="A449" s="53">
        <v>0.52012731481481478</v>
      </c>
    </row>
    <row r="450" spans="1:1" x14ac:dyDescent="0.3">
      <c r="A450" s="53">
        <v>0.52111111111111108</v>
      </c>
    </row>
    <row r="451" spans="1:1" x14ac:dyDescent="0.3">
      <c r="A451" s="53">
        <v>0.5216319444444445</v>
      </c>
    </row>
    <row r="452" spans="1:1" x14ac:dyDescent="0.3">
      <c r="A452" s="53">
        <v>0.52281250000000001</v>
      </c>
    </row>
    <row r="453" spans="1:1" x14ac:dyDescent="0.3">
      <c r="A453" s="53">
        <v>0.52364583333333337</v>
      </c>
    </row>
    <row r="454" spans="1:1" x14ac:dyDescent="0.3">
      <c r="A454" s="53">
        <v>0.52428240740740739</v>
      </c>
    </row>
    <row r="455" spans="1:1" x14ac:dyDescent="0.3">
      <c r="A455" s="53">
        <v>0.52469907407407412</v>
      </c>
    </row>
    <row r="456" spans="1:1" x14ac:dyDescent="0.3">
      <c r="A456" s="53">
        <v>0.52689814814814817</v>
      </c>
    </row>
    <row r="457" spans="1:1" x14ac:dyDescent="0.3">
      <c r="A457" s="53">
        <v>0.52824074074074068</v>
      </c>
    </row>
    <row r="458" spans="1:1" x14ac:dyDescent="0.3">
      <c r="A458" s="53">
        <v>0.52899305555555554</v>
      </c>
    </row>
    <row r="459" spans="1:1" x14ac:dyDescent="0.3">
      <c r="A459" s="53">
        <v>0.52957175925925926</v>
      </c>
    </row>
    <row r="460" spans="1:1" x14ac:dyDescent="0.3">
      <c r="A460" s="53">
        <v>0.53033564814814815</v>
      </c>
    </row>
    <row r="461" spans="1:1" x14ac:dyDescent="0.3">
      <c r="A461" s="53">
        <v>0.53059027777777779</v>
      </c>
    </row>
    <row r="462" spans="1:1" x14ac:dyDescent="0.3">
      <c r="A462" s="53">
        <v>0.53064814814814809</v>
      </c>
    </row>
    <row r="463" spans="1:1" x14ac:dyDescent="0.3">
      <c r="A463" s="53">
        <v>0.53140046296296295</v>
      </c>
    </row>
    <row r="464" spans="1:1" x14ac:dyDescent="0.3">
      <c r="A464" s="53">
        <v>0.53207175925925931</v>
      </c>
    </row>
    <row r="465" spans="1:1" x14ac:dyDescent="0.3">
      <c r="A465" s="53">
        <v>0.53552083333333333</v>
      </c>
    </row>
    <row r="466" spans="1:1" x14ac:dyDescent="0.3">
      <c r="A466" s="53">
        <v>0.53574074074074074</v>
      </c>
    </row>
    <row r="467" spans="1:1" x14ac:dyDescent="0.3">
      <c r="A467" s="53">
        <v>0.5379976851851852</v>
      </c>
    </row>
    <row r="468" spans="1:1" x14ac:dyDescent="0.3">
      <c r="A468" s="53">
        <v>0.53856481481481489</v>
      </c>
    </row>
    <row r="469" spans="1:1" x14ac:dyDescent="0.3">
      <c r="A469" s="53">
        <v>0.5448263888888889</v>
      </c>
    </row>
    <row r="470" spans="1:1" x14ac:dyDescent="0.3">
      <c r="A470" s="53">
        <v>0.54564814814814822</v>
      </c>
    </row>
    <row r="471" spans="1:1" x14ac:dyDescent="0.3">
      <c r="A471" s="53">
        <v>0.5506712962962963</v>
      </c>
    </row>
    <row r="472" spans="1:1" x14ac:dyDescent="0.3">
      <c r="A472" s="53">
        <v>0.55082175925925925</v>
      </c>
    </row>
    <row r="473" spans="1:1" x14ac:dyDescent="0.3">
      <c r="A473" s="53">
        <v>0.55525462962962957</v>
      </c>
    </row>
    <row r="474" spans="1:1" x14ac:dyDescent="0.3">
      <c r="A474" s="53">
        <v>0.55773148148148144</v>
      </c>
    </row>
    <row r="475" spans="1:1" x14ac:dyDescent="0.3">
      <c r="A475" s="53">
        <v>0.55913194444444447</v>
      </c>
    </row>
    <row r="476" spans="1:1" x14ac:dyDescent="0.3">
      <c r="A476" s="53">
        <v>0.56033564814814818</v>
      </c>
    </row>
    <row r="477" spans="1:1" x14ac:dyDescent="0.3">
      <c r="A477" s="53">
        <v>0.56046296296296294</v>
      </c>
    </row>
    <row r="478" spans="1:1" x14ac:dyDescent="0.3">
      <c r="A478" s="53">
        <v>0.56265046296296295</v>
      </c>
    </row>
    <row r="479" spans="1:1" x14ac:dyDescent="0.3">
      <c r="A479" s="53">
        <v>0.56314814814814818</v>
      </c>
    </row>
    <row r="480" spans="1:1" x14ac:dyDescent="0.3">
      <c r="A480" s="53">
        <v>0.56327546296296294</v>
      </c>
    </row>
    <row r="481" spans="1:1" x14ac:dyDescent="0.3">
      <c r="A481" s="53">
        <v>0.56335648148148143</v>
      </c>
    </row>
    <row r="482" spans="1:1" x14ac:dyDescent="0.3">
      <c r="A482" s="53">
        <v>0.56344907407407407</v>
      </c>
    </row>
    <row r="483" spans="1:1" x14ac:dyDescent="0.3">
      <c r="A483" s="53">
        <v>0.56409722222222225</v>
      </c>
    </row>
    <row r="484" spans="1:1" x14ac:dyDescent="0.3">
      <c r="A484" s="53">
        <v>0.56510416666666663</v>
      </c>
    </row>
    <row r="485" spans="1:1" x14ac:dyDescent="0.3">
      <c r="A485" s="53">
        <v>0.56619212962962961</v>
      </c>
    </row>
    <row r="486" spans="1:1" x14ac:dyDescent="0.3">
      <c r="A486" s="53">
        <v>0.56714120370370369</v>
      </c>
    </row>
    <row r="487" spans="1:1" x14ac:dyDescent="0.3">
      <c r="A487" s="53">
        <v>0.56829861111111113</v>
      </c>
    </row>
    <row r="488" spans="1:1" x14ac:dyDescent="0.3">
      <c r="A488" s="53">
        <v>0.56917824074074075</v>
      </c>
    </row>
    <row r="489" spans="1:1" x14ac:dyDescent="0.3">
      <c r="A489" s="53">
        <v>0.57065972222222217</v>
      </c>
    </row>
    <row r="490" spans="1:1" x14ac:dyDescent="0.3">
      <c r="A490" s="53">
        <v>0.57145833333333329</v>
      </c>
    </row>
    <row r="491" spans="1:1" x14ac:dyDescent="0.3">
      <c r="A491" s="53">
        <v>0.57149305555555563</v>
      </c>
    </row>
    <row r="492" spans="1:1" x14ac:dyDescent="0.3">
      <c r="A492" s="53">
        <v>0.57423611111111106</v>
      </c>
    </row>
    <row r="493" spans="1:1" x14ac:dyDescent="0.3">
      <c r="A493" s="53">
        <v>0.57437499999999997</v>
      </c>
    </row>
    <row r="494" spans="1:1" x14ac:dyDescent="0.3">
      <c r="A494" s="53">
        <v>0.57453703703703707</v>
      </c>
    </row>
    <row r="495" spans="1:1" x14ac:dyDescent="0.3">
      <c r="A495" s="53">
        <v>0.5753935185185185</v>
      </c>
    </row>
    <row r="496" spans="1:1" x14ac:dyDescent="0.3">
      <c r="A496" s="53">
        <v>0.5767592592592593</v>
      </c>
    </row>
    <row r="497" spans="1:1" x14ac:dyDescent="0.3">
      <c r="A497" s="53">
        <v>0.57981481481481478</v>
      </c>
    </row>
    <row r="498" spans="1:1" x14ac:dyDescent="0.3">
      <c r="A498" s="53">
        <v>0.58002314814814815</v>
      </c>
    </row>
    <row r="499" spans="1:1" x14ac:dyDescent="0.3">
      <c r="A499" s="53">
        <v>0.58002314814814815</v>
      </c>
    </row>
    <row r="500" spans="1:1" x14ac:dyDescent="0.3">
      <c r="A500" s="53">
        <v>0.58011574074074079</v>
      </c>
    </row>
    <row r="501" spans="1:1" x14ac:dyDescent="0.3">
      <c r="A501" s="53">
        <v>0.58046296296296296</v>
      </c>
    </row>
    <row r="502" spans="1:1" x14ac:dyDescent="0.3">
      <c r="A502" s="53">
        <v>0.58059027777777772</v>
      </c>
    </row>
    <row r="503" spans="1:1" x14ac:dyDescent="0.3">
      <c r="A503" s="53">
        <v>0.58158564814814817</v>
      </c>
    </row>
    <row r="504" spans="1:1" x14ac:dyDescent="0.3">
      <c r="A504" s="53">
        <v>0.58174768518518516</v>
      </c>
    </row>
    <row r="505" spans="1:1" x14ac:dyDescent="0.3">
      <c r="A505" s="53">
        <v>0.58309027777777778</v>
      </c>
    </row>
    <row r="506" spans="1:1" x14ac:dyDescent="0.3">
      <c r="A506" s="53">
        <v>0.58354166666666674</v>
      </c>
    </row>
    <row r="507" spans="1:1" x14ac:dyDescent="0.3">
      <c r="A507" s="53">
        <v>0.58371527777777776</v>
      </c>
    </row>
    <row r="508" spans="1:1" x14ac:dyDescent="0.3">
      <c r="A508" s="53">
        <v>0.58513888888888888</v>
      </c>
    </row>
    <row r="509" spans="1:1" x14ac:dyDescent="0.3">
      <c r="A509" s="53">
        <v>0.58565972222222229</v>
      </c>
    </row>
    <row r="510" spans="1:1" x14ac:dyDescent="0.3">
      <c r="A510" s="53">
        <v>0.586400462962963</v>
      </c>
    </row>
    <row r="511" spans="1:1" x14ac:dyDescent="0.3">
      <c r="A511" s="53">
        <v>0.58663194444444444</v>
      </c>
    </row>
    <row r="512" spans="1:1" x14ac:dyDescent="0.3">
      <c r="A512" s="53">
        <v>0.58711805555555563</v>
      </c>
    </row>
    <row r="513" spans="1:1" x14ac:dyDescent="0.3">
      <c r="A513" s="53">
        <v>0.5873032407407407</v>
      </c>
    </row>
    <row r="514" spans="1:1" x14ac:dyDescent="0.3">
      <c r="A514" s="53">
        <v>0.58734953703703707</v>
      </c>
    </row>
    <row r="515" spans="1:1" x14ac:dyDescent="0.3">
      <c r="A515" s="53">
        <v>0.5880671296296297</v>
      </c>
    </row>
    <row r="516" spans="1:1" x14ac:dyDescent="0.3">
      <c r="A516" s="53">
        <v>0.58890046296296295</v>
      </c>
    </row>
    <row r="517" spans="1:1" x14ac:dyDescent="0.3">
      <c r="A517" s="53">
        <v>0.59</v>
      </c>
    </row>
    <row r="518" spans="1:1" x14ac:dyDescent="0.3">
      <c r="A518" s="53">
        <v>0.59087962962962959</v>
      </c>
    </row>
    <row r="519" spans="1:1" x14ac:dyDescent="0.3">
      <c r="A519" s="53">
        <v>0.59251157407407407</v>
      </c>
    </row>
    <row r="520" spans="1:1" x14ac:dyDescent="0.3">
      <c r="A520" s="53">
        <v>0.59275462962962966</v>
      </c>
    </row>
    <row r="521" spans="1:1" x14ac:dyDescent="0.3">
      <c r="A521" s="53">
        <v>0.59307870370370364</v>
      </c>
    </row>
    <row r="522" spans="1:1" x14ac:dyDescent="0.3">
      <c r="A522" s="53">
        <v>0.59332175925925923</v>
      </c>
    </row>
    <row r="523" spans="1:1" x14ac:dyDescent="0.3">
      <c r="A523" s="53">
        <v>0.5933680555555555</v>
      </c>
    </row>
    <row r="524" spans="1:1" x14ac:dyDescent="0.3">
      <c r="A524" s="53">
        <v>0.5948148148148148</v>
      </c>
    </row>
    <row r="525" spans="1:1" x14ac:dyDescent="0.3">
      <c r="A525" s="53">
        <v>0.5950347222222222</v>
      </c>
    </row>
    <row r="526" spans="1:1" x14ac:dyDescent="0.3">
      <c r="A526" s="53">
        <v>0.59564814814814815</v>
      </c>
    </row>
    <row r="527" spans="1:1" x14ac:dyDescent="0.3">
      <c r="A527" s="53">
        <v>0.59605324074074073</v>
      </c>
    </row>
    <row r="528" spans="1:1" x14ac:dyDescent="0.3">
      <c r="A528" s="53">
        <v>0.59682870370370367</v>
      </c>
    </row>
    <row r="529" spans="1:1" x14ac:dyDescent="0.3">
      <c r="A529" s="53">
        <v>0.59819444444444447</v>
      </c>
    </row>
    <row r="530" spans="1:1" x14ac:dyDescent="0.3">
      <c r="A530" s="53">
        <v>0.59920138888888885</v>
      </c>
    </row>
    <row r="531" spans="1:1" x14ac:dyDescent="0.3">
      <c r="A531" s="53">
        <v>0.60028935185185184</v>
      </c>
    </row>
    <row r="532" spans="1:1" x14ac:dyDescent="0.3">
      <c r="A532" s="53">
        <v>0.60164351851851849</v>
      </c>
    </row>
    <row r="533" spans="1:1" x14ac:dyDescent="0.3">
      <c r="A533" s="53">
        <v>0.60230324074074071</v>
      </c>
    </row>
    <row r="534" spans="1:1" x14ac:dyDescent="0.3">
      <c r="A534" s="53">
        <v>0.60231481481481486</v>
      </c>
    </row>
    <row r="535" spans="1:1" x14ac:dyDescent="0.3">
      <c r="A535" s="53">
        <v>0.60238425925925931</v>
      </c>
    </row>
    <row r="536" spans="1:1" x14ac:dyDescent="0.3">
      <c r="A536" s="53">
        <v>0.60239583333333335</v>
      </c>
    </row>
    <row r="537" spans="1:1" x14ac:dyDescent="0.3">
      <c r="A537" s="53">
        <v>0.60265046296296299</v>
      </c>
    </row>
    <row r="538" spans="1:1" x14ac:dyDescent="0.3">
      <c r="A538" s="53">
        <v>0.60274305555555552</v>
      </c>
    </row>
    <row r="539" spans="1:1" x14ac:dyDescent="0.3">
      <c r="A539" s="53">
        <v>0.60468749999999993</v>
      </c>
    </row>
    <row r="540" spans="1:1" x14ac:dyDescent="0.3">
      <c r="A540" s="53">
        <v>0.60484953703703703</v>
      </c>
    </row>
    <row r="541" spans="1:1" x14ac:dyDescent="0.3">
      <c r="A541" s="53">
        <v>0.6063425925925926</v>
      </c>
    </row>
    <row r="542" spans="1:1" x14ac:dyDescent="0.3">
      <c r="A542" s="53">
        <v>0.60641203703703705</v>
      </c>
    </row>
    <row r="543" spans="1:1" x14ac:dyDescent="0.3">
      <c r="A543" s="53">
        <v>0.60696759259259259</v>
      </c>
    </row>
    <row r="544" spans="1:1" x14ac:dyDescent="0.3">
      <c r="A544" s="53">
        <v>0.60728009259259264</v>
      </c>
    </row>
    <row r="545" spans="1:1" x14ac:dyDescent="0.3">
      <c r="A545" s="53">
        <v>0.60787037037037039</v>
      </c>
    </row>
    <row r="546" spans="1:1" x14ac:dyDescent="0.3">
      <c r="A546" s="53">
        <v>0.60906249999999995</v>
      </c>
    </row>
    <row r="547" spans="1:1" x14ac:dyDescent="0.3">
      <c r="A547" s="53">
        <v>0.60923611111111109</v>
      </c>
    </row>
    <row r="548" spans="1:1" x14ac:dyDescent="0.3">
      <c r="A548" s="53">
        <v>0.61031250000000004</v>
      </c>
    </row>
    <row r="549" spans="1:1" x14ac:dyDescent="0.3">
      <c r="A549" s="53">
        <v>0.61099537037037044</v>
      </c>
    </row>
    <row r="550" spans="1:1" x14ac:dyDescent="0.3">
      <c r="A550" s="53">
        <v>0.6118055555555556</v>
      </c>
    </row>
    <row r="551" spans="1:1" x14ac:dyDescent="0.3">
      <c r="A551" s="53">
        <v>0.61182870370370368</v>
      </c>
    </row>
    <row r="552" spans="1:1" x14ac:dyDescent="0.3">
      <c r="A552" s="53">
        <v>0.61225694444444445</v>
      </c>
    </row>
    <row r="553" spans="1:1" x14ac:dyDescent="0.3">
      <c r="A553" s="53">
        <v>0.61435185185185182</v>
      </c>
    </row>
    <row r="554" spans="1:1" x14ac:dyDescent="0.3">
      <c r="A554" s="53">
        <v>0.61517361111111113</v>
      </c>
    </row>
    <row r="555" spans="1:1" x14ac:dyDescent="0.3">
      <c r="A555" s="53">
        <v>0.61518518518518517</v>
      </c>
    </row>
    <row r="556" spans="1:1" x14ac:dyDescent="0.3">
      <c r="A556" s="53">
        <v>0.61549768518518522</v>
      </c>
    </row>
    <row r="557" spans="1:1" x14ac:dyDescent="0.3">
      <c r="A557" s="53">
        <v>0.61719907407407404</v>
      </c>
    </row>
    <row r="558" spans="1:1" x14ac:dyDescent="0.3">
      <c r="A558" s="53">
        <v>0.61724537037037031</v>
      </c>
    </row>
    <row r="559" spans="1:1" x14ac:dyDescent="0.3">
      <c r="A559" s="53">
        <v>0.61758101851851854</v>
      </c>
    </row>
    <row r="560" spans="1:1" x14ac:dyDescent="0.3">
      <c r="A560" s="53">
        <v>0.61780092592592595</v>
      </c>
    </row>
    <row r="561" spans="1:1" x14ac:dyDescent="0.3">
      <c r="A561" s="53">
        <v>0.61784722222222221</v>
      </c>
    </row>
    <row r="562" spans="1:1" x14ac:dyDescent="0.3">
      <c r="A562" s="53">
        <v>0.61840277777777775</v>
      </c>
    </row>
    <row r="563" spans="1:1" x14ac:dyDescent="0.3">
      <c r="A563" s="53">
        <v>0.61869212962962961</v>
      </c>
    </row>
    <row r="564" spans="1:1" x14ac:dyDescent="0.3">
      <c r="A564" s="53">
        <v>0.61881944444444448</v>
      </c>
    </row>
    <row r="565" spans="1:1" x14ac:dyDescent="0.3">
      <c r="A565" s="53">
        <v>0.61959490740740741</v>
      </c>
    </row>
    <row r="566" spans="1:1" x14ac:dyDescent="0.3">
      <c r="A566" s="53">
        <v>0.62017361111111113</v>
      </c>
    </row>
    <row r="567" spans="1:1" x14ac:dyDescent="0.3">
      <c r="A567" s="53">
        <v>0.6206828703703704</v>
      </c>
    </row>
    <row r="568" spans="1:1" x14ac:dyDescent="0.3">
      <c r="A568" s="53">
        <v>0.62146990740740737</v>
      </c>
    </row>
    <row r="569" spans="1:1" x14ac:dyDescent="0.3">
      <c r="A569" s="53">
        <v>0.62315972222222216</v>
      </c>
    </row>
    <row r="570" spans="1:1" x14ac:dyDescent="0.3">
      <c r="A570" s="53">
        <v>0.62334490740740744</v>
      </c>
    </row>
    <row r="571" spans="1:1" x14ac:dyDescent="0.3">
      <c r="A571" s="53">
        <v>0.62475694444444441</v>
      </c>
    </row>
    <row r="572" spans="1:1" x14ac:dyDescent="0.3">
      <c r="A572" s="53">
        <v>0.62666666666666659</v>
      </c>
    </row>
    <row r="573" spans="1:1" x14ac:dyDescent="0.3">
      <c r="A573" s="53">
        <v>0.62847222222222221</v>
      </c>
    </row>
    <row r="574" spans="1:1" x14ac:dyDescent="0.3">
      <c r="A574" s="53">
        <v>0.6294791666666667</v>
      </c>
    </row>
    <row r="575" spans="1:1" x14ac:dyDescent="0.3">
      <c r="A575" s="53">
        <v>0.62982638888888887</v>
      </c>
    </row>
    <row r="576" spans="1:1" x14ac:dyDescent="0.3">
      <c r="A576" s="53">
        <v>0.63119212962962956</v>
      </c>
    </row>
    <row r="577" spans="1:1" x14ac:dyDescent="0.3">
      <c r="A577" s="53">
        <v>0.63189814814814815</v>
      </c>
    </row>
    <row r="578" spans="1:1" x14ac:dyDescent="0.3">
      <c r="A578" s="53">
        <v>0.63190972222222219</v>
      </c>
    </row>
    <row r="579" spans="1:1" x14ac:dyDescent="0.3">
      <c r="A579" s="53">
        <v>0.63221064814814809</v>
      </c>
    </row>
    <row r="580" spans="1:1" x14ac:dyDescent="0.3">
      <c r="A580" s="53">
        <v>0.63245370370370368</v>
      </c>
    </row>
    <row r="581" spans="1:1" x14ac:dyDescent="0.3">
      <c r="A581" s="53">
        <v>0.6325925925925926</v>
      </c>
    </row>
    <row r="582" spans="1:1" x14ac:dyDescent="0.3">
      <c r="A582" s="53">
        <v>0.63269675925925928</v>
      </c>
    </row>
    <row r="583" spans="1:1" x14ac:dyDescent="0.3">
      <c r="A583" s="53">
        <v>0.63289351851851849</v>
      </c>
    </row>
    <row r="584" spans="1:1" x14ac:dyDescent="0.3">
      <c r="A584" s="53">
        <v>0.63377314814814811</v>
      </c>
    </row>
    <row r="585" spans="1:1" x14ac:dyDescent="0.3">
      <c r="A585" s="53">
        <v>0.63416666666666666</v>
      </c>
    </row>
    <row r="586" spans="1:1" x14ac:dyDescent="0.3">
      <c r="A586" s="53">
        <v>0.63487268518518525</v>
      </c>
    </row>
    <row r="587" spans="1:1" x14ac:dyDescent="0.3">
      <c r="A587" s="53">
        <v>0.63497685185185182</v>
      </c>
    </row>
    <row r="588" spans="1:1" x14ac:dyDescent="0.3">
      <c r="A588" s="53">
        <v>0.63520833333333326</v>
      </c>
    </row>
    <row r="589" spans="1:1" x14ac:dyDescent="0.3">
      <c r="A589" s="53">
        <v>0.63528935185185187</v>
      </c>
    </row>
    <row r="590" spans="1:1" x14ac:dyDescent="0.3">
      <c r="A590" s="53">
        <v>0.63651620370370365</v>
      </c>
    </row>
    <row r="591" spans="1:1" x14ac:dyDescent="0.3">
      <c r="A591" s="53">
        <v>0.63810185185185186</v>
      </c>
    </row>
    <row r="592" spans="1:1" x14ac:dyDescent="0.3">
      <c r="A592" s="53">
        <v>0.63812499999999994</v>
      </c>
    </row>
    <row r="593" spans="1:1" x14ac:dyDescent="0.3">
      <c r="A593" s="53">
        <v>0.6381944444444444</v>
      </c>
    </row>
    <row r="594" spans="1:1" x14ac:dyDescent="0.3">
      <c r="A594" s="53">
        <v>0.64047453703703705</v>
      </c>
    </row>
    <row r="595" spans="1:1" x14ac:dyDescent="0.3">
      <c r="A595" s="53">
        <v>0.64143518518518516</v>
      </c>
    </row>
    <row r="596" spans="1:1" x14ac:dyDescent="0.3">
      <c r="A596" s="53">
        <v>0.64378472222222227</v>
      </c>
    </row>
    <row r="597" spans="1:1" x14ac:dyDescent="0.3">
      <c r="A597" s="53">
        <v>0.64489583333333333</v>
      </c>
    </row>
    <row r="598" spans="1:1" x14ac:dyDescent="0.3">
      <c r="A598" s="53">
        <v>0.64652777777777781</v>
      </c>
    </row>
    <row r="599" spans="1:1" x14ac:dyDescent="0.3">
      <c r="A599" s="53">
        <v>0.64659722222222216</v>
      </c>
    </row>
    <row r="600" spans="1:1" x14ac:dyDescent="0.3">
      <c r="A600" s="53">
        <v>0.64696759259259262</v>
      </c>
    </row>
    <row r="601" spans="1:1" x14ac:dyDescent="0.3">
      <c r="A601" s="53">
        <v>0.64729166666666671</v>
      </c>
    </row>
    <row r="602" spans="1:1" x14ac:dyDescent="0.3">
      <c r="A602" s="53">
        <v>0.64741898148148147</v>
      </c>
    </row>
    <row r="603" spans="1:1" x14ac:dyDescent="0.3">
      <c r="A603" s="53">
        <v>0.64863425925925922</v>
      </c>
    </row>
    <row r="604" spans="1:1" x14ac:dyDescent="0.3">
      <c r="A604" s="53">
        <v>0.64954861111111117</v>
      </c>
    </row>
    <row r="605" spans="1:1" x14ac:dyDescent="0.3">
      <c r="A605" s="53">
        <v>0.64979166666666666</v>
      </c>
    </row>
    <row r="606" spans="1:1" x14ac:dyDescent="0.3">
      <c r="A606" s="53">
        <v>0.6501851851851852</v>
      </c>
    </row>
    <row r="607" spans="1:1" x14ac:dyDescent="0.3">
      <c r="A607" s="53">
        <v>0.65072916666666669</v>
      </c>
    </row>
    <row r="608" spans="1:1" x14ac:dyDescent="0.3">
      <c r="A608" s="53">
        <v>0.6517708333333333</v>
      </c>
    </row>
    <row r="609" spans="1:1" x14ac:dyDescent="0.3">
      <c r="A609" s="53">
        <v>0.65196759259259263</v>
      </c>
    </row>
    <row r="610" spans="1:1" x14ac:dyDescent="0.3">
      <c r="A610" s="53">
        <v>0.65202546296296293</v>
      </c>
    </row>
    <row r="611" spans="1:1" x14ac:dyDescent="0.3">
      <c r="A611" s="53">
        <v>0.65208333333333335</v>
      </c>
    </row>
    <row r="612" spans="1:1" x14ac:dyDescent="0.3">
      <c r="A612" s="53">
        <v>0.65443287037037035</v>
      </c>
    </row>
    <row r="613" spans="1:1" x14ac:dyDescent="0.3">
      <c r="A613" s="53">
        <v>0.65491898148148142</v>
      </c>
    </row>
    <row r="614" spans="1:1" x14ac:dyDescent="0.3">
      <c r="A614" s="53">
        <v>0.65503472222222225</v>
      </c>
    </row>
    <row r="615" spans="1:1" x14ac:dyDescent="0.3">
      <c r="A615" s="53">
        <v>0.65533564814814815</v>
      </c>
    </row>
    <row r="616" spans="1:1" x14ac:dyDescent="0.3">
      <c r="A616" s="53">
        <v>0.65557870370370364</v>
      </c>
    </row>
    <row r="617" spans="1:1" x14ac:dyDescent="0.3">
      <c r="A617" s="53">
        <v>0.65559027777777779</v>
      </c>
    </row>
    <row r="618" spans="1:1" x14ac:dyDescent="0.3">
      <c r="A618" s="53">
        <v>0.65581018518518519</v>
      </c>
    </row>
    <row r="619" spans="1:1" x14ac:dyDescent="0.3">
      <c r="A619" s="53">
        <v>0.65583333333333338</v>
      </c>
    </row>
    <row r="620" spans="1:1" x14ac:dyDescent="0.3">
      <c r="A620" s="53">
        <v>0.65687499999999999</v>
      </c>
    </row>
    <row r="621" spans="1:1" x14ac:dyDescent="0.3">
      <c r="A621" s="53">
        <v>0.65815972222222219</v>
      </c>
    </row>
    <row r="622" spans="1:1" x14ac:dyDescent="0.3">
      <c r="A622" s="53">
        <v>0.65827546296296291</v>
      </c>
    </row>
    <row r="623" spans="1:1" x14ac:dyDescent="0.3">
      <c r="A623" s="53">
        <v>0.65914351851851849</v>
      </c>
    </row>
    <row r="624" spans="1:1" x14ac:dyDescent="0.3">
      <c r="A624" s="53">
        <v>0.65944444444444439</v>
      </c>
    </row>
    <row r="625" spans="1:1" x14ac:dyDescent="0.3">
      <c r="A625" s="53">
        <v>0.66018518518518521</v>
      </c>
    </row>
    <row r="626" spans="1:1" x14ac:dyDescent="0.3">
      <c r="A626" s="53">
        <v>0.66033564814814816</v>
      </c>
    </row>
    <row r="627" spans="1:1" x14ac:dyDescent="0.3">
      <c r="A627" s="53">
        <v>0.66153935185185186</v>
      </c>
    </row>
    <row r="628" spans="1:1" x14ac:dyDescent="0.3">
      <c r="A628" s="53">
        <v>0.66178240740740735</v>
      </c>
    </row>
    <row r="629" spans="1:1" x14ac:dyDescent="0.3">
      <c r="A629" s="53">
        <v>0.66196759259259264</v>
      </c>
    </row>
    <row r="630" spans="1:1" x14ac:dyDescent="0.3">
      <c r="A630" s="53">
        <v>0.66211805555555558</v>
      </c>
    </row>
    <row r="631" spans="1:1" x14ac:dyDescent="0.3">
      <c r="A631" s="53">
        <v>0.66295138888888883</v>
      </c>
    </row>
    <row r="632" spans="1:1" x14ac:dyDescent="0.3">
      <c r="A632" s="53">
        <v>0.66332175925925929</v>
      </c>
    </row>
    <row r="633" spans="1:1" x14ac:dyDescent="0.3">
      <c r="A633" s="53">
        <v>0.66370370370370368</v>
      </c>
    </row>
    <row r="634" spans="1:1" x14ac:dyDescent="0.3">
      <c r="A634" s="53">
        <v>0.66383101851851845</v>
      </c>
    </row>
    <row r="635" spans="1:1" x14ac:dyDescent="0.3">
      <c r="A635" s="53">
        <v>0.66562500000000002</v>
      </c>
    </row>
    <row r="636" spans="1:1" x14ac:dyDescent="0.3">
      <c r="A636" s="53">
        <v>0.66628472222222224</v>
      </c>
    </row>
    <row r="637" spans="1:1" x14ac:dyDescent="0.3">
      <c r="A637" s="53">
        <v>0.66803240740740744</v>
      </c>
    </row>
    <row r="638" spans="1:1" x14ac:dyDescent="0.3">
      <c r="A638" s="53">
        <v>0.66935185185185186</v>
      </c>
    </row>
    <row r="639" spans="1:1" x14ac:dyDescent="0.3">
      <c r="A639" s="53">
        <v>0.66942129629629632</v>
      </c>
    </row>
    <row r="640" spans="1:1" x14ac:dyDescent="0.3">
      <c r="A640" s="53">
        <v>0.6694675925925927</v>
      </c>
    </row>
    <row r="641" spans="1:1" x14ac:dyDescent="0.3">
      <c r="A641" s="53">
        <v>0.67039351851851858</v>
      </c>
    </row>
    <row r="642" spans="1:1" x14ac:dyDescent="0.3">
      <c r="A642" s="53">
        <v>0.67084490740740732</v>
      </c>
    </row>
    <row r="643" spans="1:1" x14ac:dyDescent="0.3">
      <c r="A643" s="53">
        <v>0.67131944444444447</v>
      </c>
    </row>
    <row r="644" spans="1:1" x14ac:dyDescent="0.3">
      <c r="A644" s="53">
        <v>0.67174768518518524</v>
      </c>
    </row>
    <row r="645" spans="1:1" x14ac:dyDescent="0.3">
      <c r="A645" s="53">
        <v>0.67177083333333332</v>
      </c>
    </row>
    <row r="646" spans="1:1" x14ac:dyDescent="0.3">
      <c r="A646" s="53">
        <v>0.67206018518518518</v>
      </c>
    </row>
    <row r="647" spans="1:1" x14ac:dyDescent="0.3">
      <c r="A647" s="53">
        <v>0.67216435185185175</v>
      </c>
    </row>
    <row r="648" spans="1:1" x14ac:dyDescent="0.3">
      <c r="A648" s="53">
        <v>0.67292824074074076</v>
      </c>
    </row>
    <row r="649" spans="1:1" x14ac:dyDescent="0.3">
      <c r="A649" s="53">
        <v>0.67344907407407406</v>
      </c>
    </row>
    <row r="650" spans="1:1" x14ac:dyDescent="0.3">
      <c r="A650" s="53">
        <v>0.67412037037037031</v>
      </c>
    </row>
    <row r="651" spans="1:1" x14ac:dyDescent="0.3">
      <c r="A651" s="53">
        <v>0.67456018518518512</v>
      </c>
    </row>
    <row r="652" spans="1:1" x14ac:dyDescent="0.3">
      <c r="A652" s="53">
        <v>0.67486111111111102</v>
      </c>
    </row>
    <row r="653" spans="1:1" x14ac:dyDescent="0.3">
      <c r="A653" s="53">
        <v>0.6752083333333333</v>
      </c>
    </row>
    <row r="654" spans="1:1" x14ac:dyDescent="0.3">
      <c r="A654" s="53">
        <v>0.67577546296296298</v>
      </c>
    </row>
    <row r="655" spans="1:1" x14ac:dyDescent="0.3">
      <c r="A655" s="53">
        <v>0.67798611111111118</v>
      </c>
    </row>
    <row r="656" spans="1:1" x14ac:dyDescent="0.3">
      <c r="A656" s="53">
        <v>0.67825231481481485</v>
      </c>
    </row>
    <row r="657" spans="1:1" x14ac:dyDescent="0.3">
      <c r="A657" s="53">
        <v>0.67878472222222219</v>
      </c>
    </row>
    <row r="658" spans="1:1" x14ac:dyDescent="0.3">
      <c r="A658" s="53">
        <v>0.67950231481481482</v>
      </c>
    </row>
    <row r="659" spans="1:1" x14ac:dyDescent="0.3">
      <c r="A659" s="53">
        <v>0.68077546296296287</v>
      </c>
    </row>
    <row r="660" spans="1:1" x14ac:dyDescent="0.3">
      <c r="A660" s="53">
        <v>0.68357638888888894</v>
      </c>
    </row>
    <row r="661" spans="1:1" x14ac:dyDescent="0.3">
      <c r="A661" s="53">
        <v>0.68562499999999993</v>
      </c>
    </row>
    <row r="662" spans="1:1" x14ac:dyDescent="0.3">
      <c r="A662" s="53">
        <v>0.6871990740740741</v>
      </c>
    </row>
    <row r="663" spans="1:1" x14ac:dyDescent="0.3">
      <c r="A663" s="53">
        <v>0.68804398148148149</v>
      </c>
    </row>
    <row r="664" spans="1:1" x14ac:dyDescent="0.3">
      <c r="A664" s="53">
        <v>0.6883217592592592</v>
      </c>
    </row>
    <row r="665" spans="1:1" x14ac:dyDescent="0.3">
      <c r="A665" s="53">
        <v>0.68868055555555552</v>
      </c>
    </row>
    <row r="666" spans="1:1" x14ac:dyDescent="0.3">
      <c r="A666" s="53">
        <v>0.6896064814814814</v>
      </c>
    </row>
    <row r="667" spans="1:1" x14ac:dyDescent="0.3">
      <c r="A667" s="53">
        <v>0.69028935185185192</v>
      </c>
    </row>
    <row r="668" spans="1:1" x14ac:dyDescent="0.3">
      <c r="A668" s="53">
        <v>0.6909953703703704</v>
      </c>
    </row>
    <row r="669" spans="1:1" x14ac:dyDescent="0.3">
      <c r="A669" s="53">
        <v>0.69208333333333327</v>
      </c>
    </row>
    <row r="670" spans="1:1" x14ac:dyDescent="0.3">
      <c r="A670" s="53">
        <v>0.69234953703703705</v>
      </c>
    </row>
    <row r="671" spans="1:1" x14ac:dyDescent="0.3">
      <c r="A671" s="53">
        <v>0.69295138888888896</v>
      </c>
    </row>
    <row r="672" spans="1:1" x14ac:dyDescent="0.3">
      <c r="A672" s="53">
        <v>0.69303240740740746</v>
      </c>
    </row>
    <row r="673" spans="1:1" x14ac:dyDescent="0.3">
      <c r="A673" s="53">
        <v>0.69317129629629637</v>
      </c>
    </row>
    <row r="674" spans="1:1" x14ac:dyDescent="0.3">
      <c r="A674" s="53">
        <v>0.69321759259259252</v>
      </c>
    </row>
    <row r="675" spans="1:1" x14ac:dyDescent="0.3">
      <c r="A675" s="53">
        <v>0.69331018518518517</v>
      </c>
    </row>
    <row r="676" spans="1:1" x14ac:dyDescent="0.3">
      <c r="A676" s="53">
        <v>0.69541666666666668</v>
      </c>
    </row>
    <row r="677" spans="1:1" x14ac:dyDescent="0.3">
      <c r="A677" s="53">
        <v>0.69548611111111114</v>
      </c>
    </row>
    <row r="678" spans="1:1" x14ac:dyDescent="0.3">
      <c r="A678" s="53">
        <v>0.69552083333333325</v>
      </c>
    </row>
    <row r="679" spans="1:1" x14ac:dyDescent="0.3">
      <c r="A679" s="53">
        <v>0.69597222222222221</v>
      </c>
    </row>
    <row r="680" spans="1:1" x14ac:dyDescent="0.3">
      <c r="A680" s="53">
        <v>0.69612268518518527</v>
      </c>
    </row>
    <row r="681" spans="1:1" x14ac:dyDescent="0.3">
      <c r="A681" s="53">
        <v>0.69646990740740744</v>
      </c>
    </row>
    <row r="682" spans="1:1" x14ac:dyDescent="0.3">
      <c r="A682" s="53">
        <v>0.69694444444444448</v>
      </c>
    </row>
    <row r="683" spans="1:1" x14ac:dyDescent="0.3">
      <c r="A683" s="53">
        <v>0.69884259259259263</v>
      </c>
    </row>
    <row r="684" spans="1:1" x14ac:dyDescent="0.3">
      <c r="A684" s="53">
        <v>0.6995717592592593</v>
      </c>
    </row>
    <row r="685" spans="1:1" x14ac:dyDescent="0.3">
      <c r="A685" s="53">
        <v>0.70013888888888898</v>
      </c>
    </row>
    <row r="686" spans="1:1" x14ac:dyDescent="0.3">
      <c r="A686" s="53">
        <v>0.70096064814814818</v>
      </c>
    </row>
    <row r="687" spans="1:1" x14ac:dyDescent="0.3">
      <c r="A687" s="53">
        <v>0.70127314814814812</v>
      </c>
    </row>
    <row r="688" spans="1:1" x14ac:dyDescent="0.3">
      <c r="A688" s="53">
        <v>0.70197916666666671</v>
      </c>
    </row>
    <row r="689" spans="1:1" x14ac:dyDescent="0.3">
      <c r="A689" s="53">
        <v>0.70320601851851849</v>
      </c>
    </row>
    <row r="690" spans="1:1" x14ac:dyDescent="0.3">
      <c r="A690" s="53">
        <v>0.70363425925925915</v>
      </c>
    </row>
    <row r="691" spans="1:1" x14ac:dyDescent="0.3">
      <c r="A691" s="53">
        <v>0.70395833333333335</v>
      </c>
    </row>
    <row r="692" spans="1:1" x14ac:dyDescent="0.3">
      <c r="A692" s="53">
        <v>0.7044097222222222</v>
      </c>
    </row>
    <row r="693" spans="1:1" x14ac:dyDescent="0.3">
      <c r="A693" s="53">
        <v>0.70458333333333334</v>
      </c>
    </row>
    <row r="694" spans="1:1" x14ac:dyDescent="0.3">
      <c r="A694" s="53">
        <v>0.7052314814814814</v>
      </c>
    </row>
    <row r="695" spans="1:1" x14ac:dyDescent="0.3">
      <c r="A695" s="53">
        <v>0.70549768518518519</v>
      </c>
    </row>
    <row r="696" spans="1:1" x14ac:dyDescent="0.3">
      <c r="A696" s="53">
        <v>0.7055555555555556</v>
      </c>
    </row>
    <row r="697" spans="1:1" x14ac:dyDescent="0.3">
      <c r="A697" s="53">
        <v>0.70642361111111107</v>
      </c>
    </row>
    <row r="698" spans="1:1" x14ac:dyDescent="0.3">
      <c r="A698" s="53">
        <v>0.70663194444444455</v>
      </c>
    </row>
    <row r="699" spans="1:1" x14ac:dyDescent="0.3">
      <c r="A699" s="53">
        <v>0.70689814814814811</v>
      </c>
    </row>
    <row r="700" spans="1:1" x14ac:dyDescent="0.3">
      <c r="A700" s="53">
        <v>0.708125</v>
      </c>
    </row>
    <row r="701" spans="1:1" x14ac:dyDescent="0.3">
      <c r="A701" s="53">
        <v>0.70996527777777774</v>
      </c>
    </row>
    <row r="702" spans="1:1" x14ac:dyDescent="0.3">
      <c r="A702" s="53">
        <v>0.710474537037037</v>
      </c>
    </row>
    <row r="703" spans="1:1" x14ac:dyDescent="0.3">
      <c r="A703" s="53">
        <v>0.71098379629629627</v>
      </c>
    </row>
    <row r="704" spans="1:1" x14ac:dyDescent="0.3">
      <c r="A704" s="53">
        <v>0.71108796296296306</v>
      </c>
    </row>
    <row r="705" spans="1:1" x14ac:dyDescent="0.3">
      <c r="A705" s="53">
        <v>0.71209490740740744</v>
      </c>
    </row>
    <row r="706" spans="1:1" x14ac:dyDescent="0.3">
      <c r="A706" s="53">
        <v>0.71244212962962961</v>
      </c>
    </row>
    <row r="707" spans="1:1" x14ac:dyDescent="0.3">
      <c r="A707" s="53">
        <v>0.71337962962962964</v>
      </c>
    </row>
    <row r="708" spans="1:1" x14ac:dyDescent="0.3">
      <c r="A708" s="53">
        <v>0.71365740740740735</v>
      </c>
    </row>
    <row r="709" spans="1:1" x14ac:dyDescent="0.3">
      <c r="A709" s="53">
        <v>0.71559027777777784</v>
      </c>
    </row>
    <row r="710" spans="1:1" x14ac:dyDescent="0.3">
      <c r="A710" s="53">
        <v>0.71721064814814817</v>
      </c>
    </row>
    <row r="711" spans="1:1" x14ac:dyDescent="0.3">
      <c r="A711" s="53">
        <v>0.71866898148148151</v>
      </c>
    </row>
    <row r="712" spans="1:1" x14ac:dyDescent="0.3">
      <c r="A712" s="53">
        <v>0.719212962962963</v>
      </c>
    </row>
    <row r="713" spans="1:1" x14ac:dyDescent="0.3">
      <c r="A713" s="53">
        <v>0.72049768518518509</v>
      </c>
    </row>
    <row r="714" spans="1:1" x14ac:dyDescent="0.3">
      <c r="A714" s="53">
        <v>0.72137731481481471</v>
      </c>
    </row>
    <row r="715" spans="1:1" x14ac:dyDescent="0.3">
      <c r="A715" s="53">
        <v>0.72262731481481479</v>
      </c>
    </row>
    <row r="716" spans="1:1" x14ac:dyDescent="0.3">
      <c r="A716" s="53">
        <v>0.72476851851851853</v>
      </c>
    </row>
    <row r="717" spans="1:1" x14ac:dyDescent="0.3">
      <c r="A717" s="53">
        <v>0.72523148148148142</v>
      </c>
    </row>
    <row r="718" spans="1:1" x14ac:dyDescent="0.3">
      <c r="A718" s="53">
        <v>0.72525462962962972</v>
      </c>
    </row>
    <row r="719" spans="1:1" x14ac:dyDescent="0.3">
      <c r="A719" s="53">
        <v>0.72591435185185194</v>
      </c>
    </row>
    <row r="720" spans="1:1" x14ac:dyDescent="0.3">
      <c r="A720" s="53">
        <v>0.7267824074074074</v>
      </c>
    </row>
    <row r="721" spans="1:1" x14ac:dyDescent="0.3">
      <c r="A721" s="53">
        <v>0.72700231481481481</v>
      </c>
    </row>
    <row r="722" spans="1:1" x14ac:dyDescent="0.3">
      <c r="A722" s="53">
        <v>0.72736111111111112</v>
      </c>
    </row>
    <row r="723" spans="1:1" x14ac:dyDescent="0.3">
      <c r="A723" s="53">
        <v>0.7279282407407407</v>
      </c>
    </row>
    <row r="724" spans="1:1" x14ac:dyDescent="0.3">
      <c r="A724" s="53">
        <v>0.72835648148148147</v>
      </c>
    </row>
    <row r="725" spans="1:1" x14ac:dyDescent="0.3">
      <c r="A725" s="53">
        <v>0.72840277777777773</v>
      </c>
    </row>
    <row r="726" spans="1:1" x14ac:dyDescent="0.3">
      <c r="A726" s="53">
        <v>0.7284722222222223</v>
      </c>
    </row>
    <row r="727" spans="1:1" x14ac:dyDescent="0.3">
      <c r="A727" s="53">
        <v>0.72850694444444442</v>
      </c>
    </row>
    <row r="728" spans="1:1" x14ac:dyDescent="0.3">
      <c r="A728" s="53">
        <v>0.72854166666666664</v>
      </c>
    </row>
    <row r="729" spans="1:1" x14ac:dyDescent="0.3">
      <c r="A729" s="53">
        <v>0.72873842592592597</v>
      </c>
    </row>
    <row r="730" spans="1:1" x14ac:dyDescent="0.3">
      <c r="A730" s="53">
        <v>0.72885416666666669</v>
      </c>
    </row>
    <row r="731" spans="1:1" x14ac:dyDescent="0.3">
      <c r="A731" s="53">
        <v>0.72885416666666669</v>
      </c>
    </row>
    <row r="732" spans="1:1" x14ac:dyDescent="0.3">
      <c r="A732" s="53">
        <v>0.72888888888888881</v>
      </c>
    </row>
    <row r="733" spans="1:1" x14ac:dyDescent="0.3">
      <c r="A733" s="53">
        <v>0.72916666666666663</v>
      </c>
    </row>
    <row r="734" spans="1:1" x14ac:dyDescent="0.3">
      <c r="A734" s="53">
        <v>0.72925925925925927</v>
      </c>
    </row>
    <row r="735" spans="1:1" x14ac:dyDescent="0.3">
      <c r="A735" s="53">
        <v>0.72939814814814818</v>
      </c>
    </row>
    <row r="736" spans="1:1" x14ac:dyDescent="0.3">
      <c r="A736" s="53">
        <v>0.73055555555555562</v>
      </c>
    </row>
    <row r="737" spans="1:1" x14ac:dyDescent="0.3">
      <c r="A737" s="53">
        <v>0.73056712962962955</v>
      </c>
    </row>
    <row r="738" spans="1:1" x14ac:dyDescent="0.3">
      <c r="A738" s="53">
        <v>0.73078703703703696</v>
      </c>
    </row>
    <row r="739" spans="1:1" x14ac:dyDescent="0.3">
      <c r="A739" s="53">
        <v>0.73116898148148157</v>
      </c>
    </row>
    <row r="740" spans="1:1" x14ac:dyDescent="0.3">
      <c r="A740" s="53">
        <v>0.73138888888888898</v>
      </c>
    </row>
    <row r="741" spans="1:1" x14ac:dyDescent="0.3">
      <c r="A741" s="53">
        <v>0.73179398148148145</v>
      </c>
    </row>
    <row r="742" spans="1:1" x14ac:dyDescent="0.3">
      <c r="A742" s="53">
        <v>0.73334490740740732</v>
      </c>
    </row>
    <row r="743" spans="1:1" x14ac:dyDescent="0.3">
      <c r="A743" s="53">
        <v>0.73436342592592585</v>
      </c>
    </row>
    <row r="744" spans="1:1" x14ac:dyDescent="0.3">
      <c r="A744" s="53">
        <v>0.7348958333333333</v>
      </c>
    </row>
    <row r="745" spans="1:1" x14ac:dyDescent="0.3">
      <c r="A745" s="53">
        <v>0.73627314814814815</v>
      </c>
    </row>
    <row r="746" spans="1:1" x14ac:dyDescent="0.3">
      <c r="A746" s="53">
        <v>0.73629629629629623</v>
      </c>
    </row>
    <row r="747" spans="1:1" x14ac:dyDescent="0.3">
      <c r="A747" s="53">
        <v>0.7367824074074073</v>
      </c>
    </row>
    <row r="748" spans="1:1" x14ac:dyDescent="0.3">
      <c r="A748" s="53">
        <v>0.73728009259259253</v>
      </c>
    </row>
    <row r="749" spans="1:1" x14ac:dyDescent="0.3">
      <c r="A749" s="53">
        <v>0.73732638888888891</v>
      </c>
    </row>
    <row r="750" spans="1:1" x14ac:dyDescent="0.3">
      <c r="A750" s="53">
        <v>0.73826388888888894</v>
      </c>
    </row>
    <row r="751" spans="1:1" x14ac:dyDescent="0.3">
      <c r="A751" s="53">
        <v>0.73884259259259266</v>
      </c>
    </row>
    <row r="752" spans="1:1" x14ac:dyDescent="0.3">
      <c r="A752" s="53">
        <v>0.73914351851851856</v>
      </c>
    </row>
    <row r="753" spans="1:1" x14ac:dyDescent="0.3">
      <c r="A753" s="53">
        <v>0.73920138888888898</v>
      </c>
    </row>
    <row r="754" spans="1:1" x14ac:dyDescent="0.3">
      <c r="A754" s="53">
        <v>0.74063657407407402</v>
      </c>
    </row>
    <row r="755" spans="1:1" x14ac:dyDescent="0.3">
      <c r="A755" s="53">
        <v>0.74085648148148142</v>
      </c>
    </row>
    <row r="756" spans="1:1" x14ac:dyDescent="0.3">
      <c r="A756" s="53">
        <v>0.74288194444444444</v>
      </c>
    </row>
    <row r="757" spans="1:1" x14ac:dyDescent="0.3">
      <c r="A757" s="53">
        <v>0.74418981481481483</v>
      </c>
    </row>
    <row r="758" spans="1:1" x14ac:dyDescent="0.3">
      <c r="A758" s="53">
        <v>0.74468749999999995</v>
      </c>
    </row>
    <row r="759" spans="1:1" x14ac:dyDescent="0.3">
      <c r="A759" s="53">
        <v>0.74681712962962965</v>
      </c>
    </row>
    <row r="760" spans="1:1" x14ac:dyDescent="0.3">
      <c r="A760" s="53">
        <v>0.74734953703703699</v>
      </c>
    </row>
    <row r="761" spans="1:1" x14ac:dyDescent="0.3">
      <c r="A761" s="53">
        <v>0.74788194444444445</v>
      </c>
    </row>
    <row r="762" spans="1:1" x14ac:dyDescent="0.3">
      <c r="A762" s="53">
        <v>0.74832175925925926</v>
      </c>
    </row>
    <row r="763" spans="1:1" x14ac:dyDescent="0.3">
      <c r="A763" s="53">
        <v>0.74854166666666666</v>
      </c>
    </row>
    <row r="764" spans="1:1" x14ac:dyDescent="0.3">
      <c r="A764" s="53">
        <v>0.74890046296296298</v>
      </c>
    </row>
    <row r="765" spans="1:1" x14ac:dyDescent="0.3">
      <c r="A765" s="53">
        <v>0.75024305555555548</v>
      </c>
    </row>
    <row r="766" spans="1:1" x14ac:dyDescent="0.3">
      <c r="A766" s="53">
        <v>0.75025462962962963</v>
      </c>
    </row>
    <row r="767" spans="1:1" x14ac:dyDescent="0.3">
      <c r="A767" s="53">
        <v>0.75032407407407409</v>
      </c>
    </row>
    <row r="768" spans="1:1" x14ac:dyDescent="0.3">
      <c r="A768" s="53">
        <v>0.75164351851851852</v>
      </c>
    </row>
    <row r="769" spans="1:1" x14ac:dyDescent="0.3">
      <c r="A769" s="53">
        <v>0.75255787037037036</v>
      </c>
    </row>
    <row r="770" spans="1:1" x14ac:dyDescent="0.3">
      <c r="A770" s="53">
        <v>0.75343749999999998</v>
      </c>
    </row>
    <row r="771" spans="1:1" x14ac:dyDescent="0.3">
      <c r="A771" s="53">
        <v>0.75506944444444446</v>
      </c>
    </row>
    <row r="772" spans="1:1" x14ac:dyDescent="0.3">
      <c r="A772" s="53">
        <v>0.75668981481481479</v>
      </c>
    </row>
    <row r="773" spans="1:1" x14ac:dyDescent="0.3">
      <c r="A773" s="53">
        <v>0.75693287037037038</v>
      </c>
    </row>
    <row r="774" spans="1:1" x14ac:dyDescent="0.3">
      <c r="A774" s="53">
        <v>0.75728009259259255</v>
      </c>
    </row>
    <row r="775" spans="1:1" x14ac:dyDescent="0.3">
      <c r="A775" s="53">
        <v>0.75968750000000007</v>
      </c>
    </row>
    <row r="776" spans="1:1" x14ac:dyDescent="0.3">
      <c r="A776" s="53">
        <v>0.76116898148148149</v>
      </c>
    </row>
    <row r="777" spans="1:1" x14ac:dyDescent="0.3">
      <c r="A777" s="53">
        <v>0.76124999999999998</v>
      </c>
    </row>
    <row r="778" spans="1:1" x14ac:dyDescent="0.3">
      <c r="A778" s="53">
        <v>0.76131944444444455</v>
      </c>
    </row>
    <row r="779" spans="1:1" x14ac:dyDescent="0.3">
      <c r="A779" s="53">
        <v>0.7634143518518518</v>
      </c>
    </row>
    <row r="780" spans="1:1" x14ac:dyDescent="0.3">
      <c r="A780" s="53">
        <v>0.7637152777777777</v>
      </c>
    </row>
    <row r="781" spans="1:1" x14ac:dyDescent="0.3">
      <c r="A781" s="53">
        <v>0.76417824074074081</v>
      </c>
    </row>
    <row r="782" spans="1:1" x14ac:dyDescent="0.3">
      <c r="A782" s="53">
        <v>0.7642592592592593</v>
      </c>
    </row>
    <row r="783" spans="1:1" x14ac:dyDescent="0.3">
      <c r="A783" s="53">
        <v>0.76449074074074075</v>
      </c>
    </row>
    <row r="784" spans="1:1" x14ac:dyDescent="0.3">
      <c r="A784" s="53">
        <v>0.76528935185185187</v>
      </c>
    </row>
    <row r="785" spans="1:1" x14ac:dyDescent="0.3">
      <c r="A785" s="53">
        <v>0.76534722222222218</v>
      </c>
    </row>
    <row r="786" spans="1:1" x14ac:dyDescent="0.3">
      <c r="A786" s="53">
        <v>0.7654050925925926</v>
      </c>
    </row>
    <row r="787" spans="1:1" x14ac:dyDescent="0.3">
      <c r="A787" s="53">
        <v>0.76572916666666668</v>
      </c>
    </row>
    <row r="788" spans="1:1" x14ac:dyDescent="0.3">
      <c r="A788" s="53">
        <v>0.7672337962962964</v>
      </c>
    </row>
    <row r="789" spans="1:1" x14ac:dyDescent="0.3">
      <c r="A789" s="53">
        <v>0.76788194444444446</v>
      </c>
    </row>
    <row r="790" spans="1:1" x14ac:dyDescent="0.3">
      <c r="A790" s="53">
        <v>0.76848379629629626</v>
      </c>
    </row>
    <row r="791" spans="1:1" x14ac:dyDescent="0.3">
      <c r="A791" s="53">
        <v>0.76997685185185183</v>
      </c>
    </row>
    <row r="792" spans="1:1" x14ac:dyDescent="0.3">
      <c r="A792" s="53">
        <v>0.77001157407407417</v>
      </c>
    </row>
    <row r="793" spans="1:1" x14ac:dyDescent="0.3">
      <c r="A793" s="53">
        <v>0.77076388888888892</v>
      </c>
    </row>
    <row r="794" spans="1:1" x14ac:dyDescent="0.3">
      <c r="A794" s="53">
        <v>0.77083333333333337</v>
      </c>
    </row>
    <row r="795" spans="1:1" x14ac:dyDescent="0.3">
      <c r="A795" s="53">
        <v>0.77135416666666667</v>
      </c>
    </row>
    <row r="796" spans="1:1" x14ac:dyDescent="0.3">
      <c r="A796" s="53">
        <v>0.77254629629629623</v>
      </c>
    </row>
    <row r="797" spans="1:1" x14ac:dyDescent="0.3">
      <c r="A797" s="53">
        <v>0.77263888888888888</v>
      </c>
    </row>
    <row r="798" spans="1:1" x14ac:dyDescent="0.3">
      <c r="A798" s="53">
        <v>0.77299768518518519</v>
      </c>
    </row>
    <row r="799" spans="1:1" x14ac:dyDescent="0.3">
      <c r="A799" s="53">
        <v>0.77324074074074067</v>
      </c>
    </row>
    <row r="800" spans="1:1" x14ac:dyDescent="0.3">
      <c r="A800" s="53">
        <v>0.77349537037037042</v>
      </c>
    </row>
    <row r="801" spans="1:1" x14ac:dyDescent="0.3">
      <c r="A801" s="53">
        <v>0.77392361111111108</v>
      </c>
    </row>
    <row r="802" spans="1:1" x14ac:dyDescent="0.3">
      <c r="A802" s="53">
        <v>0.77407407407407414</v>
      </c>
    </row>
    <row r="803" spans="1:1" x14ac:dyDescent="0.3">
      <c r="A803" s="53">
        <v>0.77427083333333335</v>
      </c>
    </row>
    <row r="804" spans="1:1" x14ac:dyDescent="0.3">
      <c r="A804" s="53">
        <v>0.77486111111111111</v>
      </c>
    </row>
    <row r="805" spans="1:1" x14ac:dyDescent="0.3">
      <c r="A805" s="53">
        <v>0.77539351851851857</v>
      </c>
    </row>
    <row r="806" spans="1:1" x14ac:dyDescent="0.3">
      <c r="A806" s="53">
        <v>0.77578703703703711</v>
      </c>
    </row>
    <row r="807" spans="1:1" x14ac:dyDescent="0.3">
      <c r="A807" s="53">
        <v>0.77623842592592596</v>
      </c>
    </row>
    <row r="808" spans="1:1" x14ac:dyDescent="0.3">
      <c r="A808" s="53">
        <v>0.77784722222222225</v>
      </c>
    </row>
    <row r="809" spans="1:1" x14ac:dyDescent="0.3">
      <c r="A809" s="53">
        <v>0.77787037037037043</v>
      </c>
    </row>
    <row r="810" spans="1:1" x14ac:dyDescent="0.3">
      <c r="A810" s="53">
        <v>0.77886574074074078</v>
      </c>
    </row>
    <row r="811" spans="1:1" x14ac:dyDescent="0.3">
      <c r="A811" s="53">
        <v>0.77918981481481486</v>
      </c>
    </row>
    <row r="812" spans="1:1" x14ac:dyDescent="0.3">
      <c r="A812" s="53">
        <v>0.77920138888888879</v>
      </c>
    </row>
    <row r="813" spans="1:1" x14ac:dyDescent="0.3">
      <c r="A813" s="53">
        <v>0.77991898148148142</v>
      </c>
    </row>
    <row r="814" spans="1:1" x14ac:dyDescent="0.3">
      <c r="A814" s="53">
        <v>0.78005787037037033</v>
      </c>
    </row>
    <row r="815" spans="1:1" x14ac:dyDescent="0.3">
      <c r="A815" s="53">
        <v>0.78055555555555556</v>
      </c>
    </row>
    <row r="816" spans="1:1" x14ac:dyDescent="0.3">
      <c r="A816" s="53">
        <v>0.78182870370370372</v>
      </c>
    </row>
    <row r="817" spans="1:1" x14ac:dyDescent="0.3">
      <c r="A817" s="53">
        <v>0.78194444444444444</v>
      </c>
    </row>
    <row r="818" spans="1:1" x14ac:dyDescent="0.3">
      <c r="A818" s="53">
        <v>0.78219907407407396</v>
      </c>
    </row>
    <row r="819" spans="1:1" x14ac:dyDescent="0.3">
      <c r="A819" s="53">
        <v>0.78245370370370371</v>
      </c>
    </row>
    <row r="820" spans="1:1" x14ac:dyDescent="0.3">
      <c r="A820" s="53">
        <v>0.78277777777777768</v>
      </c>
    </row>
    <row r="821" spans="1:1" x14ac:dyDescent="0.3">
      <c r="A821" s="53">
        <v>0.78292824074074074</v>
      </c>
    </row>
    <row r="822" spans="1:1" x14ac:dyDescent="0.3">
      <c r="A822" s="53">
        <v>0.78369212962962964</v>
      </c>
    </row>
    <row r="823" spans="1:1" x14ac:dyDescent="0.3">
      <c r="A823" s="53">
        <v>0.78417824074074083</v>
      </c>
    </row>
    <row r="824" spans="1:1" x14ac:dyDescent="0.3">
      <c r="A824" s="53">
        <v>0.7848032407407407</v>
      </c>
    </row>
    <row r="825" spans="1:1" x14ac:dyDescent="0.3">
      <c r="A825" s="53">
        <v>0.78484953703703697</v>
      </c>
    </row>
    <row r="826" spans="1:1" x14ac:dyDescent="0.3">
      <c r="A826" s="53">
        <v>0.78491898148148154</v>
      </c>
    </row>
    <row r="827" spans="1:1" x14ac:dyDescent="0.3">
      <c r="A827" s="53">
        <v>0.78500000000000003</v>
      </c>
    </row>
    <row r="828" spans="1:1" x14ac:dyDescent="0.3">
      <c r="A828" s="53">
        <v>0.78513888888888894</v>
      </c>
    </row>
    <row r="829" spans="1:1" x14ac:dyDescent="0.3">
      <c r="A829" s="53">
        <v>0.78576388888888893</v>
      </c>
    </row>
    <row r="830" spans="1:1" x14ac:dyDescent="0.3">
      <c r="A830" s="53">
        <v>0.78587962962962965</v>
      </c>
    </row>
    <row r="831" spans="1:1" x14ac:dyDescent="0.3">
      <c r="A831" s="53">
        <v>0.78614583333333332</v>
      </c>
    </row>
    <row r="832" spans="1:1" x14ac:dyDescent="0.3">
      <c r="A832" s="53">
        <v>0.78619212962962959</v>
      </c>
    </row>
    <row r="833" spans="1:1" x14ac:dyDescent="0.3">
      <c r="A833" s="53">
        <v>0.78646990740740741</v>
      </c>
    </row>
    <row r="834" spans="1:1" x14ac:dyDescent="0.3">
      <c r="A834" s="53">
        <v>0.78652777777777771</v>
      </c>
    </row>
    <row r="835" spans="1:1" x14ac:dyDescent="0.3">
      <c r="A835" s="53">
        <v>0.78718749999999993</v>
      </c>
    </row>
    <row r="836" spans="1:1" x14ac:dyDescent="0.3">
      <c r="A836" s="53">
        <v>0.78731481481481491</v>
      </c>
    </row>
    <row r="837" spans="1:1" x14ac:dyDescent="0.3">
      <c r="A837" s="53">
        <v>0.78732638888888884</v>
      </c>
    </row>
    <row r="838" spans="1:1" x14ac:dyDescent="0.3">
      <c r="A838" s="53">
        <v>0.78733796296296299</v>
      </c>
    </row>
    <row r="839" spans="1:1" x14ac:dyDescent="0.3">
      <c r="A839" s="53">
        <v>0.78753472222222232</v>
      </c>
    </row>
    <row r="840" spans="1:1" x14ac:dyDescent="0.3">
      <c r="A840" s="53">
        <v>0.78754629629629624</v>
      </c>
    </row>
    <row r="841" spans="1:1" x14ac:dyDescent="0.3">
      <c r="A841" s="53">
        <v>0.78767361111111101</v>
      </c>
    </row>
    <row r="842" spans="1:1" x14ac:dyDescent="0.3">
      <c r="A842" s="53">
        <v>0.78776620370370365</v>
      </c>
    </row>
    <row r="843" spans="1:1" x14ac:dyDescent="0.3">
      <c r="A843" s="53">
        <v>0.78803240740740732</v>
      </c>
    </row>
    <row r="844" spans="1:1" x14ac:dyDescent="0.3">
      <c r="A844" s="53">
        <v>0.78810185185185189</v>
      </c>
    </row>
    <row r="845" spans="1:1" x14ac:dyDescent="0.3">
      <c r="A845" s="53">
        <v>0.78831018518518514</v>
      </c>
    </row>
    <row r="846" spans="1:1" x14ac:dyDescent="0.3">
      <c r="A846" s="53">
        <v>0.7883796296296296</v>
      </c>
    </row>
    <row r="847" spans="1:1" x14ac:dyDescent="0.3">
      <c r="A847" s="53">
        <v>0.78873842592592591</v>
      </c>
    </row>
    <row r="848" spans="1:1" x14ac:dyDescent="0.3">
      <c r="A848" s="53">
        <v>0.78891203703703694</v>
      </c>
    </row>
    <row r="849" spans="1:1" x14ac:dyDescent="0.3">
      <c r="A849" s="53">
        <v>0.7890625</v>
      </c>
    </row>
    <row r="850" spans="1:1" x14ac:dyDescent="0.3">
      <c r="A850" s="53">
        <v>0.78940972222222217</v>
      </c>
    </row>
    <row r="851" spans="1:1" x14ac:dyDescent="0.3">
      <c r="A851" s="53">
        <v>0.78945601851851854</v>
      </c>
    </row>
    <row r="852" spans="1:1" x14ac:dyDescent="0.3">
      <c r="A852" s="53">
        <v>0.78965277777777787</v>
      </c>
    </row>
    <row r="853" spans="1:1" x14ac:dyDescent="0.3">
      <c r="A853" s="53">
        <v>0.78996527777777781</v>
      </c>
    </row>
    <row r="854" spans="1:1" x14ac:dyDescent="0.3">
      <c r="A854" s="53">
        <v>0.79024305555555552</v>
      </c>
    </row>
    <row r="855" spans="1:1" x14ac:dyDescent="0.3">
      <c r="A855" s="53">
        <v>0.79087962962962965</v>
      </c>
    </row>
    <row r="856" spans="1:1" x14ac:dyDescent="0.3">
      <c r="A856" s="53">
        <v>0.79113425925925929</v>
      </c>
    </row>
    <row r="857" spans="1:1" x14ac:dyDescent="0.3">
      <c r="A857" s="53">
        <v>0.79129629629629628</v>
      </c>
    </row>
    <row r="858" spans="1:1" x14ac:dyDescent="0.3">
      <c r="A858" s="53">
        <v>0.79182870370370362</v>
      </c>
    </row>
    <row r="859" spans="1:1" x14ac:dyDescent="0.3">
      <c r="A859" s="53">
        <v>0.79210648148148144</v>
      </c>
    </row>
    <row r="860" spans="1:1" x14ac:dyDescent="0.3">
      <c r="A860" s="53">
        <v>0.79245370370370372</v>
      </c>
    </row>
    <row r="861" spans="1:1" x14ac:dyDescent="0.3">
      <c r="A861" s="53">
        <v>0.79327546296296303</v>
      </c>
    </row>
    <row r="862" spans="1:1" x14ac:dyDescent="0.3">
      <c r="A862" s="53">
        <v>0.79407407407407404</v>
      </c>
    </row>
    <row r="863" spans="1:1" x14ac:dyDescent="0.3">
      <c r="A863" s="53">
        <v>0.79437500000000005</v>
      </c>
    </row>
    <row r="864" spans="1:1" x14ac:dyDescent="0.3">
      <c r="A864" s="53">
        <v>0.79462962962962969</v>
      </c>
    </row>
    <row r="865" spans="1:1" x14ac:dyDescent="0.3">
      <c r="A865" s="53">
        <v>0.79565972222222225</v>
      </c>
    </row>
    <row r="866" spans="1:1" x14ac:dyDescent="0.3">
      <c r="A866" s="53">
        <v>0.79620370370370364</v>
      </c>
    </row>
    <row r="867" spans="1:1" x14ac:dyDescent="0.3">
      <c r="A867" s="53">
        <v>0.79836805555555557</v>
      </c>
    </row>
    <row r="868" spans="1:1" x14ac:dyDescent="0.3">
      <c r="A868" s="53">
        <v>0.79859953703703701</v>
      </c>
    </row>
    <row r="869" spans="1:1" x14ac:dyDescent="0.3">
      <c r="A869" s="53">
        <v>0.798761574074074</v>
      </c>
    </row>
    <row r="870" spans="1:1" x14ac:dyDescent="0.3">
      <c r="A870" s="53">
        <v>0.79937499999999995</v>
      </c>
    </row>
    <row r="871" spans="1:1" x14ac:dyDescent="0.3">
      <c r="A871" s="53">
        <v>0.79983796296296295</v>
      </c>
    </row>
    <row r="872" spans="1:1" x14ac:dyDescent="0.3">
      <c r="A872" s="53">
        <v>0.80075231481481479</v>
      </c>
    </row>
    <row r="873" spans="1:1" x14ac:dyDescent="0.3">
      <c r="A873" s="53">
        <v>0.80082175925925936</v>
      </c>
    </row>
    <row r="874" spans="1:1" x14ac:dyDescent="0.3">
      <c r="A874" s="53">
        <v>0.80103009259259261</v>
      </c>
    </row>
    <row r="875" spans="1:1" x14ac:dyDescent="0.3">
      <c r="A875" s="53">
        <v>0.80173611111111109</v>
      </c>
    </row>
    <row r="876" spans="1:1" x14ac:dyDescent="0.3">
      <c r="A876" s="53">
        <v>0.80181712962962959</v>
      </c>
    </row>
    <row r="877" spans="1:1" x14ac:dyDescent="0.3">
      <c r="A877" s="53">
        <v>0.80196759259259265</v>
      </c>
    </row>
    <row r="878" spans="1:1" x14ac:dyDescent="0.3">
      <c r="A878" s="53">
        <v>0.80262731481481486</v>
      </c>
    </row>
    <row r="879" spans="1:1" x14ac:dyDescent="0.3">
      <c r="A879" s="53">
        <v>0.80334490740740738</v>
      </c>
    </row>
    <row r="880" spans="1:1" x14ac:dyDescent="0.3">
      <c r="A880" s="53">
        <v>0.80343749999999992</v>
      </c>
    </row>
    <row r="881" spans="1:1" x14ac:dyDescent="0.3">
      <c r="A881" s="53">
        <v>0.80368055555555562</v>
      </c>
    </row>
    <row r="882" spans="1:1" x14ac:dyDescent="0.3">
      <c r="A882" s="53">
        <v>0.80505787037037047</v>
      </c>
    </row>
    <row r="883" spans="1:1" x14ac:dyDescent="0.3">
      <c r="A883" s="53">
        <v>0.80512731481481481</v>
      </c>
    </row>
    <row r="884" spans="1:1" x14ac:dyDescent="0.3">
      <c r="A884" s="53">
        <v>0.80593750000000008</v>
      </c>
    </row>
    <row r="885" spans="1:1" x14ac:dyDescent="0.3">
      <c r="A885" s="53">
        <v>0.80637731481481489</v>
      </c>
    </row>
    <row r="886" spans="1:1" x14ac:dyDescent="0.3">
      <c r="A886" s="53">
        <v>0.80668981481481483</v>
      </c>
    </row>
    <row r="887" spans="1:1" x14ac:dyDescent="0.3">
      <c r="A887" s="53">
        <v>0.80686342592592597</v>
      </c>
    </row>
    <row r="888" spans="1:1" x14ac:dyDescent="0.3">
      <c r="A888" s="53">
        <v>0.80721064814814814</v>
      </c>
    </row>
    <row r="889" spans="1:1" x14ac:dyDescent="0.3">
      <c r="A889" s="53">
        <v>0.8075</v>
      </c>
    </row>
    <row r="890" spans="1:1" x14ac:dyDescent="0.3">
      <c r="A890" s="53">
        <v>0.80817129629629625</v>
      </c>
    </row>
    <row r="891" spans="1:1" x14ac:dyDescent="0.3">
      <c r="A891" s="53">
        <v>0.80849537037037045</v>
      </c>
    </row>
    <row r="892" spans="1:1" x14ac:dyDescent="0.3">
      <c r="A892" s="53">
        <v>0.80863425925925936</v>
      </c>
    </row>
    <row r="893" spans="1:1" x14ac:dyDescent="0.3">
      <c r="A893" s="53">
        <v>0.80872685185185178</v>
      </c>
    </row>
    <row r="894" spans="1:1" x14ac:dyDescent="0.3">
      <c r="A894" s="53">
        <v>0.80890046296296303</v>
      </c>
    </row>
    <row r="895" spans="1:1" x14ac:dyDescent="0.3">
      <c r="A895" s="53">
        <v>0.80929398148148157</v>
      </c>
    </row>
    <row r="896" spans="1:1" x14ac:dyDescent="0.3">
      <c r="A896" s="53">
        <v>0.80943287037037026</v>
      </c>
    </row>
    <row r="897" spans="1:1" x14ac:dyDescent="0.3">
      <c r="A897" s="53">
        <v>0.80958333333333332</v>
      </c>
    </row>
    <row r="898" spans="1:1" x14ac:dyDescent="0.3">
      <c r="A898" s="53">
        <v>0.81048611111111113</v>
      </c>
    </row>
    <row r="899" spans="1:1" x14ac:dyDescent="0.3">
      <c r="A899" s="53">
        <v>0.81072916666666661</v>
      </c>
    </row>
    <row r="900" spans="1:1" x14ac:dyDescent="0.3">
      <c r="A900" s="53">
        <v>0.81085648148148148</v>
      </c>
    </row>
    <row r="901" spans="1:1" x14ac:dyDescent="0.3">
      <c r="A901" s="53">
        <v>0.8119791666666667</v>
      </c>
    </row>
    <row r="902" spans="1:1" x14ac:dyDescent="0.3">
      <c r="A902" s="53">
        <v>0.81215277777777783</v>
      </c>
    </row>
    <row r="903" spans="1:1" x14ac:dyDescent="0.3">
      <c r="A903" s="53">
        <v>0.81226851851851845</v>
      </c>
    </row>
    <row r="904" spans="1:1" x14ac:dyDescent="0.3">
      <c r="A904" s="53">
        <v>0.8128009259259259</v>
      </c>
    </row>
    <row r="905" spans="1:1" x14ac:dyDescent="0.3">
      <c r="A905" s="53">
        <v>0.81341435185185185</v>
      </c>
    </row>
    <row r="906" spans="1:1" x14ac:dyDescent="0.3">
      <c r="A906" s="53">
        <v>0.81385416666666666</v>
      </c>
    </row>
    <row r="907" spans="1:1" x14ac:dyDescent="0.3">
      <c r="A907" s="53">
        <v>0.81439814814814815</v>
      </c>
    </row>
    <row r="908" spans="1:1" x14ac:dyDescent="0.3">
      <c r="A908" s="53">
        <v>0.81510416666666663</v>
      </c>
    </row>
    <row r="909" spans="1:1" x14ac:dyDescent="0.3">
      <c r="A909" s="53">
        <v>0.81548611111111102</v>
      </c>
    </row>
    <row r="910" spans="1:1" x14ac:dyDescent="0.3">
      <c r="A910" s="53">
        <v>0.81568287037037035</v>
      </c>
    </row>
    <row r="911" spans="1:1" x14ac:dyDescent="0.3">
      <c r="A911" s="53">
        <v>0.81666666666666676</v>
      </c>
    </row>
    <row r="912" spans="1:1" x14ac:dyDescent="0.3">
      <c r="A912" s="53">
        <v>0.81729166666666664</v>
      </c>
    </row>
    <row r="913" spans="1:1" x14ac:dyDescent="0.3">
      <c r="A913" s="53">
        <v>0.8178009259259259</v>
      </c>
    </row>
    <row r="914" spans="1:1" x14ac:dyDescent="0.3">
      <c r="A914" s="53">
        <v>0.81847222222222227</v>
      </c>
    </row>
    <row r="915" spans="1:1" x14ac:dyDescent="0.3">
      <c r="A915" s="53">
        <v>0.8187268518518519</v>
      </c>
    </row>
    <row r="916" spans="1:1" x14ac:dyDescent="0.3">
      <c r="A916" s="53">
        <v>0.81878472222222232</v>
      </c>
    </row>
    <row r="917" spans="1:1" x14ac:dyDescent="0.3">
      <c r="A917" s="53">
        <v>0.8189467592592593</v>
      </c>
    </row>
    <row r="918" spans="1:1" x14ac:dyDescent="0.3">
      <c r="A918" s="53">
        <v>0.81895833333333334</v>
      </c>
    </row>
    <row r="919" spans="1:1" x14ac:dyDescent="0.3">
      <c r="A919" s="53">
        <v>0.8193287037037037</v>
      </c>
    </row>
    <row r="920" spans="1:1" x14ac:dyDescent="0.3">
      <c r="A920" s="53">
        <v>0.81934027777777774</v>
      </c>
    </row>
    <row r="921" spans="1:1" x14ac:dyDescent="0.3">
      <c r="A921" s="53">
        <v>0.81939814814814815</v>
      </c>
    </row>
    <row r="922" spans="1:1" x14ac:dyDescent="0.3">
      <c r="A922" s="53">
        <v>0.81942129629629623</v>
      </c>
    </row>
    <row r="923" spans="1:1" x14ac:dyDescent="0.3">
      <c r="A923" s="53">
        <v>0.81987268518518519</v>
      </c>
    </row>
    <row r="924" spans="1:1" x14ac:dyDescent="0.3">
      <c r="A924" s="53">
        <v>0.82006944444444441</v>
      </c>
    </row>
    <row r="925" spans="1:1" x14ac:dyDescent="0.3">
      <c r="A925" s="53">
        <v>0.82039351851851849</v>
      </c>
    </row>
    <row r="926" spans="1:1" x14ac:dyDescent="0.3">
      <c r="A926" s="53">
        <v>0.82105324074074071</v>
      </c>
    </row>
    <row r="927" spans="1:1" x14ac:dyDescent="0.3">
      <c r="A927" s="53">
        <v>0.82108796296296294</v>
      </c>
    </row>
    <row r="928" spans="1:1" x14ac:dyDescent="0.3">
      <c r="A928" s="53">
        <v>0.82115740740740739</v>
      </c>
    </row>
    <row r="929" spans="1:1" x14ac:dyDescent="0.3">
      <c r="A929" s="53">
        <v>0.82119212962962962</v>
      </c>
    </row>
    <row r="930" spans="1:1" x14ac:dyDescent="0.3">
      <c r="A930" s="53">
        <v>0.82128472222222226</v>
      </c>
    </row>
    <row r="931" spans="1:1" x14ac:dyDescent="0.3">
      <c r="A931" s="53">
        <v>0.82150462962962967</v>
      </c>
    </row>
    <row r="932" spans="1:1" x14ac:dyDescent="0.3">
      <c r="A932" s="53">
        <v>0.82177083333333334</v>
      </c>
    </row>
    <row r="933" spans="1:1" x14ac:dyDescent="0.3">
      <c r="A933" s="53">
        <v>0.82200231481481489</v>
      </c>
    </row>
    <row r="934" spans="1:1" x14ac:dyDescent="0.3">
      <c r="A934" s="53">
        <v>0.82259259259259254</v>
      </c>
    </row>
    <row r="935" spans="1:1" x14ac:dyDescent="0.3">
      <c r="A935" s="53">
        <v>0.82293981481481471</v>
      </c>
    </row>
    <row r="936" spans="1:1" x14ac:dyDescent="0.3">
      <c r="A936" s="53">
        <v>0.82300925925925927</v>
      </c>
    </row>
    <row r="937" spans="1:1" x14ac:dyDescent="0.3">
      <c r="A937" s="53">
        <v>0.82395833333333324</v>
      </c>
    </row>
    <row r="938" spans="1:1" x14ac:dyDescent="0.3">
      <c r="A938" s="53">
        <v>0.82396990740740739</v>
      </c>
    </row>
    <row r="939" spans="1:1" x14ac:dyDescent="0.3">
      <c r="A939" s="53">
        <v>0.82423611111111106</v>
      </c>
    </row>
    <row r="940" spans="1:1" x14ac:dyDescent="0.3">
      <c r="A940" s="53">
        <v>0.82565972222222228</v>
      </c>
    </row>
    <row r="941" spans="1:1" x14ac:dyDescent="0.3">
      <c r="A941" s="53">
        <v>0.82604166666666667</v>
      </c>
    </row>
    <row r="942" spans="1:1" x14ac:dyDescent="0.3">
      <c r="A942" s="53">
        <v>0.82652777777777775</v>
      </c>
    </row>
    <row r="943" spans="1:1" x14ac:dyDescent="0.3">
      <c r="A943" s="53">
        <v>0.82678240740740738</v>
      </c>
    </row>
    <row r="944" spans="1:1" x14ac:dyDescent="0.3">
      <c r="A944" s="53">
        <v>0.82715277777777774</v>
      </c>
    </row>
    <row r="945" spans="1:1" x14ac:dyDescent="0.3">
      <c r="A945" s="53">
        <v>0.82873842592592595</v>
      </c>
    </row>
    <row r="946" spans="1:1" x14ac:dyDescent="0.3">
      <c r="A946" s="53">
        <v>0.82994212962962965</v>
      </c>
    </row>
    <row r="947" spans="1:1" x14ac:dyDescent="0.3">
      <c r="A947" s="53">
        <v>0.83004629629629623</v>
      </c>
    </row>
    <row r="948" spans="1:1" x14ac:dyDescent="0.3">
      <c r="A948" s="53">
        <v>0.83026620370370363</v>
      </c>
    </row>
    <row r="949" spans="1:1" x14ac:dyDescent="0.3">
      <c r="A949" s="53">
        <v>0.83078703703703705</v>
      </c>
    </row>
    <row r="950" spans="1:1" x14ac:dyDescent="0.3">
      <c r="A950" s="53">
        <v>0.83130787037037035</v>
      </c>
    </row>
    <row r="951" spans="1:1" x14ac:dyDescent="0.3">
      <c r="A951" s="53">
        <v>0.83174768518518516</v>
      </c>
    </row>
    <row r="952" spans="1:1" x14ac:dyDescent="0.3">
      <c r="A952" s="53">
        <v>0.8327430555555555</v>
      </c>
    </row>
    <row r="953" spans="1:1" x14ac:dyDescent="0.3">
      <c r="A953" s="53">
        <v>0.83275462962962965</v>
      </c>
    </row>
    <row r="954" spans="1:1" x14ac:dyDescent="0.3">
      <c r="A954" s="53">
        <v>0.83361111111111119</v>
      </c>
    </row>
    <row r="955" spans="1:1" x14ac:dyDescent="0.3">
      <c r="A955" s="53">
        <v>0.83446759259259251</v>
      </c>
    </row>
    <row r="956" spans="1:1" x14ac:dyDescent="0.3">
      <c r="A956" s="53">
        <v>0.83471064814814822</v>
      </c>
    </row>
    <row r="957" spans="1:1" x14ac:dyDescent="0.3">
      <c r="A957" s="53">
        <v>0.83491898148148147</v>
      </c>
    </row>
    <row r="958" spans="1:1" x14ac:dyDescent="0.3">
      <c r="A958" s="53">
        <v>0.83561342592592591</v>
      </c>
    </row>
    <row r="959" spans="1:1" x14ac:dyDescent="0.3">
      <c r="A959" s="53">
        <v>0.83568287037037037</v>
      </c>
    </row>
    <row r="960" spans="1:1" x14ac:dyDescent="0.3">
      <c r="A960" s="53">
        <v>0.83613425925925933</v>
      </c>
    </row>
    <row r="961" spans="1:1" x14ac:dyDescent="0.3">
      <c r="A961" s="53">
        <v>0.83628472222222217</v>
      </c>
    </row>
    <row r="962" spans="1:1" x14ac:dyDescent="0.3">
      <c r="A962" s="53">
        <v>0.83765046296296297</v>
      </c>
    </row>
    <row r="963" spans="1:1" x14ac:dyDescent="0.3">
      <c r="A963" s="53">
        <v>0.83770833333333339</v>
      </c>
    </row>
    <row r="964" spans="1:1" x14ac:dyDescent="0.3">
      <c r="A964" s="53">
        <v>0.83880787037037041</v>
      </c>
    </row>
    <row r="965" spans="1:1" x14ac:dyDescent="0.3">
      <c r="A965" s="53">
        <v>0.83989583333333329</v>
      </c>
    </row>
    <row r="966" spans="1:1" x14ac:dyDescent="0.3">
      <c r="A966" s="53">
        <v>0.8410185185185185</v>
      </c>
    </row>
    <row r="967" spans="1:1" x14ac:dyDescent="0.3">
      <c r="A967" s="53">
        <v>0.84104166666666658</v>
      </c>
    </row>
    <row r="968" spans="1:1" x14ac:dyDescent="0.3">
      <c r="A968" s="53">
        <v>0.84197916666666661</v>
      </c>
    </row>
    <row r="969" spans="1:1" x14ac:dyDescent="0.3">
      <c r="A969" s="53">
        <v>0.84224537037037039</v>
      </c>
    </row>
    <row r="970" spans="1:1" x14ac:dyDescent="0.3">
      <c r="A970" s="53">
        <v>0.8430671296296296</v>
      </c>
    </row>
    <row r="971" spans="1:1" x14ac:dyDescent="0.3">
      <c r="A971" s="53">
        <v>0.84310185185185194</v>
      </c>
    </row>
    <row r="972" spans="1:1" x14ac:dyDescent="0.3">
      <c r="A972" s="53">
        <v>0.84326388888888892</v>
      </c>
    </row>
    <row r="973" spans="1:1" x14ac:dyDescent="0.3">
      <c r="A973" s="53">
        <v>0.84373842592592585</v>
      </c>
    </row>
    <row r="974" spans="1:1" x14ac:dyDescent="0.3">
      <c r="A974" s="53">
        <v>0.84408564814814813</v>
      </c>
    </row>
    <row r="975" spans="1:1" x14ac:dyDescent="0.3">
      <c r="A975" s="53">
        <v>0.844212962962963</v>
      </c>
    </row>
    <row r="976" spans="1:1" x14ac:dyDescent="0.3">
      <c r="A976" s="53">
        <v>0.84495370370370371</v>
      </c>
    </row>
    <row r="977" spans="1:1" x14ac:dyDescent="0.3">
      <c r="A977" s="53">
        <v>0.84564814814814815</v>
      </c>
    </row>
    <row r="978" spans="1:1" x14ac:dyDescent="0.3">
      <c r="A978" s="53">
        <v>0.84601851851851861</v>
      </c>
    </row>
    <row r="979" spans="1:1" x14ac:dyDescent="0.3">
      <c r="A979" s="53">
        <v>0.8472453703703704</v>
      </c>
    </row>
    <row r="980" spans="1:1" x14ac:dyDescent="0.3">
      <c r="A980" s="53">
        <v>0.8480092592592593</v>
      </c>
    </row>
    <row r="981" spans="1:1" x14ac:dyDescent="0.3">
      <c r="A981" s="53">
        <v>0.84813657407407417</v>
      </c>
    </row>
    <row r="982" spans="1:1" x14ac:dyDescent="0.3">
      <c r="A982" s="53">
        <v>0.84833333333333327</v>
      </c>
    </row>
    <row r="983" spans="1:1" x14ac:dyDescent="0.3">
      <c r="A983" s="53">
        <v>0.84927083333333331</v>
      </c>
    </row>
    <row r="984" spans="1:1" x14ac:dyDescent="0.3">
      <c r="A984" s="53">
        <v>0.85135416666666675</v>
      </c>
    </row>
    <row r="985" spans="1:1" x14ac:dyDescent="0.3">
      <c r="A985" s="53">
        <v>0.85150462962962958</v>
      </c>
    </row>
    <row r="986" spans="1:1" x14ac:dyDescent="0.3">
      <c r="A986" s="53">
        <v>0.85199074074074066</v>
      </c>
    </row>
    <row r="987" spans="1:1" x14ac:dyDescent="0.3">
      <c r="A987" s="53">
        <v>0.85228009259259263</v>
      </c>
    </row>
    <row r="988" spans="1:1" x14ac:dyDescent="0.3">
      <c r="A988" s="53">
        <v>0.85311342592592598</v>
      </c>
    </row>
    <row r="989" spans="1:1" x14ac:dyDescent="0.3">
      <c r="A989" s="53">
        <v>0.8537499999999999</v>
      </c>
    </row>
    <row r="990" spans="1:1" x14ac:dyDescent="0.3">
      <c r="A990" s="53">
        <v>0.85415509259259259</v>
      </c>
    </row>
    <row r="991" spans="1:1" x14ac:dyDescent="0.3">
      <c r="A991" s="53">
        <v>0.85456018518518517</v>
      </c>
    </row>
    <row r="992" spans="1:1" x14ac:dyDescent="0.3">
      <c r="A992" s="53">
        <v>0.85464120370370367</v>
      </c>
    </row>
    <row r="993" spans="1:1" x14ac:dyDescent="0.3">
      <c r="A993" s="53">
        <v>0.8548958333333333</v>
      </c>
    </row>
    <row r="994" spans="1:1" x14ac:dyDescent="0.3">
      <c r="A994" s="53">
        <v>0.85502314814814817</v>
      </c>
    </row>
    <row r="995" spans="1:1" x14ac:dyDescent="0.3">
      <c r="A995" s="53">
        <v>0.85563657407407412</v>
      </c>
    </row>
    <row r="996" spans="1:1" x14ac:dyDescent="0.3">
      <c r="A996" s="53">
        <v>0.85574074074074069</v>
      </c>
    </row>
    <row r="997" spans="1:1" x14ac:dyDescent="0.3">
      <c r="A997" s="53">
        <v>0.85650462962962959</v>
      </c>
    </row>
    <row r="998" spans="1:1" x14ac:dyDescent="0.3">
      <c r="A998" s="53">
        <v>0.85730324074074071</v>
      </c>
    </row>
    <row r="999" spans="1:1" x14ac:dyDescent="0.3">
      <c r="A999" s="53">
        <v>0.85817129629629629</v>
      </c>
    </row>
    <row r="1000" spans="1:1" x14ac:dyDescent="0.3">
      <c r="A1000" s="53">
        <v>0.85900462962962953</v>
      </c>
    </row>
    <row r="1001" spans="1:1" x14ac:dyDescent="0.3">
      <c r="A1001" s="53">
        <v>0.85925925925925928</v>
      </c>
    </row>
    <row r="1002" spans="1:1" x14ac:dyDescent="0.3">
      <c r="A1002" s="53">
        <v>0.86028935185185185</v>
      </c>
    </row>
    <row r="1003" spans="1:1" x14ac:dyDescent="0.3">
      <c r="A1003" s="53">
        <v>0.86037037037037034</v>
      </c>
    </row>
    <row r="1004" spans="1:1" x14ac:dyDescent="0.3">
      <c r="A1004" s="53">
        <v>0.86046296296296287</v>
      </c>
    </row>
    <row r="1005" spans="1:1" x14ac:dyDescent="0.3">
      <c r="A1005" s="53">
        <v>0.86113425925925924</v>
      </c>
    </row>
    <row r="1006" spans="1:1" x14ac:dyDescent="0.3">
      <c r="A1006" s="53">
        <v>0.86173611111111104</v>
      </c>
    </row>
    <row r="1007" spans="1:1" x14ac:dyDescent="0.3">
      <c r="A1007" s="53">
        <v>0.86173611111111104</v>
      </c>
    </row>
    <row r="1008" spans="1:1" x14ac:dyDescent="0.3">
      <c r="A1008" s="53">
        <v>0.8618055555555556</v>
      </c>
    </row>
    <row r="1009" spans="1:1" x14ac:dyDescent="0.3">
      <c r="A1009" s="53">
        <v>0.86214120370370362</v>
      </c>
    </row>
    <row r="1010" spans="1:1" x14ac:dyDescent="0.3">
      <c r="A1010" s="53">
        <v>0.86296296296296304</v>
      </c>
    </row>
    <row r="1011" spans="1:1" x14ac:dyDescent="0.3">
      <c r="A1011" s="53">
        <v>0.86312500000000003</v>
      </c>
    </row>
    <row r="1012" spans="1:1" x14ac:dyDescent="0.3">
      <c r="A1012" s="53">
        <v>0.86336805555555562</v>
      </c>
    </row>
    <row r="1013" spans="1:1" x14ac:dyDescent="0.3">
      <c r="A1013" s="53">
        <v>0.86394675925925923</v>
      </c>
    </row>
    <row r="1014" spans="1:1" x14ac:dyDescent="0.3">
      <c r="A1014" s="53">
        <v>0.86414351851851856</v>
      </c>
    </row>
    <row r="1015" spans="1:1" x14ac:dyDescent="0.3">
      <c r="A1015" s="53">
        <v>0.86422453703703705</v>
      </c>
    </row>
    <row r="1016" spans="1:1" x14ac:dyDescent="0.3">
      <c r="A1016" s="53">
        <v>0.86429398148148151</v>
      </c>
    </row>
    <row r="1017" spans="1:1" x14ac:dyDescent="0.3">
      <c r="A1017" s="53">
        <v>0.86472222222222228</v>
      </c>
    </row>
    <row r="1018" spans="1:1" x14ac:dyDescent="0.3">
      <c r="A1018" s="53">
        <v>0.86518518518518517</v>
      </c>
    </row>
    <row r="1019" spans="1:1" x14ac:dyDescent="0.3">
      <c r="A1019" s="53">
        <v>0.86556712962962967</v>
      </c>
    </row>
    <row r="1020" spans="1:1" x14ac:dyDescent="0.3">
      <c r="A1020" s="53">
        <v>0.86692129629629633</v>
      </c>
    </row>
    <row r="1021" spans="1:1" x14ac:dyDescent="0.3">
      <c r="A1021" s="53">
        <v>0.86708333333333332</v>
      </c>
    </row>
    <row r="1022" spans="1:1" x14ac:dyDescent="0.3">
      <c r="A1022" s="53">
        <v>0.86708333333333332</v>
      </c>
    </row>
    <row r="1023" spans="1:1" x14ac:dyDescent="0.3">
      <c r="A1023" s="53">
        <v>0.86755787037037047</v>
      </c>
    </row>
    <row r="1024" spans="1:1" x14ac:dyDescent="0.3">
      <c r="A1024" s="53">
        <v>0.86758101851851854</v>
      </c>
    </row>
    <row r="1025" spans="1:1" x14ac:dyDescent="0.3">
      <c r="A1025" s="53">
        <v>0.86810185185185185</v>
      </c>
    </row>
    <row r="1026" spans="1:1" x14ac:dyDescent="0.3">
      <c r="A1026" s="53">
        <v>0.86822916666666661</v>
      </c>
    </row>
    <row r="1027" spans="1:1" x14ac:dyDescent="0.3">
      <c r="A1027" s="53">
        <v>0.86893518518518509</v>
      </c>
    </row>
    <row r="1028" spans="1:1" x14ac:dyDescent="0.3">
      <c r="A1028" s="53">
        <v>0.8693171296296297</v>
      </c>
    </row>
    <row r="1029" spans="1:1" x14ac:dyDescent="0.3">
      <c r="A1029" s="53">
        <v>0.86967592592592602</v>
      </c>
    </row>
    <row r="1030" spans="1:1" x14ac:dyDescent="0.3">
      <c r="A1030" s="53">
        <v>0.87081018518518516</v>
      </c>
    </row>
    <row r="1031" spans="1:1" x14ac:dyDescent="0.3">
      <c r="A1031" s="53">
        <v>0.87111111111111106</v>
      </c>
    </row>
    <row r="1032" spans="1:1" x14ac:dyDescent="0.3">
      <c r="A1032" s="53">
        <v>0.87131944444444442</v>
      </c>
    </row>
    <row r="1033" spans="1:1" x14ac:dyDescent="0.3">
      <c r="A1033" s="53">
        <v>0.87133101851851846</v>
      </c>
    </row>
    <row r="1034" spans="1:1" x14ac:dyDescent="0.3">
      <c r="A1034" s="53">
        <v>0.87138888888888888</v>
      </c>
    </row>
    <row r="1035" spans="1:1" x14ac:dyDescent="0.3">
      <c r="A1035" s="53">
        <v>0.87223379629629638</v>
      </c>
    </row>
    <row r="1036" spans="1:1" x14ac:dyDescent="0.3">
      <c r="A1036" s="53">
        <v>0.87234953703703699</v>
      </c>
    </row>
    <row r="1037" spans="1:1" x14ac:dyDescent="0.3">
      <c r="A1037" s="53">
        <v>0.87336805555555552</v>
      </c>
    </row>
    <row r="1038" spans="1:1" x14ac:dyDescent="0.3">
      <c r="A1038" s="53">
        <v>0.87348379629629624</v>
      </c>
    </row>
    <row r="1039" spans="1:1" x14ac:dyDescent="0.3">
      <c r="A1039" s="53">
        <v>0.87400462962962966</v>
      </c>
    </row>
    <row r="1040" spans="1:1" x14ac:dyDescent="0.3">
      <c r="A1040" s="53">
        <v>0.87413194444444453</v>
      </c>
    </row>
    <row r="1041" spans="1:1" x14ac:dyDescent="0.3">
      <c r="A1041" s="53">
        <v>0.87508101851851849</v>
      </c>
    </row>
    <row r="1042" spans="1:1" x14ac:dyDescent="0.3">
      <c r="A1042" s="53">
        <v>0.87513888888888891</v>
      </c>
    </row>
    <row r="1043" spans="1:1" x14ac:dyDescent="0.3">
      <c r="A1043" s="53">
        <v>0.87540509259259258</v>
      </c>
    </row>
    <row r="1044" spans="1:1" x14ac:dyDescent="0.3">
      <c r="A1044" s="53">
        <v>0.87563657407407414</v>
      </c>
    </row>
    <row r="1045" spans="1:1" x14ac:dyDescent="0.3">
      <c r="A1045" s="53">
        <v>0.87620370370370371</v>
      </c>
    </row>
    <row r="1046" spans="1:1" x14ac:dyDescent="0.3">
      <c r="A1046" s="53">
        <v>0.87626157407407401</v>
      </c>
    </row>
    <row r="1047" spans="1:1" x14ac:dyDescent="0.3">
      <c r="A1047" s="53">
        <v>0.87663194444444448</v>
      </c>
    </row>
    <row r="1048" spans="1:1" x14ac:dyDescent="0.3">
      <c r="A1048" s="53">
        <v>0.87699074074074079</v>
      </c>
    </row>
    <row r="1049" spans="1:1" x14ac:dyDescent="0.3">
      <c r="A1049" s="53">
        <v>0.87715277777777778</v>
      </c>
    </row>
    <row r="1050" spans="1:1" x14ac:dyDescent="0.3">
      <c r="A1050" s="53">
        <v>0.8775115740740741</v>
      </c>
    </row>
    <row r="1051" spans="1:1" x14ac:dyDescent="0.3">
      <c r="A1051" s="53">
        <v>0.87763888888888886</v>
      </c>
    </row>
    <row r="1052" spans="1:1" x14ac:dyDescent="0.3">
      <c r="A1052" s="53">
        <v>0.8777314814814815</v>
      </c>
    </row>
    <row r="1053" spans="1:1" x14ac:dyDescent="0.3">
      <c r="A1053" s="53">
        <v>0.87796296296296295</v>
      </c>
    </row>
    <row r="1054" spans="1:1" x14ac:dyDescent="0.3">
      <c r="A1054" s="53">
        <v>0.87802083333333336</v>
      </c>
    </row>
    <row r="1055" spans="1:1" x14ac:dyDescent="0.3">
      <c r="A1055" s="53">
        <v>0.87806712962962974</v>
      </c>
    </row>
    <row r="1056" spans="1:1" x14ac:dyDescent="0.3">
      <c r="A1056" s="53">
        <v>0.87862268518518516</v>
      </c>
    </row>
    <row r="1057" spans="1:1" x14ac:dyDescent="0.3">
      <c r="A1057" s="53">
        <v>0.87878472222222215</v>
      </c>
    </row>
    <row r="1058" spans="1:1" x14ac:dyDescent="0.3">
      <c r="A1058" s="53">
        <v>0.87979166666666664</v>
      </c>
    </row>
    <row r="1059" spans="1:1" x14ac:dyDescent="0.3">
      <c r="A1059" s="53">
        <v>0.87979166666666664</v>
      </c>
    </row>
    <row r="1060" spans="1:1" x14ac:dyDescent="0.3">
      <c r="A1060" s="53">
        <v>0.87993055555555555</v>
      </c>
    </row>
    <row r="1061" spans="1:1" x14ac:dyDescent="0.3">
      <c r="A1061" s="53">
        <v>0.88055555555555554</v>
      </c>
    </row>
    <row r="1062" spans="1:1" x14ac:dyDescent="0.3">
      <c r="A1062" s="53">
        <v>0.8806018518518518</v>
      </c>
    </row>
    <row r="1063" spans="1:1" x14ac:dyDescent="0.3">
      <c r="A1063" s="53">
        <v>0.88084490740740751</v>
      </c>
    </row>
    <row r="1064" spans="1:1" x14ac:dyDescent="0.3">
      <c r="A1064" s="53">
        <v>0.880925925925926</v>
      </c>
    </row>
    <row r="1065" spans="1:1" x14ac:dyDescent="0.3">
      <c r="A1065" s="53">
        <v>0.88111111111111118</v>
      </c>
    </row>
    <row r="1066" spans="1:1" x14ac:dyDescent="0.3">
      <c r="A1066" s="53">
        <v>0.88146990740740738</v>
      </c>
    </row>
    <row r="1067" spans="1:1" x14ac:dyDescent="0.3">
      <c r="A1067" s="53">
        <v>0.882349537037037</v>
      </c>
    </row>
    <row r="1068" spans="1:1" x14ac:dyDescent="0.3">
      <c r="A1068" s="53">
        <v>0.88314814814814813</v>
      </c>
    </row>
    <row r="1069" spans="1:1" x14ac:dyDescent="0.3">
      <c r="A1069" s="53">
        <v>0.88324074074074066</v>
      </c>
    </row>
    <row r="1070" spans="1:1" x14ac:dyDescent="0.3">
      <c r="A1070" s="53">
        <v>0.88354166666666656</v>
      </c>
    </row>
    <row r="1071" spans="1:1" x14ac:dyDescent="0.3">
      <c r="A1071" s="53">
        <v>0.8835763888888889</v>
      </c>
    </row>
    <row r="1072" spans="1:1" x14ac:dyDescent="0.3">
      <c r="A1072" s="53">
        <v>0.88383101851851853</v>
      </c>
    </row>
    <row r="1073" spans="1:1" x14ac:dyDescent="0.3">
      <c r="A1073" s="53">
        <v>0.88406250000000008</v>
      </c>
    </row>
    <row r="1074" spans="1:1" x14ac:dyDescent="0.3">
      <c r="A1074" s="53">
        <v>0.88438657407407406</v>
      </c>
    </row>
    <row r="1075" spans="1:1" x14ac:dyDescent="0.3">
      <c r="A1075" s="53">
        <v>0.88488425925925929</v>
      </c>
    </row>
    <row r="1076" spans="1:1" x14ac:dyDescent="0.3">
      <c r="A1076" s="53">
        <v>0.88569444444444445</v>
      </c>
    </row>
    <row r="1077" spans="1:1" x14ac:dyDescent="0.3">
      <c r="A1077" s="53">
        <v>0.88663194444444438</v>
      </c>
    </row>
    <row r="1078" spans="1:1" x14ac:dyDescent="0.3">
      <c r="A1078" s="53">
        <v>0.8868287037037037</v>
      </c>
    </row>
    <row r="1079" spans="1:1" x14ac:dyDescent="0.3">
      <c r="A1079" s="53">
        <v>0.88696759259259261</v>
      </c>
    </row>
    <row r="1080" spans="1:1" x14ac:dyDescent="0.3">
      <c r="A1080" s="53">
        <v>0.88706018518518526</v>
      </c>
    </row>
    <row r="1081" spans="1:1" x14ac:dyDescent="0.3">
      <c r="A1081" s="53">
        <v>0.88717592592592587</v>
      </c>
    </row>
    <row r="1082" spans="1:1" x14ac:dyDescent="0.3">
      <c r="A1082" s="53">
        <v>0.88744212962962965</v>
      </c>
    </row>
    <row r="1083" spans="1:1" x14ac:dyDescent="0.3">
      <c r="A1083" s="53">
        <v>0.88750000000000007</v>
      </c>
    </row>
    <row r="1084" spans="1:1" x14ac:dyDescent="0.3">
      <c r="A1084" s="53">
        <v>0.88751157407407411</v>
      </c>
    </row>
    <row r="1085" spans="1:1" x14ac:dyDescent="0.3">
      <c r="A1085" s="53">
        <v>0.88792824074074073</v>
      </c>
    </row>
    <row r="1086" spans="1:1" x14ac:dyDescent="0.3">
      <c r="A1086" s="53">
        <v>0.88818287037037036</v>
      </c>
    </row>
    <row r="1087" spans="1:1" x14ac:dyDescent="0.3">
      <c r="A1087" s="53">
        <v>0.8884143518518518</v>
      </c>
    </row>
    <row r="1088" spans="1:1" x14ac:dyDescent="0.3">
      <c r="A1088" s="53">
        <v>0.88848379629629637</v>
      </c>
    </row>
    <row r="1089" spans="1:1" x14ac:dyDescent="0.3">
      <c r="A1089" s="53">
        <v>0.88855324074074071</v>
      </c>
    </row>
    <row r="1090" spans="1:1" x14ac:dyDescent="0.3">
      <c r="A1090" s="53">
        <v>0.89046296296296301</v>
      </c>
    </row>
    <row r="1091" spans="1:1" x14ac:dyDescent="0.3">
      <c r="A1091" s="53">
        <v>0.89197916666666666</v>
      </c>
    </row>
    <row r="1092" spans="1:1" x14ac:dyDescent="0.3">
      <c r="A1092" s="53">
        <v>0.89200231481481485</v>
      </c>
    </row>
    <row r="1093" spans="1:1" x14ac:dyDescent="0.3">
      <c r="A1093" s="53">
        <v>0.89218750000000002</v>
      </c>
    </row>
    <row r="1094" spans="1:1" x14ac:dyDescent="0.3">
      <c r="A1094" s="53">
        <v>0.89261574074074079</v>
      </c>
    </row>
    <row r="1095" spans="1:1" x14ac:dyDescent="0.3">
      <c r="A1095" s="53">
        <v>0.89261574074074079</v>
      </c>
    </row>
    <row r="1096" spans="1:1" x14ac:dyDescent="0.3">
      <c r="A1096" s="53">
        <v>0.89266203703703706</v>
      </c>
    </row>
    <row r="1097" spans="1:1" x14ac:dyDescent="0.3">
      <c r="A1097" s="53">
        <v>0.89270833333333333</v>
      </c>
    </row>
    <row r="1098" spans="1:1" x14ac:dyDescent="0.3">
      <c r="A1098" s="53">
        <v>0.89317129629629621</v>
      </c>
    </row>
    <row r="1099" spans="1:1" x14ac:dyDescent="0.3">
      <c r="A1099" s="53">
        <v>0.89406249999999998</v>
      </c>
    </row>
    <row r="1100" spans="1:1" x14ac:dyDescent="0.3">
      <c r="A1100" s="53">
        <v>0.89416666666666667</v>
      </c>
    </row>
    <row r="1101" spans="1:1" x14ac:dyDescent="0.3">
      <c r="A1101" s="53">
        <v>0.89439814814814822</v>
      </c>
    </row>
    <row r="1102" spans="1:1" x14ac:dyDescent="0.3">
      <c r="A1102" s="53">
        <v>0.89454861111111106</v>
      </c>
    </row>
    <row r="1103" spans="1:1" x14ac:dyDescent="0.3">
      <c r="A1103" s="53">
        <v>0.89545138888888898</v>
      </c>
    </row>
    <row r="1104" spans="1:1" x14ac:dyDescent="0.3">
      <c r="A1104" s="53">
        <v>0.895625</v>
      </c>
    </row>
    <row r="1105" spans="1:1" x14ac:dyDescent="0.3">
      <c r="A1105" s="53">
        <v>0.89565972222222223</v>
      </c>
    </row>
    <row r="1106" spans="1:1" x14ac:dyDescent="0.3">
      <c r="A1106" s="53">
        <v>0.89572916666666658</v>
      </c>
    </row>
    <row r="1107" spans="1:1" x14ac:dyDescent="0.3">
      <c r="A1107" s="53">
        <v>0.89629629629629637</v>
      </c>
    </row>
    <row r="1108" spans="1:1" x14ac:dyDescent="0.3">
      <c r="A1108" s="53">
        <v>0.89738425925925924</v>
      </c>
    </row>
    <row r="1109" spans="1:1" x14ac:dyDescent="0.3">
      <c r="A1109" s="53">
        <v>0.89859953703703699</v>
      </c>
    </row>
    <row r="1110" spans="1:1" x14ac:dyDescent="0.3">
      <c r="A1110" s="53">
        <v>0.89947916666666661</v>
      </c>
    </row>
    <row r="1111" spans="1:1" x14ac:dyDescent="0.3">
      <c r="A1111" s="53">
        <v>0.89968750000000008</v>
      </c>
    </row>
    <row r="1112" spans="1:1" x14ac:dyDescent="0.3">
      <c r="A1112" s="53">
        <v>0.9000462962962964</v>
      </c>
    </row>
    <row r="1113" spans="1:1" x14ac:dyDescent="0.3">
      <c r="A1113" s="53">
        <v>0.90009259259259267</v>
      </c>
    </row>
    <row r="1114" spans="1:1" x14ac:dyDescent="0.3">
      <c r="A1114" s="53">
        <v>0.90035879629629623</v>
      </c>
    </row>
    <row r="1115" spans="1:1" x14ac:dyDescent="0.3">
      <c r="A1115" s="53">
        <v>0.90077546296296296</v>
      </c>
    </row>
    <row r="1116" spans="1:1" x14ac:dyDescent="0.3">
      <c r="A1116" s="53">
        <v>0.90101851851851855</v>
      </c>
    </row>
    <row r="1117" spans="1:1" x14ac:dyDescent="0.3">
      <c r="A1117" s="53">
        <v>0.90108796296296301</v>
      </c>
    </row>
    <row r="1118" spans="1:1" x14ac:dyDescent="0.3">
      <c r="A1118" s="53">
        <v>0.90122685185185192</v>
      </c>
    </row>
    <row r="1119" spans="1:1" x14ac:dyDescent="0.3">
      <c r="A1119" s="53">
        <v>0.90334490740740747</v>
      </c>
    </row>
    <row r="1120" spans="1:1" x14ac:dyDescent="0.3">
      <c r="A1120" s="53">
        <v>0.90355324074074073</v>
      </c>
    </row>
    <row r="1121" spans="1:1" x14ac:dyDescent="0.3">
      <c r="A1121" s="53">
        <v>0.90402777777777776</v>
      </c>
    </row>
    <row r="1122" spans="1:1" x14ac:dyDescent="0.3">
      <c r="A1122" s="53">
        <v>0.90454861111111118</v>
      </c>
    </row>
    <row r="1123" spans="1:1" x14ac:dyDescent="0.3">
      <c r="A1123" s="53">
        <v>0.90472222222222232</v>
      </c>
    </row>
    <row r="1124" spans="1:1" x14ac:dyDescent="0.3">
      <c r="A1124" s="53">
        <v>0.90483796296296293</v>
      </c>
    </row>
    <row r="1125" spans="1:1" x14ac:dyDescent="0.3">
      <c r="A1125" s="53">
        <v>0.90487268518518515</v>
      </c>
    </row>
    <row r="1126" spans="1:1" x14ac:dyDescent="0.3">
      <c r="A1126" s="53">
        <v>0.90508101851851863</v>
      </c>
    </row>
    <row r="1127" spans="1:1" x14ac:dyDescent="0.3">
      <c r="A1127" s="53">
        <v>0.90525462962962966</v>
      </c>
    </row>
    <row r="1128" spans="1:1" x14ac:dyDescent="0.3">
      <c r="A1128" s="53">
        <v>0.90618055555555566</v>
      </c>
    </row>
    <row r="1129" spans="1:1" x14ac:dyDescent="0.3">
      <c r="A1129" s="53">
        <v>0.90645833333333325</v>
      </c>
    </row>
    <row r="1130" spans="1:1" x14ac:dyDescent="0.3">
      <c r="A1130" s="53">
        <v>0.9076157407407407</v>
      </c>
    </row>
    <row r="1131" spans="1:1" x14ac:dyDescent="0.3">
      <c r="A1131" s="53">
        <v>0.90766203703703707</v>
      </c>
    </row>
    <row r="1132" spans="1:1" x14ac:dyDescent="0.3">
      <c r="A1132" s="53">
        <v>0.90776620370370376</v>
      </c>
    </row>
    <row r="1133" spans="1:1" x14ac:dyDescent="0.3">
      <c r="A1133" s="53">
        <v>0.90790509259259267</v>
      </c>
    </row>
    <row r="1134" spans="1:1" x14ac:dyDescent="0.3">
      <c r="A1134" s="53">
        <v>0.90840277777777778</v>
      </c>
    </row>
    <row r="1135" spans="1:1" x14ac:dyDescent="0.3">
      <c r="A1135" s="53">
        <v>0.9092824074074074</v>
      </c>
    </row>
    <row r="1136" spans="1:1" x14ac:dyDescent="0.3">
      <c r="A1136" s="53">
        <v>0.90945601851851843</v>
      </c>
    </row>
    <row r="1137" spans="1:1" x14ac:dyDescent="0.3">
      <c r="A1137" s="53">
        <v>0.90945601851851843</v>
      </c>
    </row>
    <row r="1138" spans="1:1" x14ac:dyDescent="0.3">
      <c r="A1138" s="53">
        <v>0.90969907407407413</v>
      </c>
    </row>
    <row r="1139" spans="1:1" x14ac:dyDescent="0.3">
      <c r="A1139" s="53">
        <v>0.90979166666666667</v>
      </c>
    </row>
    <row r="1140" spans="1:1" x14ac:dyDescent="0.3">
      <c r="A1140" s="53">
        <v>0.9130787037037037</v>
      </c>
    </row>
    <row r="1141" spans="1:1" x14ac:dyDescent="0.3">
      <c r="A1141" s="53">
        <v>0.91369212962962953</v>
      </c>
    </row>
    <row r="1142" spans="1:1" x14ac:dyDescent="0.3">
      <c r="A1142" s="53">
        <v>0.91381944444444441</v>
      </c>
    </row>
    <row r="1143" spans="1:1" x14ac:dyDescent="0.3">
      <c r="A1143" s="53">
        <v>0.9138425925925926</v>
      </c>
    </row>
    <row r="1144" spans="1:1" x14ac:dyDescent="0.3">
      <c r="A1144" s="53">
        <v>0.91392361111111109</v>
      </c>
    </row>
    <row r="1145" spans="1:1" x14ac:dyDescent="0.3">
      <c r="A1145" s="53">
        <v>0.91415509259259264</v>
      </c>
    </row>
    <row r="1146" spans="1:1" x14ac:dyDescent="0.3">
      <c r="A1146" s="53">
        <v>0.91546296296296292</v>
      </c>
    </row>
    <row r="1147" spans="1:1" x14ac:dyDescent="0.3">
      <c r="A1147" s="53">
        <v>0.91581018518518509</v>
      </c>
    </row>
    <row r="1148" spans="1:1" x14ac:dyDescent="0.3">
      <c r="A1148" s="53">
        <v>0.9158912037037038</v>
      </c>
    </row>
    <row r="1149" spans="1:1" x14ac:dyDescent="0.3">
      <c r="A1149" s="53">
        <v>0.91642361111111104</v>
      </c>
    </row>
    <row r="1150" spans="1:1" x14ac:dyDescent="0.3">
      <c r="A1150" s="53">
        <v>0.91656249999999995</v>
      </c>
    </row>
    <row r="1151" spans="1:1" x14ac:dyDescent="0.3">
      <c r="A1151" s="53">
        <v>0.91746527777777775</v>
      </c>
    </row>
    <row r="1152" spans="1:1" x14ac:dyDescent="0.3">
      <c r="A1152" s="53">
        <v>0.91824074074074069</v>
      </c>
    </row>
    <row r="1153" spans="1:1" x14ac:dyDescent="0.3">
      <c r="A1153" s="53">
        <v>0.91925925925925922</v>
      </c>
    </row>
    <row r="1154" spans="1:1" x14ac:dyDescent="0.3">
      <c r="A1154" s="53">
        <v>0.91942129629629632</v>
      </c>
    </row>
    <row r="1155" spans="1:1" x14ac:dyDescent="0.3">
      <c r="A1155" s="53">
        <v>0.92086805555555562</v>
      </c>
    </row>
    <row r="1156" spans="1:1" x14ac:dyDescent="0.3">
      <c r="A1156" s="53">
        <v>0.92137731481481477</v>
      </c>
    </row>
    <row r="1157" spans="1:1" x14ac:dyDescent="0.3">
      <c r="A1157" s="53">
        <v>0.92158564814814825</v>
      </c>
    </row>
    <row r="1158" spans="1:1" x14ac:dyDescent="0.3">
      <c r="A1158" s="53">
        <v>0.92216435185185175</v>
      </c>
    </row>
    <row r="1159" spans="1:1" x14ac:dyDescent="0.3">
      <c r="A1159" s="53">
        <v>0.92231481481481481</v>
      </c>
    </row>
    <row r="1160" spans="1:1" x14ac:dyDescent="0.3">
      <c r="A1160" s="53">
        <v>0.922337962962963</v>
      </c>
    </row>
    <row r="1161" spans="1:1" x14ac:dyDescent="0.3">
      <c r="A1161" s="53">
        <v>0.92284722222222226</v>
      </c>
    </row>
    <row r="1162" spans="1:1" x14ac:dyDescent="0.3">
      <c r="A1162" s="53">
        <v>0.92325231481481485</v>
      </c>
    </row>
    <row r="1163" spans="1:1" x14ac:dyDescent="0.3">
      <c r="A1163" s="53">
        <v>0.92405092592592597</v>
      </c>
    </row>
    <row r="1164" spans="1:1" x14ac:dyDescent="0.3">
      <c r="A1164" s="53">
        <v>0.92516203703703714</v>
      </c>
    </row>
    <row r="1165" spans="1:1" x14ac:dyDescent="0.3">
      <c r="A1165" s="53">
        <v>0.92572916666666671</v>
      </c>
    </row>
    <row r="1166" spans="1:1" x14ac:dyDescent="0.3">
      <c r="A1166" s="53">
        <v>0.92616898148148152</v>
      </c>
    </row>
    <row r="1167" spans="1:1" x14ac:dyDescent="0.3">
      <c r="A1167" s="53">
        <v>0.92648148148148157</v>
      </c>
    </row>
    <row r="1168" spans="1:1" x14ac:dyDescent="0.3">
      <c r="A1168" s="53">
        <v>0.92710648148148145</v>
      </c>
    </row>
    <row r="1169" spans="1:1" x14ac:dyDescent="0.3">
      <c r="A1169" s="53">
        <v>0.92744212962962969</v>
      </c>
    </row>
    <row r="1170" spans="1:1" x14ac:dyDescent="0.3">
      <c r="A1170" s="53">
        <v>0.92913194444444447</v>
      </c>
    </row>
    <row r="1171" spans="1:1" x14ac:dyDescent="0.3">
      <c r="A1171" s="53">
        <v>0.9293865740740741</v>
      </c>
    </row>
    <row r="1172" spans="1:1" x14ac:dyDescent="0.3">
      <c r="A1172" s="53">
        <v>0.9302893518518518</v>
      </c>
    </row>
    <row r="1173" spans="1:1" x14ac:dyDescent="0.3">
      <c r="A1173" s="53">
        <v>0.93120370370370376</v>
      </c>
    </row>
    <row r="1174" spans="1:1" x14ac:dyDescent="0.3">
      <c r="A1174" s="53">
        <v>0.93223379629629621</v>
      </c>
    </row>
    <row r="1175" spans="1:1" x14ac:dyDescent="0.3">
      <c r="A1175" s="53">
        <v>0.93231481481481471</v>
      </c>
    </row>
    <row r="1176" spans="1:1" x14ac:dyDescent="0.3">
      <c r="A1176" s="53">
        <v>0.93268518518518517</v>
      </c>
    </row>
    <row r="1177" spans="1:1" x14ac:dyDescent="0.3">
      <c r="A1177" s="53">
        <v>0.93280092592592589</v>
      </c>
    </row>
    <row r="1178" spans="1:1" x14ac:dyDescent="0.3">
      <c r="A1178" s="53">
        <v>0.93290509259259258</v>
      </c>
    </row>
    <row r="1179" spans="1:1" x14ac:dyDescent="0.3">
      <c r="A1179" s="53">
        <v>0.93326388888888889</v>
      </c>
    </row>
    <row r="1180" spans="1:1" x14ac:dyDescent="0.3">
      <c r="A1180" s="53">
        <v>0.93327546296296304</v>
      </c>
    </row>
    <row r="1181" spans="1:1" x14ac:dyDescent="0.3">
      <c r="A1181" s="53">
        <v>0.93445601851851856</v>
      </c>
    </row>
    <row r="1182" spans="1:1" x14ac:dyDescent="0.3">
      <c r="A1182" s="53">
        <v>0.93523148148148139</v>
      </c>
    </row>
    <row r="1183" spans="1:1" x14ac:dyDescent="0.3">
      <c r="A1183" s="53">
        <v>0.9356944444444445</v>
      </c>
    </row>
    <row r="1184" spans="1:1" x14ac:dyDescent="0.3">
      <c r="A1184" s="53">
        <v>0.93608796296296293</v>
      </c>
    </row>
    <row r="1185" spans="1:1" x14ac:dyDescent="0.3">
      <c r="A1185" s="53">
        <v>0.93653935185185189</v>
      </c>
    </row>
    <row r="1186" spans="1:1" x14ac:dyDescent="0.3">
      <c r="A1186" s="53">
        <v>0.93675925925925929</v>
      </c>
    </row>
    <row r="1187" spans="1:1" x14ac:dyDescent="0.3">
      <c r="A1187" s="53">
        <v>0.93711805555555561</v>
      </c>
    </row>
    <row r="1188" spans="1:1" x14ac:dyDescent="0.3">
      <c r="A1188" s="53">
        <v>0.93755787037037042</v>
      </c>
    </row>
    <row r="1189" spans="1:1" x14ac:dyDescent="0.3">
      <c r="A1189" s="53">
        <v>0.93857638888888895</v>
      </c>
    </row>
    <row r="1190" spans="1:1" x14ac:dyDescent="0.3">
      <c r="A1190" s="53">
        <v>0.93921296296296297</v>
      </c>
    </row>
    <row r="1191" spans="1:1" x14ac:dyDescent="0.3">
      <c r="A1191" s="53">
        <v>0.93994212962962964</v>
      </c>
    </row>
    <row r="1192" spans="1:1" x14ac:dyDescent="0.3">
      <c r="A1192" s="53">
        <v>0.93997685185185187</v>
      </c>
    </row>
    <row r="1193" spans="1:1" x14ac:dyDescent="0.3">
      <c r="A1193" s="53">
        <v>0.94055555555555559</v>
      </c>
    </row>
    <row r="1194" spans="1:1" x14ac:dyDescent="0.3">
      <c r="A1194" s="53">
        <v>0.94084490740740734</v>
      </c>
    </row>
    <row r="1195" spans="1:1" x14ac:dyDescent="0.3">
      <c r="A1195" s="53">
        <v>0.94111111111111112</v>
      </c>
    </row>
    <row r="1196" spans="1:1" x14ac:dyDescent="0.3">
      <c r="A1196" s="53">
        <v>0.94118055555555558</v>
      </c>
    </row>
    <row r="1197" spans="1:1" x14ac:dyDescent="0.3">
      <c r="A1197" s="53">
        <v>0.94194444444444436</v>
      </c>
    </row>
    <row r="1198" spans="1:1" x14ac:dyDescent="0.3">
      <c r="A1198" s="53">
        <v>0.94201388888888893</v>
      </c>
    </row>
    <row r="1199" spans="1:1" x14ac:dyDescent="0.3">
      <c r="A1199" s="53">
        <v>0.94224537037037026</v>
      </c>
    </row>
    <row r="1200" spans="1:1" x14ac:dyDescent="0.3">
      <c r="A1200" s="53">
        <v>0.94247685185185182</v>
      </c>
    </row>
    <row r="1201" spans="1:1" x14ac:dyDescent="0.3">
      <c r="A1201" s="53">
        <v>0.94275462962962964</v>
      </c>
    </row>
    <row r="1202" spans="1:1" x14ac:dyDescent="0.3">
      <c r="A1202" s="53">
        <v>0.9434027777777777</v>
      </c>
    </row>
    <row r="1203" spans="1:1" x14ac:dyDescent="0.3">
      <c r="A1203" s="53">
        <v>0.94353009259259257</v>
      </c>
    </row>
    <row r="1204" spans="1:1" x14ac:dyDescent="0.3">
      <c r="A1204" s="53">
        <v>0.94353009259259257</v>
      </c>
    </row>
    <row r="1205" spans="1:1" x14ac:dyDescent="0.3">
      <c r="A1205" s="53">
        <v>0.94359953703703703</v>
      </c>
    </row>
    <row r="1206" spans="1:1" x14ac:dyDescent="0.3">
      <c r="A1206" s="53">
        <v>0.94398148148148142</v>
      </c>
    </row>
    <row r="1207" spans="1:1" x14ac:dyDescent="0.3">
      <c r="A1207" s="53">
        <v>0.94430555555555562</v>
      </c>
    </row>
    <row r="1208" spans="1:1" x14ac:dyDescent="0.3">
      <c r="A1208" s="53">
        <v>0.94439814814814815</v>
      </c>
    </row>
    <row r="1209" spans="1:1" x14ac:dyDescent="0.3">
      <c r="A1209" s="53">
        <v>0.94445601851851846</v>
      </c>
    </row>
    <row r="1210" spans="1:1" x14ac:dyDescent="0.3">
      <c r="A1210" s="53">
        <v>0.94460648148148152</v>
      </c>
    </row>
    <row r="1211" spans="1:1" x14ac:dyDescent="0.3">
      <c r="A1211" s="53">
        <v>0.94460648148148152</v>
      </c>
    </row>
    <row r="1212" spans="1:1" x14ac:dyDescent="0.3">
      <c r="A1212" s="53">
        <v>0.94461805555555556</v>
      </c>
    </row>
    <row r="1213" spans="1:1" x14ac:dyDescent="0.3">
      <c r="A1213" s="53">
        <v>0.94469907407407405</v>
      </c>
    </row>
    <row r="1214" spans="1:1" x14ac:dyDescent="0.3">
      <c r="A1214" s="53">
        <v>0.94478009259259255</v>
      </c>
    </row>
    <row r="1215" spans="1:1" x14ac:dyDescent="0.3">
      <c r="A1215" s="53">
        <v>0.94495370370370368</v>
      </c>
    </row>
    <row r="1216" spans="1:1" x14ac:dyDescent="0.3">
      <c r="A1216" s="53">
        <v>0.94540509259259264</v>
      </c>
    </row>
    <row r="1217" spans="1:1" x14ac:dyDescent="0.3">
      <c r="A1217" s="53">
        <v>0.94549768518518518</v>
      </c>
    </row>
    <row r="1218" spans="1:1" x14ac:dyDescent="0.3">
      <c r="A1218" s="53">
        <v>0.94554398148148155</v>
      </c>
    </row>
    <row r="1219" spans="1:1" x14ac:dyDescent="0.3">
      <c r="A1219" s="53">
        <v>0.94579861111111108</v>
      </c>
    </row>
    <row r="1220" spans="1:1" x14ac:dyDescent="0.3">
      <c r="A1220" s="53">
        <v>0.94616898148148154</v>
      </c>
    </row>
    <row r="1221" spans="1:1" x14ac:dyDescent="0.3">
      <c r="A1221" s="53">
        <v>0.94674768518518526</v>
      </c>
    </row>
    <row r="1222" spans="1:1" x14ac:dyDescent="0.3">
      <c r="A1222" s="53">
        <v>0.94688657407407406</v>
      </c>
    </row>
    <row r="1223" spans="1:1" x14ac:dyDescent="0.3">
      <c r="A1223" s="53">
        <v>0.94868055555555564</v>
      </c>
    </row>
    <row r="1224" spans="1:1" x14ac:dyDescent="0.3">
      <c r="A1224" s="53">
        <v>0.94924768518518521</v>
      </c>
    </row>
    <row r="1225" spans="1:1" x14ac:dyDescent="0.3">
      <c r="A1225" s="53">
        <v>0.94950231481481484</v>
      </c>
    </row>
    <row r="1226" spans="1:1" x14ac:dyDescent="0.3">
      <c r="A1226" s="53">
        <v>0.94973379629629628</v>
      </c>
    </row>
    <row r="1227" spans="1:1" x14ac:dyDescent="0.3">
      <c r="A1227" s="53">
        <v>0.9499305555555555</v>
      </c>
    </row>
    <row r="1228" spans="1:1" x14ac:dyDescent="0.3">
      <c r="A1228" s="53">
        <v>0.95008101851851856</v>
      </c>
    </row>
    <row r="1229" spans="1:1" x14ac:dyDescent="0.3">
      <c r="A1229" s="53">
        <v>0.95042824074074073</v>
      </c>
    </row>
    <row r="1230" spans="1:1" x14ac:dyDescent="0.3">
      <c r="A1230" s="53">
        <v>0.95218749999999996</v>
      </c>
    </row>
    <row r="1231" spans="1:1" x14ac:dyDescent="0.3">
      <c r="A1231" s="53">
        <v>0.95246527777777779</v>
      </c>
    </row>
    <row r="1232" spans="1:1" x14ac:dyDescent="0.3">
      <c r="A1232" s="53">
        <v>0.95248842592592586</v>
      </c>
    </row>
    <row r="1233" spans="1:1" x14ac:dyDescent="0.3">
      <c r="A1233" s="53">
        <v>0.95317129629629627</v>
      </c>
    </row>
    <row r="1234" spans="1:1" x14ac:dyDescent="0.3">
      <c r="A1234" s="53">
        <v>0.95333333333333325</v>
      </c>
    </row>
    <row r="1235" spans="1:1" x14ac:dyDescent="0.3">
      <c r="A1235" s="53">
        <v>0.95357638888888896</v>
      </c>
    </row>
    <row r="1236" spans="1:1" x14ac:dyDescent="0.3">
      <c r="A1236" s="53">
        <v>0.95363425925925915</v>
      </c>
    </row>
    <row r="1237" spans="1:1" x14ac:dyDescent="0.3">
      <c r="A1237" s="53">
        <v>0.95414351851851853</v>
      </c>
    </row>
    <row r="1238" spans="1:1" x14ac:dyDescent="0.3">
      <c r="A1238" s="53">
        <v>0.95425925925925925</v>
      </c>
    </row>
    <row r="1239" spans="1:1" x14ac:dyDescent="0.3">
      <c r="A1239" s="53">
        <v>0.95475694444444448</v>
      </c>
    </row>
    <row r="1240" spans="1:1" x14ac:dyDescent="0.3">
      <c r="A1240" s="53">
        <v>0.9549537037037038</v>
      </c>
    </row>
    <row r="1241" spans="1:1" x14ac:dyDescent="0.3">
      <c r="A1241" s="53">
        <v>0.95532407407407405</v>
      </c>
    </row>
    <row r="1242" spans="1:1" x14ac:dyDescent="0.3">
      <c r="A1242" s="53">
        <v>0.9556365740740741</v>
      </c>
    </row>
    <row r="1243" spans="1:1" x14ac:dyDescent="0.3">
      <c r="A1243" s="53">
        <v>0.95606481481481476</v>
      </c>
    </row>
    <row r="1244" spans="1:1" x14ac:dyDescent="0.3">
      <c r="A1244" s="53">
        <v>0.95664351851851848</v>
      </c>
    </row>
    <row r="1245" spans="1:1" x14ac:dyDescent="0.3">
      <c r="A1245" s="53">
        <v>0.95734953703703696</v>
      </c>
    </row>
    <row r="1246" spans="1:1" x14ac:dyDescent="0.3">
      <c r="A1246" s="53">
        <v>0.95747685185185183</v>
      </c>
    </row>
    <row r="1247" spans="1:1" x14ac:dyDescent="0.3">
      <c r="A1247" s="53">
        <v>0.95781250000000007</v>
      </c>
    </row>
    <row r="1248" spans="1:1" x14ac:dyDescent="0.3">
      <c r="A1248" s="53">
        <v>0.95789351851851856</v>
      </c>
    </row>
    <row r="1249" spans="1:1" x14ac:dyDescent="0.3">
      <c r="A1249" s="53">
        <v>0.95791666666666664</v>
      </c>
    </row>
    <row r="1250" spans="1:1" x14ac:dyDescent="0.3">
      <c r="A1250" s="53">
        <v>0.95809027777777767</v>
      </c>
    </row>
    <row r="1251" spans="1:1" x14ac:dyDescent="0.3">
      <c r="A1251" s="53">
        <v>0.95908564814814812</v>
      </c>
    </row>
    <row r="1252" spans="1:1" x14ac:dyDescent="0.3">
      <c r="A1252" s="53">
        <v>0.96005787037037038</v>
      </c>
    </row>
    <row r="1253" spans="1:1" x14ac:dyDescent="0.3">
      <c r="A1253" s="53">
        <v>0.96010416666666665</v>
      </c>
    </row>
    <row r="1254" spans="1:1" x14ac:dyDescent="0.3">
      <c r="A1254" s="53">
        <v>0.96020833333333344</v>
      </c>
    </row>
    <row r="1255" spans="1:1" x14ac:dyDescent="0.3">
      <c r="A1255" s="53">
        <v>0.96042824074074085</v>
      </c>
    </row>
    <row r="1256" spans="1:1" x14ac:dyDescent="0.3">
      <c r="A1256" s="53">
        <v>0.96079861111111109</v>
      </c>
    </row>
    <row r="1257" spans="1:1" x14ac:dyDescent="0.3">
      <c r="A1257" s="53">
        <v>0.96109953703703699</v>
      </c>
    </row>
    <row r="1258" spans="1:1" x14ac:dyDescent="0.3">
      <c r="A1258" s="53">
        <v>0.96207175925925925</v>
      </c>
    </row>
    <row r="1259" spans="1:1" x14ac:dyDescent="0.3">
      <c r="A1259" s="53">
        <v>0.96215277777777775</v>
      </c>
    </row>
    <row r="1260" spans="1:1" x14ac:dyDescent="0.3">
      <c r="A1260" s="53">
        <v>0.9622222222222222</v>
      </c>
    </row>
    <row r="1261" spans="1:1" x14ac:dyDescent="0.3">
      <c r="A1261" s="53">
        <v>0.9623032407407407</v>
      </c>
    </row>
    <row r="1262" spans="1:1" x14ac:dyDescent="0.3">
      <c r="A1262" s="53">
        <v>0.96245370370370376</v>
      </c>
    </row>
    <row r="1263" spans="1:1" x14ac:dyDescent="0.3">
      <c r="A1263" s="53">
        <v>0.96322916666666669</v>
      </c>
    </row>
    <row r="1264" spans="1:1" x14ac:dyDescent="0.3">
      <c r="A1264" s="53">
        <v>0.96387731481481476</v>
      </c>
    </row>
    <row r="1265" spans="1:1" x14ac:dyDescent="0.3">
      <c r="A1265" s="53">
        <v>0.96420138888888884</v>
      </c>
    </row>
    <row r="1266" spans="1:1" x14ac:dyDescent="0.3">
      <c r="A1266" s="53">
        <v>0.96428240740740734</v>
      </c>
    </row>
    <row r="1267" spans="1:1" x14ac:dyDescent="0.3">
      <c r="A1267" s="53">
        <v>0.96491898148148147</v>
      </c>
    </row>
    <row r="1268" spans="1:1" x14ac:dyDescent="0.3">
      <c r="A1268" s="53">
        <v>0.9650347222222222</v>
      </c>
    </row>
    <row r="1269" spans="1:1" x14ac:dyDescent="0.3">
      <c r="A1269" s="53">
        <v>0.96517361111111111</v>
      </c>
    </row>
    <row r="1270" spans="1:1" x14ac:dyDescent="0.3">
      <c r="A1270" s="53">
        <v>0.96534722222222225</v>
      </c>
    </row>
    <row r="1271" spans="1:1" x14ac:dyDescent="0.3">
      <c r="A1271" s="53">
        <v>0.96586805555555555</v>
      </c>
    </row>
    <row r="1272" spans="1:1" x14ac:dyDescent="0.3">
      <c r="A1272" s="53">
        <v>0.96613425925925922</v>
      </c>
    </row>
    <row r="1273" spans="1:1" x14ac:dyDescent="0.3">
      <c r="A1273" s="53">
        <v>0.966863425925926</v>
      </c>
    </row>
    <row r="1274" spans="1:1" x14ac:dyDescent="0.3">
      <c r="A1274" s="53">
        <v>0.96790509259259261</v>
      </c>
    </row>
    <row r="1275" spans="1:1" x14ac:dyDescent="0.3">
      <c r="A1275" s="53">
        <v>0.96802083333333344</v>
      </c>
    </row>
    <row r="1276" spans="1:1" x14ac:dyDescent="0.3">
      <c r="A1276" s="53">
        <v>0.96837962962962953</v>
      </c>
    </row>
    <row r="1277" spans="1:1" x14ac:dyDescent="0.3">
      <c r="A1277" s="53">
        <v>0.9684490740740741</v>
      </c>
    </row>
    <row r="1278" spans="1:1" x14ac:dyDescent="0.3">
      <c r="A1278" s="53">
        <v>0.96857638888888886</v>
      </c>
    </row>
    <row r="1279" spans="1:1" x14ac:dyDescent="0.3">
      <c r="A1279" s="53">
        <v>0.96892361111111114</v>
      </c>
    </row>
    <row r="1280" spans="1:1" x14ac:dyDescent="0.3">
      <c r="A1280" s="53">
        <v>0.96908564814814813</v>
      </c>
    </row>
    <row r="1281" spans="1:1" x14ac:dyDescent="0.3">
      <c r="A1281" s="53">
        <v>0.96918981481481481</v>
      </c>
    </row>
    <row r="1282" spans="1:1" x14ac:dyDescent="0.3">
      <c r="A1282" s="53">
        <v>0.9693518518518518</v>
      </c>
    </row>
    <row r="1283" spans="1:1" x14ac:dyDescent="0.3">
      <c r="A1283" s="53">
        <v>0.96959490740740739</v>
      </c>
    </row>
    <row r="1284" spans="1:1" x14ac:dyDescent="0.3">
      <c r="A1284" s="53">
        <v>0.96983796296296287</v>
      </c>
    </row>
    <row r="1285" spans="1:1" x14ac:dyDescent="0.3">
      <c r="A1285" s="53">
        <v>0.96993055555555552</v>
      </c>
    </row>
    <row r="1286" spans="1:1" x14ac:dyDescent="0.3">
      <c r="A1286" s="53">
        <v>0.97050925925925924</v>
      </c>
    </row>
    <row r="1287" spans="1:1" x14ac:dyDescent="0.3">
      <c r="A1287" s="53">
        <v>0.97107638888888881</v>
      </c>
    </row>
    <row r="1288" spans="1:1" x14ac:dyDescent="0.3">
      <c r="A1288" s="53">
        <v>0.97121527777777772</v>
      </c>
    </row>
    <row r="1289" spans="1:1" x14ac:dyDescent="0.3">
      <c r="A1289" s="53">
        <v>0.97141203703703705</v>
      </c>
    </row>
    <row r="1290" spans="1:1" x14ac:dyDescent="0.3">
      <c r="A1290" s="53">
        <v>0.97172453703703709</v>
      </c>
    </row>
    <row r="1291" spans="1:1" x14ac:dyDescent="0.3">
      <c r="A1291" s="53">
        <v>0.9717824074074074</v>
      </c>
    </row>
    <row r="1292" spans="1:1" x14ac:dyDescent="0.3">
      <c r="A1292" s="53">
        <v>0.97185185185185186</v>
      </c>
    </row>
    <row r="1293" spans="1:1" x14ac:dyDescent="0.3">
      <c r="A1293" s="53">
        <v>0.97200231481481481</v>
      </c>
    </row>
    <row r="1294" spans="1:1" x14ac:dyDescent="0.3">
      <c r="A1294" s="53">
        <v>0.97202546296296299</v>
      </c>
    </row>
    <row r="1295" spans="1:1" x14ac:dyDescent="0.3">
      <c r="A1295" s="53">
        <v>0.97221064814814817</v>
      </c>
    </row>
    <row r="1296" spans="1:1" x14ac:dyDescent="0.3">
      <c r="A1296" s="53">
        <v>0.97267361111111106</v>
      </c>
    </row>
    <row r="1297" spans="1:1" x14ac:dyDescent="0.3">
      <c r="A1297" s="53">
        <v>0.97285879629629635</v>
      </c>
    </row>
    <row r="1298" spans="1:1" x14ac:dyDescent="0.3">
      <c r="A1298" s="53">
        <v>0.9730092592592593</v>
      </c>
    </row>
    <row r="1299" spans="1:1" x14ac:dyDescent="0.3">
      <c r="A1299" s="53">
        <v>0.97311342592592587</v>
      </c>
    </row>
    <row r="1300" spans="1:1" x14ac:dyDescent="0.3">
      <c r="A1300" s="53">
        <v>0.97320601851851851</v>
      </c>
    </row>
    <row r="1301" spans="1:1" x14ac:dyDescent="0.3">
      <c r="A1301" s="53">
        <v>0.97342592592592592</v>
      </c>
    </row>
    <row r="1302" spans="1:1" x14ac:dyDescent="0.3">
      <c r="A1302" s="53">
        <v>0.97385416666666658</v>
      </c>
    </row>
    <row r="1303" spans="1:1" x14ac:dyDescent="0.3">
      <c r="A1303" s="53">
        <v>0.97398148148148145</v>
      </c>
    </row>
    <row r="1304" spans="1:1" x14ac:dyDescent="0.3">
      <c r="A1304" s="53">
        <v>0.97417824074074078</v>
      </c>
    </row>
    <row r="1305" spans="1:1" x14ac:dyDescent="0.3">
      <c r="A1305" s="53">
        <v>0.97454861111111113</v>
      </c>
    </row>
    <row r="1306" spans="1:1" x14ac:dyDescent="0.3">
      <c r="A1306" s="53">
        <v>0.97509259259259251</v>
      </c>
    </row>
    <row r="1307" spans="1:1" x14ac:dyDescent="0.3">
      <c r="A1307" s="53">
        <v>0.97523148148148142</v>
      </c>
    </row>
    <row r="1308" spans="1:1" x14ac:dyDescent="0.3">
      <c r="A1308" s="53">
        <v>0.97531249999999992</v>
      </c>
    </row>
    <row r="1309" spans="1:1" x14ac:dyDescent="0.3">
      <c r="A1309" s="53">
        <v>0.97620370370370368</v>
      </c>
    </row>
    <row r="1310" spans="1:1" x14ac:dyDescent="0.3">
      <c r="A1310" s="53">
        <v>0.97723379629629636</v>
      </c>
    </row>
    <row r="1311" spans="1:1" x14ac:dyDescent="0.3">
      <c r="A1311" s="53">
        <v>0.97759259259259268</v>
      </c>
    </row>
    <row r="1312" spans="1:1" x14ac:dyDescent="0.3">
      <c r="A1312" s="53">
        <v>0.97809027777777768</v>
      </c>
    </row>
    <row r="1313" spans="1:1" x14ac:dyDescent="0.3">
      <c r="A1313" s="53">
        <v>0.97829861111111116</v>
      </c>
    </row>
    <row r="1314" spans="1:1" x14ac:dyDescent="0.3">
      <c r="A1314" s="53">
        <v>0.9787499999999999</v>
      </c>
    </row>
    <row r="1315" spans="1:1" x14ac:dyDescent="0.3">
      <c r="A1315" s="53">
        <v>0.9790740740740741</v>
      </c>
    </row>
    <row r="1316" spans="1:1" x14ac:dyDescent="0.3">
      <c r="A1316" s="53">
        <v>0.97943287037037041</v>
      </c>
    </row>
    <row r="1317" spans="1:1" x14ac:dyDescent="0.3">
      <c r="A1317" s="53">
        <v>0.97996527777777775</v>
      </c>
    </row>
    <row r="1318" spans="1:1" x14ac:dyDescent="0.3">
      <c r="A1318" s="53">
        <v>0.98125000000000007</v>
      </c>
    </row>
    <row r="1319" spans="1:1" x14ac:dyDescent="0.3">
      <c r="A1319" s="53">
        <v>0.98127314814814814</v>
      </c>
    </row>
    <row r="1320" spans="1:1" x14ac:dyDescent="0.3">
      <c r="A1320" s="53">
        <v>0.98138888888888898</v>
      </c>
    </row>
    <row r="1321" spans="1:1" x14ac:dyDescent="0.3">
      <c r="A1321" s="53">
        <v>0.98171296296296295</v>
      </c>
    </row>
    <row r="1322" spans="1:1" x14ac:dyDescent="0.3">
      <c r="A1322" s="53">
        <v>0.98289351851851858</v>
      </c>
    </row>
    <row r="1323" spans="1:1" x14ac:dyDescent="0.3">
      <c r="A1323" s="53">
        <v>0.98291666666666666</v>
      </c>
    </row>
    <row r="1324" spans="1:1" x14ac:dyDescent="0.3">
      <c r="A1324" s="53">
        <v>0.98357638888888888</v>
      </c>
    </row>
    <row r="1325" spans="1:1" x14ac:dyDescent="0.3">
      <c r="A1325" s="53">
        <v>0.98384259259259255</v>
      </c>
    </row>
    <row r="1326" spans="1:1" x14ac:dyDescent="0.3">
      <c r="A1326" s="53">
        <v>0.98563657407407401</v>
      </c>
    </row>
    <row r="1327" spans="1:1" x14ac:dyDescent="0.3">
      <c r="A1327" s="53">
        <v>0.98603009259259267</v>
      </c>
    </row>
    <row r="1328" spans="1:1" x14ac:dyDescent="0.3">
      <c r="A1328" s="53">
        <v>0.98670138888888881</v>
      </c>
    </row>
    <row r="1329" spans="1:1" x14ac:dyDescent="0.3">
      <c r="A1329" s="53">
        <v>0.98722222222222233</v>
      </c>
    </row>
    <row r="1330" spans="1:1" x14ac:dyDescent="0.3">
      <c r="A1330" s="53">
        <v>0.98731481481481476</v>
      </c>
    </row>
    <row r="1331" spans="1:1" x14ac:dyDescent="0.3">
      <c r="A1331" s="53">
        <v>0.98796296296296304</v>
      </c>
    </row>
    <row r="1332" spans="1:1" x14ac:dyDescent="0.3">
      <c r="A1332" s="53">
        <v>0.98810185185185195</v>
      </c>
    </row>
    <row r="1333" spans="1:1" x14ac:dyDescent="0.3">
      <c r="A1333" s="53">
        <v>0.98827546296296298</v>
      </c>
    </row>
    <row r="1334" spans="1:1" x14ac:dyDescent="0.3">
      <c r="A1334" s="53">
        <v>0.9887731481481481</v>
      </c>
    </row>
    <row r="1335" spans="1:1" x14ac:dyDescent="0.3">
      <c r="A1335" s="53">
        <v>0.989375</v>
      </c>
    </row>
    <row r="1336" spans="1:1" x14ac:dyDescent="0.3">
      <c r="A1336" s="53">
        <v>0.98940972222222223</v>
      </c>
    </row>
    <row r="1337" spans="1:1" x14ac:dyDescent="0.3">
      <c r="A1337" s="53">
        <v>0.9900578703703703</v>
      </c>
    </row>
    <row r="1338" spans="1:1" x14ac:dyDescent="0.3">
      <c r="A1338" s="53">
        <v>0.99062499999999998</v>
      </c>
    </row>
    <row r="1339" spans="1:1" x14ac:dyDescent="0.3">
      <c r="A1339" s="53">
        <v>0.99126157407407411</v>
      </c>
    </row>
    <row r="1340" spans="1:1" x14ac:dyDescent="0.3">
      <c r="A1340" s="53">
        <v>0.9913657407407408</v>
      </c>
    </row>
    <row r="1341" spans="1:1" x14ac:dyDescent="0.3">
      <c r="A1341" s="53">
        <v>0.99163194444444447</v>
      </c>
    </row>
    <row r="1342" spans="1:1" x14ac:dyDescent="0.3">
      <c r="A1342" s="53">
        <v>0.99259259259259258</v>
      </c>
    </row>
    <row r="1343" spans="1:1" x14ac:dyDescent="0.3">
      <c r="A1343" s="53">
        <v>0.9937962962962964</v>
      </c>
    </row>
    <row r="1344" spans="1:1" x14ac:dyDescent="0.3">
      <c r="A1344" s="53">
        <v>0.99385416666666659</v>
      </c>
    </row>
    <row r="1345" spans="1:1" x14ac:dyDescent="0.3">
      <c r="A1345" s="53">
        <v>0.99403935185185188</v>
      </c>
    </row>
    <row r="1346" spans="1:1" x14ac:dyDescent="0.3">
      <c r="A1346" s="53">
        <v>0.99412037037037038</v>
      </c>
    </row>
    <row r="1347" spans="1:1" x14ac:dyDescent="0.3">
      <c r="A1347" s="53">
        <v>0.99430555555555555</v>
      </c>
    </row>
    <row r="1348" spans="1:1" x14ac:dyDescent="0.3">
      <c r="A1348" s="53">
        <v>0.9949189814814815</v>
      </c>
    </row>
    <row r="1349" spans="1:1" x14ac:dyDescent="0.3">
      <c r="A1349" s="53">
        <v>0.99576388888888889</v>
      </c>
    </row>
    <row r="1350" spans="1:1" x14ac:dyDescent="0.3">
      <c r="A1350" s="53">
        <v>0.99862268518518515</v>
      </c>
    </row>
    <row r="1351" spans="1:1" x14ac:dyDescent="0.3">
      <c r="A1351" s="53">
        <v>0.99891203703703713</v>
      </c>
    </row>
    <row r="1352" spans="1:1" x14ac:dyDescent="0.3">
      <c r="A1352" s="53">
        <v>0.99898148148148147</v>
      </c>
    </row>
    <row r="1353" spans="1:1" x14ac:dyDescent="0.3">
      <c r="A1353" s="53">
        <v>0.99905092592592604</v>
      </c>
    </row>
  </sheetData>
  <sortState ref="A2:A1353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F1" workbookViewId="0">
      <selection activeCell="L27" sqref="L27"/>
    </sheetView>
  </sheetViews>
  <sheetFormatPr defaultRowHeight="14.4" x14ac:dyDescent="0.3"/>
  <cols>
    <col min="1" max="1" width="13.109375" customWidth="1"/>
    <col min="2" max="2" width="11.33203125" bestFit="1" customWidth="1"/>
    <col min="3" max="3" width="24.109375" customWidth="1"/>
    <col min="5" max="5" width="66.6640625" customWidth="1"/>
    <col min="11" max="11" width="32.6640625" customWidth="1"/>
    <col min="12" max="12" width="8.88671875" customWidth="1"/>
    <col min="13" max="13" width="17.77734375" customWidth="1"/>
    <col min="14" max="14" width="13.5546875" customWidth="1"/>
    <col min="15" max="15" width="14.77734375" customWidth="1"/>
    <col min="16" max="16" width="16.88671875" customWidth="1"/>
    <col min="17" max="17" width="20.88671875" customWidth="1"/>
    <col min="18" max="18" width="17.33203125" customWidth="1"/>
    <col min="19" max="19" width="18.88671875" customWidth="1"/>
    <col min="20" max="20" width="19.44140625" customWidth="1"/>
    <col min="21" max="21" width="9.88671875" customWidth="1"/>
  </cols>
  <sheetData>
    <row r="1" spans="1:20" x14ac:dyDescent="0.3">
      <c r="A1" s="8"/>
      <c r="F1" s="71" t="s">
        <v>16</v>
      </c>
      <c r="G1" s="71"/>
      <c r="H1" s="72" t="s">
        <v>17</v>
      </c>
      <c r="I1" s="72"/>
      <c r="L1" s="18"/>
      <c r="M1" s="18"/>
    </row>
    <row r="2" spans="1:20" ht="78.599999999999994" customHeight="1" x14ac:dyDescent="0.3">
      <c r="A2" s="9" t="s">
        <v>0</v>
      </c>
      <c r="B2" s="1" t="s">
        <v>18</v>
      </c>
      <c r="C2" s="30" t="s">
        <v>19</v>
      </c>
      <c r="D2" s="1" t="s">
        <v>20</v>
      </c>
      <c r="E2" s="1" t="s">
        <v>21</v>
      </c>
      <c r="F2" s="10" t="s">
        <v>22</v>
      </c>
      <c r="G2" s="11" t="s">
        <v>23</v>
      </c>
      <c r="H2" s="11" t="s">
        <v>22</v>
      </c>
      <c r="I2" s="11" t="s">
        <v>23</v>
      </c>
      <c r="K2" s="19"/>
      <c r="L2" s="20" t="s">
        <v>22</v>
      </c>
      <c r="M2" s="64" t="s">
        <v>23</v>
      </c>
      <c r="N2" s="57" t="s">
        <v>85</v>
      </c>
      <c r="O2" s="21" t="s">
        <v>26</v>
      </c>
      <c r="P2" s="22" t="s">
        <v>32</v>
      </c>
      <c r="Q2" s="23" t="s">
        <v>27</v>
      </c>
      <c r="R2" s="24" t="s">
        <v>28</v>
      </c>
      <c r="S2" s="25" t="s">
        <v>31</v>
      </c>
      <c r="T2" s="29" t="s">
        <v>84</v>
      </c>
    </row>
    <row r="3" spans="1:20" x14ac:dyDescent="0.3">
      <c r="A3" s="8">
        <v>43234</v>
      </c>
      <c r="B3" s="12">
        <v>0.53819444444444442</v>
      </c>
      <c r="C3" s="13">
        <f t="shared" ref="C3:C21" si="0">B3+A3</f>
        <v>43234.538194444445</v>
      </c>
      <c r="D3" t="s">
        <v>24</v>
      </c>
      <c r="F3" s="14" t="str">
        <f>IF(D3="Stop", C3-C2,"")</f>
        <v/>
      </c>
      <c r="G3" s="14" t="str">
        <f>IFERROR(F3*24,"")</f>
        <v/>
      </c>
      <c r="H3" s="14"/>
      <c r="I3" s="14">
        <v>0</v>
      </c>
      <c r="K3" s="26" t="s">
        <v>29</v>
      </c>
      <c r="L3" s="65">
        <f>C36-C3</f>
        <v>151.07638888889051</v>
      </c>
      <c r="M3" s="65">
        <f>SUM(G3:G36,I3:I36)</f>
        <v>3625.8333333333721</v>
      </c>
      <c r="N3" s="14"/>
      <c r="P3" s="14"/>
    </row>
    <row r="4" spans="1:20" x14ac:dyDescent="0.3">
      <c r="A4" s="8">
        <v>43238</v>
      </c>
      <c r="B4" s="12">
        <v>0.60416666666666663</v>
      </c>
      <c r="C4" s="13">
        <f t="shared" si="0"/>
        <v>43238.604166666664</v>
      </c>
      <c r="D4" t="s">
        <v>25</v>
      </c>
      <c r="E4" t="s">
        <v>80</v>
      </c>
      <c r="F4" s="14">
        <f>IF(D4="Stop",C4-C3,"")</f>
        <v>4.0659722222189885</v>
      </c>
      <c r="G4" s="14">
        <f>IFERROR(F4*24,"")</f>
        <v>97.583333333255723</v>
      </c>
      <c r="H4" s="14"/>
      <c r="I4" s="14"/>
      <c r="K4" s="26" t="s">
        <v>16</v>
      </c>
      <c r="L4" s="65">
        <f>SUM(F3:F59)</f>
        <v>55.058333333341579</v>
      </c>
      <c r="M4" s="65">
        <f>SUM(G3:G36)</f>
        <v>1321.4000000001979</v>
      </c>
    </row>
    <row r="5" spans="1:20" x14ac:dyDescent="0.3">
      <c r="A5" s="8">
        <v>43241</v>
      </c>
      <c r="B5" s="12">
        <v>0.40972222222222227</v>
      </c>
      <c r="C5" s="13">
        <f t="shared" si="0"/>
        <v>43241.409722222219</v>
      </c>
      <c r="D5" t="s">
        <v>24</v>
      </c>
      <c r="F5" s="14"/>
      <c r="G5" s="14"/>
      <c r="H5" s="14">
        <f t="shared" ref="H5:H36" si="1">IF(D5="Start", C5-C4,"")</f>
        <v>2.8055555555547471</v>
      </c>
      <c r="I5" s="14">
        <f t="shared" ref="I5:I36" si="2">IFERROR(H5*24,"")</f>
        <v>67.333333333313931</v>
      </c>
      <c r="K5" s="26" t="s">
        <v>17</v>
      </c>
      <c r="L5" s="65">
        <f>L3-L4</f>
        <v>96.018055555548926</v>
      </c>
      <c r="M5" s="65">
        <f>SUM(I3:I36)</f>
        <v>2304.4333333331742</v>
      </c>
    </row>
    <row r="6" spans="1:20" x14ac:dyDescent="0.3">
      <c r="A6" s="8">
        <v>43245</v>
      </c>
      <c r="B6" s="12">
        <v>0.59375</v>
      </c>
      <c r="C6" s="13">
        <f t="shared" si="0"/>
        <v>43245.59375</v>
      </c>
      <c r="D6" t="s">
        <v>25</v>
      </c>
      <c r="E6" t="s">
        <v>83</v>
      </c>
      <c r="F6" s="14">
        <f>IF(D6="Stop", C6-C5,"")</f>
        <v>4.1840277777810115</v>
      </c>
      <c r="G6" s="14">
        <f>IFERROR(F6*24,"")</f>
        <v>100.41666666674428</v>
      </c>
      <c r="H6" s="14" t="str">
        <f t="shared" si="1"/>
        <v/>
      </c>
      <c r="I6" s="14" t="str">
        <f t="shared" si="2"/>
        <v/>
      </c>
      <c r="K6" s="26" t="s">
        <v>30</v>
      </c>
      <c r="L6" s="66">
        <f>L4/L3</f>
        <v>0.36444035853831774</v>
      </c>
      <c r="M6" s="66">
        <f>M4/M3</f>
        <v>0.36444035853831774</v>
      </c>
    </row>
    <row r="7" spans="1:20" x14ac:dyDescent="0.3">
      <c r="A7" s="8">
        <v>43249</v>
      </c>
      <c r="B7" s="12">
        <v>0.60069444444444442</v>
      </c>
      <c r="C7" s="13">
        <f t="shared" si="0"/>
        <v>43249.600694444445</v>
      </c>
      <c r="D7" t="s">
        <v>24</v>
      </c>
      <c r="F7" s="14" t="str">
        <f>IF(D7="Stop", C7-C6,"")</f>
        <v/>
      </c>
      <c r="G7" s="14" t="str">
        <f>IFERROR(F7*24,"")</f>
        <v/>
      </c>
      <c r="H7" s="14">
        <f t="shared" si="1"/>
        <v>4.0069444444452529</v>
      </c>
      <c r="I7" s="14">
        <f t="shared" si="2"/>
        <v>96.166666666686069</v>
      </c>
      <c r="K7" s="27"/>
      <c r="L7" s="28"/>
      <c r="M7" s="67"/>
    </row>
    <row r="8" spans="1:20" x14ac:dyDescent="0.3">
      <c r="A8" s="8">
        <v>43252</v>
      </c>
      <c r="B8" s="12">
        <v>0.69791666666666663</v>
      </c>
      <c r="C8" s="13">
        <f t="shared" si="0"/>
        <v>43252.697916666664</v>
      </c>
      <c r="D8" t="s">
        <v>25</v>
      </c>
      <c r="E8" t="s">
        <v>80</v>
      </c>
      <c r="F8" s="14">
        <f>IF(D8="Stop", C8-C7,"")</f>
        <v>3.0972222222189885</v>
      </c>
      <c r="G8" s="14">
        <f>IFERROR(F8*24,"")</f>
        <v>74.333333333255723</v>
      </c>
      <c r="H8" s="14" t="str">
        <f t="shared" si="1"/>
        <v/>
      </c>
      <c r="I8" s="14" t="str">
        <f t="shared" si="2"/>
        <v/>
      </c>
      <c r="L8" s="18"/>
      <c r="M8" s="18"/>
    </row>
    <row r="9" spans="1:20" x14ac:dyDescent="0.3">
      <c r="A9" s="8">
        <v>43255</v>
      </c>
      <c r="B9" s="12">
        <v>0.41319444444444442</v>
      </c>
      <c r="C9" s="13">
        <f t="shared" si="0"/>
        <v>43255.413194444445</v>
      </c>
      <c r="D9" t="s">
        <v>24</v>
      </c>
      <c r="F9" s="14" t="str">
        <f>IF(D9="Stop", C9-C8,"")</f>
        <v/>
      </c>
      <c r="G9" s="14" t="str">
        <f>IFERROR(F9*24,"")</f>
        <v/>
      </c>
      <c r="H9" s="14">
        <f t="shared" si="1"/>
        <v>2.7152777777810115</v>
      </c>
      <c r="I9" s="14">
        <f t="shared" si="2"/>
        <v>65.166666666744277</v>
      </c>
      <c r="L9" s="18"/>
      <c r="M9" s="18"/>
    </row>
    <row r="10" spans="1:20" x14ac:dyDescent="0.3">
      <c r="A10" s="8">
        <v>43259</v>
      </c>
      <c r="B10" s="12">
        <v>0.61458333333333337</v>
      </c>
      <c r="C10" s="13">
        <f t="shared" si="0"/>
        <v>43259.614583333336</v>
      </c>
      <c r="D10" t="s">
        <v>25</v>
      </c>
      <c r="E10" t="s">
        <v>80</v>
      </c>
      <c r="F10" s="14">
        <f>IF(D10="Stop", C10-C9,"")</f>
        <v>4.2013888888905058</v>
      </c>
      <c r="G10" s="14">
        <f>IFERROR(F10*24,"")</f>
        <v>100.83333333337214</v>
      </c>
      <c r="H10" s="14" t="str">
        <f t="shared" si="1"/>
        <v/>
      </c>
      <c r="I10" s="14" t="str">
        <f t="shared" si="2"/>
        <v/>
      </c>
      <c r="L10" s="18"/>
      <c r="M10" s="18"/>
    </row>
    <row r="11" spans="1:20" x14ac:dyDescent="0.3">
      <c r="A11" s="8">
        <v>43262</v>
      </c>
      <c r="B11" s="12">
        <v>0.375</v>
      </c>
      <c r="C11" s="13">
        <f t="shared" si="0"/>
        <v>43262.375</v>
      </c>
      <c r="D11" t="s">
        <v>24</v>
      </c>
      <c r="F11" s="14"/>
      <c r="G11" s="14"/>
      <c r="H11" s="14">
        <f t="shared" si="1"/>
        <v>2.7604166666642413</v>
      </c>
      <c r="I11" s="14">
        <f t="shared" si="2"/>
        <v>66.249999999941792</v>
      </c>
    </row>
    <row r="12" spans="1:20" x14ac:dyDescent="0.3">
      <c r="A12" s="8">
        <v>43262</v>
      </c>
      <c r="B12" s="12">
        <v>0.59375</v>
      </c>
      <c r="C12" s="13">
        <f t="shared" si="0"/>
        <v>43262.59375</v>
      </c>
      <c r="D12" t="s">
        <v>25</v>
      </c>
      <c r="E12" t="s">
        <v>88</v>
      </c>
      <c r="F12" s="14">
        <f t="shared" ref="F12:F36" si="3">IF(D12="Stop", C12-C11,"")</f>
        <v>0.21875</v>
      </c>
      <c r="G12" s="14">
        <f t="shared" ref="G12:G36" si="4">IFERROR(F12*24,"")</f>
        <v>5.25</v>
      </c>
      <c r="H12" s="14" t="str">
        <f t="shared" si="1"/>
        <v/>
      </c>
      <c r="I12" s="14" t="str">
        <f t="shared" si="2"/>
        <v/>
      </c>
      <c r="M12" t="s">
        <v>22</v>
      </c>
      <c r="N12" t="s">
        <v>114</v>
      </c>
    </row>
    <row r="13" spans="1:20" x14ac:dyDescent="0.3">
      <c r="A13" s="8">
        <v>43269</v>
      </c>
      <c r="B13" s="12">
        <v>0.4513888888888889</v>
      </c>
      <c r="C13" s="13">
        <f t="shared" si="0"/>
        <v>43269.451388888891</v>
      </c>
      <c r="D13" t="s">
        <v>24</v>
      </c>
      <c r="F13" s="14" t="str">
        <f t="shared" si="3"/>
        <v/>
      </c>
      <c r="G13" s="14" t="str">
        <f t="shared" si="4"/>
        <v/>
      </c>
      <c r="H13" s="14">
        <f t="shared" si="1"/>
        <v>6.8576388888905058</v>
      </c>
      <c r="I13" s="14">
        <f t="shared" si="2"/>
        <v>164.58333333337214</v>
      </c>
      <c r="K13" s="3" t="s">
        <v>82</v>
      </c>
      <c r="L13">
        <v>3625</v>
      </c>
      <c r="M13" s="69" t="s">
        <v>111</v>
      </c>
    </row>
    <row r="14" spans="1:20" x14ac:dyDescent="0.3">
      <c r="A14" s="8">
        <v>43270</v>
      </c>
      <c r="B14" s="12">
        <v>0.46875</v>
      </c>
      <c r="C14" s="13">
        <f t="shared" si="0"/>
        <v>43270.46875</v>
      </c>
      <c r="D14" t="s">
        <v>25</v>
      </c>
      <c r="E14" t="s">
        <v>81</v>
      </c>
      <c r="F14" s="14">
        <f t="shared" si="3"/>
        <v>1.0173611111094942</v>
      </c>
      <c r="G14" s="15">
        <f t="shared" si="4"/>
        <v>24.416666666627862</v>
      </c>
      <c r="H14" s="14" t="str">
        <f t="shared" si="1"/>
        <v/>
      </c>
      <c r="I14" s="14" t="str">
        <f t="shared" si="2"/>
        <v/>
      </c>
      <c r="K14" s="3"/>
      <c r="M14" s="69"/>
      <c r="N14" s="56"/>
    </row>
    <row r="15" spans="1:20" x14ac:dyDescent="0.3">
      <c r="A15" s="8">
        <v>43276</v>
      </c>
      <c r="B15" s="12">
        <v>0.46875</v>
      </c>
      <c r="C15" s="13">
        <f t="shared" si="0"/>
        <v>43276.46875</v>
      </c>
      <c r="D15" t="s">
        <v>24</v>
      </c>
      <c r="F15" s="14" t="str">
        <f t="shared" si="3"/>
        <v/>
      </c>
      <c r="G15" s="15" t="str">
        <f t="shared" si="4"/>
        <v/>
      </c>
      <c r="H15" s="14">
        <f t="shared" si="1"/>
        <v>6</v>
      </c>
      <c r="I15" s="14">
        <f t="shared" si="2"/>
        <v>144</v>
      </c>
      <c r="K15" s="3" t="s">
        <v>102</v>
      </c>
      <c r="L15">
        <v>1321</v>
      </c>
      <c r="M15" s="69">
        <f>(L15/24)</f>
        <v>55.041666666666664</v>
      </c>
      <c r="N15" s="56">
        <f>L15/3625</f>
        <v>0.36441379310344829</v>
      </c>
    </row>
    <row r="16" spans="1:20" x14ac:dyDescent="0.3">
      <c r="A16" s="8">
        <v>43280</v>
      </c>
      <c r="B16" s="12">
        <v>0.59375</v>
      </c>
      <c r="C16" s="13">
        <f t="shared" si="0"/>
        <v>43280.59375</v>
      </c>
      <c r="D16" t="s">
        <v>25</v>
      </c>
      <c r="E16" t="s">
        <v>80</v>
      </c>
      <c r="F16" s="14">
        <f t="shared" si="3"/>
        <v>4.125</v>
      </c>
      <c r="G16" s="15">
        <f t="shared" si="4"/>
        <v>99</v>
      </c>
      <c r="H16" s="14" t="str">
        <f t="shared" si="1"/>
        <v/>
      </c>
      <c r="I16" s="14" t="str">
        <f t="shared" si="2"/>
        <v/>
      </c>
      <c r="K16" s="3" t="s">
        <v>99</v>
      </c>
      <c r="L16">
        <v>1415</v>
      </c>
      <c r="M16" s="69">
        <f t="shared" ref="M16:M25" si="5">(L16/24)</f>
        <v>58.958333333333336</v>
      </c>
      <c r="N16" s="56">
        <f t="shared" ref="N16:N25" si="6">L16/3625</f>
        <v>0.39034482758620692</v>
      </c>
    </row>
    <row r="17" spans="1:14" x14ac:dyDescent="0.3">
      <c r="A17" s="8">
        <v>43283</v>
      </c>
      <c r="B17" s="12">
        <v>0.47916666666666669</v>
      </c>
      <c r="C17" s="13">
        <f t="shared" si="0"/>
        <v>43283.479166666664</v>
      </c>
      <c r="D17" t="s">
        <v>24</v>
      </c>
      <c r="F17" s="14" t="str">
        <f t="shared" si="3"/>
        <v/>
      </c>
      <c r="G17" s="15" t="str">
        <f t="shared" si="4"/>
        <v/>
      </c>
      <c r="H17" s="14">
        <f t="shared" si="1"/>
        <v>2.8854166666642413</v>
      </c>
      <c r="I17" s="14">
        <f t="shared" si="2"/>
        <v>69.249999999941792</v>
      </c>
      <c r="K17" s="3" t="s">
        <v>100</v>
      </c>
      <c r="L17">
        <v>625</v>
      </c>
      <c r="M17" s="69">
        <f t="shared" si="5"/>
        <v>26.041666666666668</v>
      </c>
      <c r="N17" s="56">
        <f t="shared" si="6"/>
        <v>0.17241379310344829</v>
      </c>
    </row>
    <row r="18" spans="1:14" x14ac:dyDescent="0.3">
      <c r="A18" s="8">
        <v>43285</v>
      </c>
      <c r="B18" s="12">
        <v>0.39583333333333331</v>
      </c>
      <c r="C18" s="13">
        <f t="shared" si="0"/>
        <v>43285.395833333336</v>
      </c>
      <c r="D18" t="s">
        <v>25</v>
      </c>
      <c r="E18" t="s">
        <v>81</v>
      </c>
      <c r="F18" s="14">
        <f t="shared" si="3"/>
        <v>1.9166666666715173</v>
      </c>
      <c r="G18" s="15">
        <f t="shared" si="4"/>
        <v>46.000000000116415</v>
      </c>
      <c r="H18" s="14" t="str">
        <f t="shared" si="1"/>
        <v/>
      </c>
      <c r="I18" s="14" t="str">
        <f t="shared" si="2"/>
        <v/>
      </c>
      <c r="K18" s="3" t="s">
        <v>101</v>
      </c>
      <c r="L18">
        <v>264</v>
      </c>
      <c r="M18" s="69">
        <f t="shared" si="5"/>
        <v>11</v>
      </c>
      <c r="N18" s="56">
        <f t="shared" si="6"/>
        <v>7.2827586206896555E-2</v>
      </c>
    </row>
    <row r="19" spans="1:14" x14ac:dyDescent="0.3">
      <c r="A19" s="8">
        <v>43292</v>
      </c>
      <c r="B19" s="12">
        <v>0.39930555555555558</v>
      </c>
      <c r="C19" s="13">
        <f t="shared" si="0"/>
        <v>43292.399305555555</v>
      </c>
      <c r="D19" t="s">
        <v>24</v>
      </c>
      <c r="F19" s="14" t="str">
        <f t="shared" si="3"/>
        <v/>
      </c>
      <c r="G19" s="15" t="str">
        <f t="shared" si="4"/>
        <v/>
      </c>
      <c r="H19" s="14">
        <f t="shared" si="1"/>
        <v>7.0034722222189885</v>
      </c>
      <c r="I19" s="14">
        <f t="shared" si="2"/>
        <v>168.08333333325572</v>
      </c>
      <c r="K19" s="3"/>
      <c r="M19" s="69"/>
      <c r="N19" s="56"/>
    </row>
    <row r="20" spans="1:14" x14ac:dyDescent="0.3">
      <c r="A20" s="8">
        <v>43294</v>
      </c>
      <c r="B20" s="12">
        <v>0.58333333333333337</v>
      </c>
      <c r="C20" s="13">
        <f t="shared" si="0"/>
        <v>43294.583333333336</v>
      </c>
      <c r="D20" t="s">
        <v>25</v>
      </c>
      <c r="E20" t="s">
        <v>80</v>
      </c>
      <c r="F20" s="14">
        <f t="shared" si="3"/>
        <v>2.1840277777810115</v>
      </c>
      <c r="G20" s="15">
        <f t="shared" si="4"/>
        <v>52.416666666744277</v>
      </c>
      <c r="H20" s="14" t="str">
        <f t="shared" si="1"/>
        <v/>
      </c>
      <c r="I20" s="14" t="str">
        <f t="shared" si="2"/>
        <v/>
      </c>
      <c r="K20" s="3" t="s">
        <v>103</v>
      </c>
      <c r="L20">
        <v>255</v>
      </c>
      <c r="M20" s="69">
        <f t="shared" si="5"/>
        <v>10.625</v>
      </c>
      <c r="N20" s="56">
        <f t="shared" si="6"/>
        <v>7.0344827586206901E-2</v>
      </c>
    </row>
    <row r="21" spans="1:14" x14ac:dyDescent="0.3">
      <c r="A21" s="8">
        <v>43297</v>
      </c>
      <c r="B21" s="12">
        <v>0.40277777777777773</v>
      </c>
      <c r="C21" s="13">
        <f t="shared" si="0"/>
        <v>43297.402777777781</v>
      </c>
      <c r="D21" t="s">
        <v>24</v>
      </c>
      <c r="E21" s="16"/>
      <c r="F21" s="14" t="str">
        <f t="shared" si="3"/>
        <v/>
      </c>
      <c r="G21" s="15" t="str">
        <f t="shared" si="4"/>
        <v/>
      </c>
      <c r="H21" s="14">
        <f t="shared" si="1"/>
        <v>2.8194444444452529</v>
      </c>
      <c r="I21" s="14">
        <f t="shared" si="2"/>
        <v>67.666666666686069</v>
      </c>
      <c r="K21" s="3" t="s">
        <v>104</v>
      </c>
      <c r="L21">
        <v>246</v>
      </c>
      <c r="M21" s="69">
        <f t="shared" si="5"/>
        <v>10.25</v>
      </c>
      <c r="N21" s="56">
        <f t="shared" si="6"/>
        <v>6.7862068965517247E-2</v>
      </c>
    </row>
    <row r="22" spans="1:14" x14ac:dyDescent="0.3">
      <c r="A22" s="8">
        <v>43301</v>
      </c>
      <c r="B22" s="12">
        <v>0.59375</v>
      </c>
      <c r="C22" s="13">
        <f t="shared" ref="C22:C36" si="7">A22+B22</f>
        <v>43301.59375</v>
      </c>
      <c r="D22" t="s">
        <v>25</v>
      </c>
      <c r="E22" s="17" t="s">
        <v>80</v>
      </c>
      <c r="F22" s="14">
        <f t="shared" si="3"/>
        <v>4.1909722222189885</v>
      </c>
      <c r="G22" s="15">
        <f t="shared" si="4"/>
        <v>100.58333333325572</v>
      </c>
      <c r="H22" s="14" t="str">
        <f t="shared" si="1"/>
        <v/>
      </c>
      <c r="I22" s="14" t="str">
        <f t="shared" si="2"/>
        <v/>
      </c>
      <c r="K22" s="3" t="s">
        <v>105</v>
      </c>
      <c r="L22">
        <v>334</v>
      </c>
      <c r="M22" s="69">
        <f t="shared" si="5"/>
        <v>13.916666666666666</v>
      </c>
      <c r="N22" s="56">
        <f t="shared" si="6"/>
        <v>9.2137931034482756E-2</v>
      </c>
    </row>
    <row r="23" spans="1:14" x14ac:dyDescent="0.3">
      <c r="A23" s="8">
        <v>43304</v>
      </c>
      <c r="B23" s="12">
        <v>0.3923611111111111</v>
      </c>
      <c r="C23" s="13">
        <f t="shared" si="7"/>
        <v>43304.392361111109</v>
      </c>
      <c r="D23" t="s">
        <v>24</v>
      </c>
      <c r="E23" s="17"/>
      <c r="F23" s="14" t="str">
        <f t="shared" si="3"/>
        <v/>
      </c>
      <c r="G23" s="15" t="str">
        <f t="shared" si="4"/>
        <v/>
      </c>
      <c r="H23" s="14">
        <f t="shared" si="1"/>
        <v>2.7986111111094942</v>
      </c>
      <c r="I23" s="14">
        <f t="shared" si="2"/>
        <v>67.166666666627862</v>
      </c>
      <c r="K23" s="3" t="s">
        <v>106</v>
      </c>
      <c r="L23" s="68">
        <v>67</v>
      </c>
      <c r="M23" s="69">
        <f t="shared" si="5"/>
        <v>2.7916666666666665</v>
      </c>
      <c r="N23" s="56">
        <f t="shared" si="6"/>
        <v>1.8482758620689654E-2</v>
      </c>
    </row>
    <row r="24" spans="1:14" x14ac:dyDescent="0.3">
      <c r="A24" s="8">
        <v>43308</v>
      </c>
      <c r="B24" s="12">
        <v>0.4375</v>
      </c>
      <c r="C24" s="13">
        <f t="shared" si="7"/>
        <v>43308.4375</v>
      </c>
      <c r="D24" t="s">
        <v>25</v>
      </c>
      <c r="E24" t="s">
        <v>80</v>
      </c>
      <c r="F24" s="14">
        <f t="shared" si="3"/>
        <v>4.0451388888905058</v>
      </c>
      <c r="G24" s="15">
        <f t="shared" si="4"/>
        <v>97.083333333372138</v>
      </c>
      <c r="H24" s="14" t="str">
        <f t="shared" si="1"/>
        <v/>
      </c>
      <c r="I24" s="14" t="str">
        <f t="shared" si="2"/>
        <v/>
      </c>
      <c r="K24" s="3" t="s">
        <v>108</v>
      </c>
      <c r="L24" s="68">
        <v>218</v>
      </c>
      <c r="M24" s="69">
        <f t="shared" si="5"/>
        <v>9.0833333333333339</v>
      </c>
      <c r="N24" s="56">
        <f t="shared" si="6"/>
        <v>6.0137931034482756E-2</v>
      </c>
    </row>
    <row r="25" spans="1:14" x14ac:dyDescent="0.3">
      <c r="A25" s="8">
        <v>43311</v>
      </c>
      <c r="B25" s="12">
        <v>0.4236111111111111</v>
      </c>
      <c r="C25" s="13">
        <f t="shared" si="7"/>
        <v>43311.423611111109</v>
      </c>
      <c r="D25" t="s">
        <v>24</v>
      </c>
      <c r="F25" s="14" t="str">
        <f t="shared" si="3"/>
        <v/>
      </c>
      <c r="G25" s="15" t="str">
        <f t="shared" si="4"/>
        <v/>
      </c>
      <c r="H25" s="14">
        <f t="shared" si="1"/>
        <v>2.9861111111094942</v>
      </c>
      <c r="I25" s="14">
        <f t="shared" si="2"/>
        <v>71.666666666627862</v>
      </c>
      <c r="K25" s="3" t="s">
        <v>107</v>
      </c>
      <c r="L25" s="68">
        <v>201</v>
      </c>
      <c r="M25" s="69">
        <f t="shared" si="5"/>
        <v>8.375</v>
      </c>
      <c r="N25" s="56">
        <f t="shared" si="6"/>
        <v>5.5448275862068963E-2</v>
      </c>
    </row>
    <row r="26" spans="1:14" x14ac:dyDescent="0.3">
      <c r="A26" s="8">
        <v>43315</v>
      </c>
      <c r="B26" s="12">
        <v>0.53125</v>
      </c>
      <c r="C26" s="13">
        <f t="shared" si="7"/>
        <v>43315.53125</v>
      </c>
      <c r="D26" t="s">
        <v>25</v>
      </c>
      <c r="E26" t="s">
        <v>80</v>
      </c>
      <c r="F26" s="14">
        <f t="shared" si="3"/>
        <v>4.1076388888905058</v>
      </c>
      <c r="G26" s="15">
        <f t="shared" si="4"/>
        <v>98.583333333372138</v>
      </c>
      <c r="H26" s="14" t="str">
        <f t="shared" si="1"/>
        <v/>
      </c>
      <c r="I26" s="14" t="str">
        <f t="shared" si="2"/>
        <v/>
      </c>
    </row>
    <row r="27" spans="1:14" x14ac:dyDescent="0.3">
      <c r="A27" s="8">
        <v>43318</v>
      </c>
      <c r="B27" s="12">
        <v>0.37847222222222227</v>
      </c>
      <c r="C27" s="13">
        <f t="shared" si="7"/>
        <v>43318.378472222219</v>
      </c>
      <c r="D27" t="s">
        <v>24</v>
      </c>
      <c r="F27" s="14" t="str">
        <f t="shared" si="3"/>
        <v/>
      </c>
      <c r="G27" s="15" t="str">
        <f t="shared" si="4"/>
        <v/>
      </c>
      <c r="H27" s="14">
        <f t="shared" si="1"/>
        <v>2.8472222222189885</v>
      </c>
      <c r="I27" s="14">
        <f t="shared" si="2"/>
        <v>68.333333333255723</v>
      </c>
    </row>
    <row r="28" spans="1:14" x14ac:dyDescent="0.3">
      <c r="A28" s="8">
        <v>43318</v>
      </c>
      <c r="B28" s="12">
        <v>0.63541666666666663</v>
      </c>
      <c r="C28" s="13">
        <f t="shared" si="7"/>
        <v>43318.635416666664</v>
      </c>
      <c r="D28" t="s">
        <v>25</v>
      </c>
      <c r="E28" t="s">
        <v>91</v>
      </c>
      <c r="F28" s="14">
        <f t="shared" si="3"/>
        <v>0.25694444444525288</v>
      </c>
      <c r="G28" s="15">
        <f t="shared" si="4"/>
        <v>6.1666666666860692</v>
      </c>
      <c r="H28" s="14" t="str">
        <f t="shared" si="1"/>
        <v/>
      </c>
      <c r="I28" s="14" t="str">
        <f t="shared" si="2"/>
        <v/>
      </c>
    </row>
    <row r="29" spans="1:14" x14ac:dyDescent="0.3">
      <c r="A29" s="8">
        <v>43346</v>
      </c>
      <c r="B29" s="12">
        <v>0.59027777777777779</v>
      </c>
      <c r="C29" s="13">
        <f t="shared" si="7"/>
        <v>43346.590277777781</v>
      </c>
      <c r="D29" t="s">
        <v>24</v>
      </c>
      <c r="F29" s="14" t="str">
        <f t="shared" si="3"/>
        <v/>
      </c>
      <c r="G29" s="15" t="str">
        <f t="shared" si="4"/>
        <v/>
      </c>
      <c r="H29" s="14">
        <f t="shared" si="1"/>
        <v>27.95486111111677</v>
      </c>
      <c r="I29" s="14">
        <f t="shared" si="2"/>
        <v>670.91666666680248</v>
      </c>
    </row>
    <row r="30" spans="1:14" x14ac:dyDescent="0.3">
      <c r="A30" s="8">
        <v>43351</v>
      </c>
      <c r="B30" s="12">
        <v>0.46875</v>
      </c>
      <c r="C30" s="13">
        <f t="shared" si="7"/>
        <v>43351.46875</v>
      </c>
      <c r="D30" t="s">
        <v>25</v>
      </c>
      <c r="E30" t="s">
        <v>92</v>
      </c>
      <c r="F30" s="14">
        <f t="shared" si="3"/>
        <v>4.8784722222189885</v>
      </c>
      <c r="G30" s="15">
        <f t="shared" si="4"/>
        <v>117.08333333325572</v>
      </c>
      <c r="H30" s="14" t="str">
        <f t="shared" si="1"/>
        <v/>
      </c>
      <c r="I30" s="14" t="str">
        <f t="shared" si="2"/>
        <v/>
      </c>
    </row>
    <row r="31" spans="1:14" x14ac:dyDescent="0.3">
      <c r="A31" s="8">
        <v>43367</v>
      </c>
      <c r="B31" s="12">
        <v>0.43055555555555558</v>
      </c>
      <c r="C31" s="13">
        <f t="shared" si="7"/>
        <v>43367.430555555555</v>
      </c>
      <c r="D31" t="s">
        <v>24</v>
      </c>
      <c r="F31" s="14" t="str">
        <f t="shared" si="3"/>
        <v/>
      </c>
      <c r="G31" s="15" t="str">
        <f t="shared" si="4"/>
        <v/>
      </c>
      <c r="H31" s="14">
        <f t="shared" si="1"/>
        <v>15.961805555554747</v>
      </c>
      <c r="I31" s="14">
        <f t="shared" si="2"/>
        <v>383.08333333331393</v>
      </c>
    </row>
    <row r="32" spans="1:14" x14ac:dyDescent="0.3">
      <c r="A32" s="8">
        <v>43371</v>
      </c>
      <c r="B32" s="12">
        <v>0.63541666666666663</v>
      </c>
      <c r="C32" s="13">
        <f t="shared" si="7"/>
        <v>43371.635416666664</v>
      </c>
      <c r="D32" t="s">
        <v>25</v>
      </c>
      <c r="E32" t="s">
        <v>80</v>
      </c>
      <c r="F32" s="14">
        <f t="shared" si="3"/>
        <v>4.2048611111094942</v>
      </c>
      <c r="G32" s="15">
        <f t="shared" si="4"/>
        <v>100.91666666662786</v>
      </c>
      <c r="H32" s="14" t="str">
        <f t="shared" si="1"/>
        <v/>
      </c>
      <c r="I32" s="14" t="str">
        <f t="shared" si="2"/>
        <v/>
      </c>
    </row>
    <row r="33" spans="1:9" x14ac:dyDescent="0.3">
      <c r="A33" s="8">
        <v>43374</v>
      </c>
      <c r="B33" s="12">
        <v>0.4236111111111111</v>
      </c>
      <c r="C33" s="13">
        <f t="shared" si="7"/>
        <v>43374.423611111109</v>
      </c>
      <c r="D33" t="s">
        <v>24</v>
      </c>
      <c r="F33" s="14" t="str">
        <f t="shared" si="3"/>
        <v/>
      </c>
      <c r="G33" s="15" t="str">
        <f t="shared" si="4"/>
        <v/>
      </c>
      <c r="H33" s="14">
        <f t="shared" si="1"/>
        <v>2.7881944444452529</v>
      </c>
      <c r="I33" s="14">
        <f t="shared" si="2"/>
        <v>66.916666666686069</v>
      </c>
    </row>
    <row r="34" spans="1:9" x14ac:dyDescent="0.3">
      <c r="A34" s="8">
        <v>43378</v>
      </c>
      <c r="B34" s="12">
        <v>0.59375</v>
      </c>
      <c r="C34" s="13">
        <f t="shared" si="7"/>
        <v>43378.59375</v>
      </c>
      <c r="D34" t="s">
        <v>25</v>
      </c>
      <c r="E34" t="s">
        <v>80</v>
      </c>
      <c r="F34" s="14">
        <f t="shared" si="3"/>
        <v>4.1701388888905058</v>
      </c>
      <c r="G34" s="15">
        <f t="shared" si="4"/>
        <v>100.08333333337214</v>
      </c>
      <c r="H34" s="14" t="str">
        <f t="shared" si="1"/>
        <v/>
      </c>
      <c r="I34" s="14" t="str">
        <f t="shared" si="2"/>
        <v/>
      </c>
    </row>
    <row r="35" spans="1:9" x14ac:dyDescent="0.3">
      <c r="A35" s="8">
        <v>43381</v>
      </c>
      <c r="B35" s="12">
        <v>0.42083333333333334</v>
      </c>
      <c r="C35" s="13">
        <f t="shared" si="7"/>
        <v>43381.42083333333</v>
      </c>
      <c r="D35" t="s">
        <v>24</v>
      </c>
      <c r="F35" s="14" t="str">
        <f t="shared" si="3"/>
        <v/>
      </c>
      <c r="G35" s="15" t="str">
        <f t="shared" si="4"/>
        <v/>
      </c>
      <c r="H35" s="14">
        <f t="shared" si="1"/>
        <v>2.8270833333299379</v>
      </c>
      <c r="I35" s="14">
        <f t="shared" si="2"/>
        <v>67.849999999918509</v>
      </c>
    </row>
    <row r="36" spans="1:9" x14ac:dyDescent="0.3">
      <c r="A36" s="8">
        <v>43385</v>
      </c>
      <c r="B36" s="12">
        <v>0.61458333333333337</v>
      </c>
      <c r="C36" s="13">
        <f t="shared" si="7"/>
        <v>43385.614583333336</v>
      </c>
      <c r="D36" t="s">
        <v>25</v>
      </c>
      <c r="E36" t="s">
        <v>89</v>
      </c>
      <c r="F36" s="14">
        <f t="shared" si="3"/>
        <v>4.1937500000058208</v>
      </c>
      <c r="G36" s="15">
        <f t="shared" si="4"/>
        <v>100.6500000001397</v>
      </c>
      <c r="H36" s="14" t="str">
        <f t="shared" si="1"/>
        <v/>
      </c>
      <c r="I36" s="14" t="str">
        <f t="shared" si="2"/>
        <v/>
      </c>
    </row>
    <row r="37" spans="1:9" x14ac:dyDescent="0.3">
      <c r="A37" s="8"/>
    </row>
    <row r="38" spans="1:9" x14ac:dyDescent="0.3">
      <c r="A38" s="8"/>
    </row>
  </sheetData>
  <mergeCells count="2">
    <mergeCell ref="F1:G1"/>
    <mergeCell ref="H1:I1"/>
  </mergeCells>
  <conditionalFormatting sqref="D1:D36">
    <cfRule type="cellIs" dxfId="1" priority="1" operator="equal">
      <formula>"Stop"</formula>
    </cfRule>
    <cfRule type="cellIs" dxfId="0" priority="2" operator="equal">
      <formula>"Start"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35"/>
  <sheetViews>
    <sheetView workbookViewId="0">
      <selection activeCell="E3" sqref="E3"/>
    </sheetView>
  </sheetViews>
  <sheetFormatPr defaultRowHeight="14.4" x14ac:dyDescent="0.3"/>
  <cols>
    <col min="1" max="1" width="11.6640625" style="18" customWidth="1"/>
    <col min="2" max="2" width="8.88671875" style="18"/>
    <col min="4" max="4" width="13.33203125" customWidth="1"/>
    <col min="5" max="5" width="18.5546875" customWidth="1"/>
  </cols>
  <sheetData>
    <row r="1" spans="1:5" ht="15.6" x14ac:dyDescent="0.3">
      <c r="A1" s="52" t="s">
        <v>0</v>
      </c>
      <c r="B1" s="7" t="s">
        <v>5</v>
      </c>
      <c r="C1" t="s">
        <v>0</v>
      </c>
      <c r="D1" t="s">
        <v>87</v>
      </c>
      <c r="E1" t="s">
        <v>87</v>
      </c>
    </row>
    <row r="2" spans="1:5" x14ac:dyDescent="0.3">
      <c r="A2" s="54">
        <v>43234</v>
      </c>
      <c r="B2" s="18">
        <v>15.57</v>
      </c>
      <c r="C2" s="4">
        <v>43234</v>
      </c>
      <c r="D2" s="61">
        <v>3.4458333333333342</v>
      </c>
    </row>
    <row r="3" spans="1:5" x14ac:dyDescent="0.3">
      <c r="A3" s="54">
        <v>43235</v>
      </c>
      <c r="B3" s="18">
        <v>14.64</v>
      </c>
      <c r="C3" s="4">
        <v>43235</v>
      </c>
      <c r="D3" s="61">
        <v>3.4425000000000003</v>
      </c>
    </row>
    <row r="4" spans="1:5" x14ac:dyDescent="0.3">
      <c r="A4" s="54">
        <v>43236</v>
      </c>
      <c r="B4" s="18">
        <v>14.8</v>
      </c>
      <c r="C4" s="4">
        <v>43236</v>
      </c>
      <c r="D4" s="61">
        <v>3.4470833333333339</v>
      </c>
    </row>
    <row r="5" spans="1:5" x14ac:dyDescent="0.3">
      <c r="A5" s="54">
        <v>43236</v>
      </c>
      <c r="B5" s="18">
        <v>15.24</v>
      </c>
      <c r="C5" s="4">
        <v>43237</v>
      </c>
      <c r="D5" s="61">
        <v>3.4429166666666657</v>
      </c>
    </row>
    <row r="6" spans="1:5" x14ac:dyDescent="0.3">
      <c r="A6" s="54">
        <v>43237</v>
      </c>
      <c r="B6" s="18">
        <v>1.66</v>
      </c>
      <c r="C6" s="4">
        <v>43238</v>
      </c>
      <c r="D6" s="61">
        <v>3.4254166666666666</v>
      </c>
    </row>
    <row r="7" spans="1:5" x14ac:dyDescent="0.3">
      <c r="A7" s="54">
        <v>43238</v>
      </c>
      <c r="B7" s="18">
        <v>15.59</v>
      </c>
      <c r="C7" s="4">
        <v>43239</v>
      </c>
      <c r="D7" s="61">
        <v>3.4395833333333332</v>
      </c>
    </row>
    <row r="8" spans="1:5" x14ac:dyDescent="0.3">
      <c r="A8" s="54">
        <v>43238</v>
      </c>
      <c r="B8" s="18">
        <v>14.74</v>
      </c>
      <c r="C8" s="4">
        <v>43240</v>
      </c>
      <c r="D8" s="61">
        <v>3.4404166666666671</v>
      </c>
    </row>
    <row r="9" spans="1:5" x14ac:dyDescent="0.3">
      <c r="A9" s="54">
        <v>43241</v>
      </c>
      <c r="B9" s="18">
        <v>14.78</v>
      </c>
      <c r="C9" s="4">
        <v>43241</v>
      </c>
      <c r="D9" s="61">
        <v>3.4387499999999993</v>
      </c>
    </row>
    <row r="10" spans="1:5" x14ac:dyDescent="0.3">
      <c r="A10" s="54">
        <v>43241</v>
      </c>
      <c r="B10" s="18">
        <v>14.79</v>
      </c>
      <c r="C10" s="4">
        <v>43242</v>
      </c>
      <c r="D10" s="61">
        <v>3.4458333333333329</v>
      </c>
    </row>
    <row r="11" spans="1:5" x14ac:dyDescent="0.3">
      <c r="A11" s="54">
        <v>43242</v>
      </c>
      <c r="B11" s="18">
        <v>15.63</v>
      </c>
      <c r="C11" s="4">
        <v>43243</v>
      </c>
      <c r="D11" s="61">
        <v>3.4433333333333338</v>
      </c>
    </row>
    <row r="12" spans="1:5" x14ac:dyDescent="0.3">
      <c r="A12" s="54">
        <v>43242</v>
      </c>
      <c r="B12" s="18">
        <v>14.97</v>
      </c>
      <c r="C12" s="4">
        <v>43244</v>
      </c>
      <c r="D12" s="61">
        <v>3.4504166666666669</v>
      </c>
    </row>
    <row r="13" spans="1:5" x14ac:dyDescent="0.3">
      <c r="A13" s="54">
        <v>43243</v>
      </c>
      <c r="B13" s="18">
        <v>15.13</v>
      </c>
      <c r="C13" s="4">
        <v>43245</v>
      </c>
      <c r="D13" s="61">
        <v>3.4620833333333336</v>
      </c>
    </row>
    <row r="14" spans="1:5" x14ac:dyDescent="0.3">
      <c r="A14" s="54">
        <v>43244</v>
      </c>
      <c r="B14" s="18">
        <v>1.89</v>
      </c>
      <c r="C14" s="4">
        <v>43246</v>
      </c>
      <c r="D14" s="61">
        <v>3.4500000000000006</v>
      </c>
    </row>
    <row r="15" spans="1:5" x14ac:dyDescent="0.3">
      <c r="A15" s="54">
        <v>43245</v>
      </c>
      <c r="B15" s="18">
        <v>11.88</v>
      </c>
      <c r="C15" s="4">
        <v>43247</v>
      </c>
      <c r="D15" s="61">
        <v>3.4354166666666668</v>
      </c>
    </row>
    <row r="16" spans="1:5" x14ac:dyDescent="0.3">
      <c r="A16" s="54">
        <v>43245</v>
      </c>
      <c r="B16" s="18">
        <v>13.33</v>
      </c>
      <c r="C16" s="4">
        <v>43248</v>
      </c>
      <c r="D16" s="61">
        <v>3.4295833333333334</v>
      </c>
    </row>
    <row r="17" spans="1:4" x14ac:dyDescent="0.3">
      <c r="A17" s="54">
        <v>43245</v>
      </c>
      <c r="B17" s="18">
        <v>13.09</v>
      </c>
      <c r="C17" s="4">
        <v>43249</v>
      </c>
      <c r="D17" s="61">
        <v>3.4379166666666663</v>
      </c>
    </row>
    <row r="18" spans="1:4" x14ac:dyDescent="0.3">
      <c r="A18" s="54">
        <v>43251</v>
      </c>
      <c r="B18" s="18">
        <v>12.82</v>
      </c>
      <c r="C18" s="4">
        <v>43250</v>
      </c>
      <c r="D18" s="61">
        <v>3.4395833333333345</v>
      </c>
    </row>
    <row r="19" spans="1:4" x14ac:dyDescent="0.3">
      <c r="A19" s="54">
        <v>43251</v>
      </c>
      <c r="B19" s="18">
        <v>1.32</v>
      </c>
      <c r="C19" s="4">
        <v>43251</v>
      </c>
      <c r="D19" s="61">
        <v>3.4379166666666676</v>
      </c>
    </row>
    <row r="20" spans="1:4" x14ac:dyDescent="0.3">
      <c r="A20" s="54">
        <v>43251</v>
      </c>
      <c r="B20" s="18">
        <v>12.11</v>
      </c>
      <c r="C20" s="4">
        <v>43252</v>
      </c>
      <c r="D20" s="61">
        <v>3.4312500000000004</v>
      </c>
    </row>
    <row r="21" spans="1:4" x14ac:dyDescent="0.3">
      <c r="A21" s="54">
        <v>43251</v>
      </c>
      <c r="B21" s="18">
        <v>10.050000000000001</v>
      </c>
      <c r="C21" s="4">
        <v>43253</v>
      </c>
      <c r="D21" s="61">
        <v>3.4325000000000006</v>
      </c>
    </row>
    <row r="22" spans="1:4" x14ac:dyDescent="0.3">
      <c r="A22" s="54">
        <v>43252</v>
      </c>
      <c r="B22" s="18">
        <v>3.43</v>
      </c>
      <c r="C22" s="4">
        <v>43254</v>
      </c>
      <c r="D22" s="61">
        <v>3.4433333333333338</v>
      </c>
    </row>
    <row r="23" spans="1:4" x14ac:dyDescent="0.3">
      <c r="A23" s="54">
        <v>43252</v>
      </c>
      <c r="B23" s="18">
        <v>17.16</v>
      </c>
      <c r="C23" s="4">
        <v>43255</v>
      </c>
      <c r="D23" s="61">
        <v>3.4674999999999998</v>
      </c>
    </row>
    <row r="24" spans="1:4" x14ac:dyDescent="0.3">
      <c r="A24" s="54">
        <v>43255</v>
      </c>
      <c r="B24" s="18">
        <v>6.9</v>
      </c>
      <c r="C24" s="4">
        <v>43256</v>
      </c>
      <c r="D24" s="61">
        <v>3.4679166666666656</v>
      </c>
    </row>
    <row r="25" spans="1:4" x14ac:dyDescent="0.3">
      <c r="A25" s="54">
        <v>43255</v>
      </c>
      <c r="B25" s="18">
        <v>3.32</v>
      </c>
      <c r="C25" s="4">
        <v>43257</v>
      </c>
      <c r="D25" s="61">
        <v>3.4791666666666674</v>
      </c>
    </row>
    <row r="26" spans="1:4" x14ac:dyDescent="0.3">
      <c r="A26" s="54">
        <v>43256</v>
      </c>
      <c r="B26" s="18">
        <v>4.71</v>
      </c>
      <c r="C26" s="4">
        <v>43258</v>
      </c>
      <c r="D26" s="61">
        <v>3.5387500000000007</v>
      </c>
    </row>
    <row r="27" spans="1:4" x14ac:dyDescent="0.3">
      <c r="A27" s="54">
        <v>43256</v>
      </c>
      <c r="B27" s="18">
        <v>5.09</v>
      </c>
      <c r="C27" s="4">
        <v>43259</v>
      </c>
      <c r="D27" s="61">
        <v>3.5704166666666679</v>
      </c>
    </row>
    <row r="28" spans="1:4" x14ac:dyDescent="0.3">
      <c r="A28" s="54">
        <v>43256</v>
      </c>
      <c r="B28" s="18">
        <v>2.46</v>
      </c>
      <c r="C28" s="4">
        <v>43260</v>
      </c>
      <c r="D28" s="61">
        <v>3.6525000000000003</v>
      </c>
    </row>
    <row r="29" spans="1:4" x14ac:dyDescent="0.3">
      <c r="A29" s="54">
        <v>43256</v>
      </c>
      <c r="B29" s="18">
        <v>15.13</v>
      </c>
      <c r="C29" s="4">
        <v>43261</v>
      </c>
      <c r="D29" s="61">
        <v>3.8179166666666666</v>
      </c>
    </row>
    <row r="30" spans="1:4" x14ac:dyDescent="0.3">
      <c r="A30" s="54">
        <v>43256</v>
      </c>
      <c r="B30" s="18">
        <v>14.46</v>
      </c>
      <c r="C30" s="4">
        <v>43262</v>
      </c>
      <c r="D30" s="61">
        <v>4.2312500000000002</v>
      </c>
    </row>
    <row r="31" spans="1:4" x14ac:dyDescent="0.3">
      <c r="A31" s="54">
        <v>43256</v>
      </c>
      <c r="B31" s="18">
        <v>17.12</v>
      </c>
      <c r="C31" s="4">
        <v>43263</v>
      </c>
      <c r="D31" s="61">
        <v>4.4191666666666674</v>
      </c>
    </row>
    <row r="32" spans="1:4" x14ac:dyDescent="0.3">
      <c r="A32" s="54">
        <v>43256</v>
      </c>
      <c r="B32" s="18">
        <v>17.59</v>
      </c>
      <c r="C32" s="4">
        <v>43264</v>
      </c>
      <c r="D32" s="61">
        <v>4.1517647058823526</v>
      </c>
    </row>
    <row r="33" spans="1:4" x14ac:dyDescent="0.3">
      <c r="A33" s="54">
        <v>43257</v>
      </c>
      <c r="B33" s="18">
        <v>17.88</v>
      </c>
      <c r="C33" s="4">
        <v>43265</v>
      </c>
      <c r="D33" s="61">
        <v>3.9691666666666658</v>
      </c>
    </row>
    <row r="34" spans="1:4" x14ac:dyDescent="0.3">
      <c r="A34" s="54">
        <v>43257</v>
      </c>
      <c r="B34" s="18">
        <v>17.690000000000001</v>
      </c>
      <c r="C34" s="4">
        <v>43266</v>
      </c>
      <c r="D34" s="61">
        <v>4.027499999999999</v>
      </c>
    </row>
    <row r="35" spans="1:4" x14ac:dyDescent="0.3">
      <c r="A35" s="54">
        <v>43257</v>
      </c>
      <c r="B35" s="18">
        <v>17.23</v>
      </c>
      <c r="C35" s="4">
        <v>43267</v>
      </c>
      <c r="D35" s="61">
        <v>4.4379166666666672</v>
      </c>
    </row>
    <row r="36" spans="1:4" x14ac:dyDescent="0.3">
      <c r="A36" s="54">
        <v>43257</v>
      </c>
      <c r="B36" s="18">
        <v>13.71</v>
      </c>
      <c r="C36" s="4">
        <v>43268</v>
      </c>
      <c r="D36" s="61">
        <v>4.5595833333333333</v>
      </c>
    </row>
    <row r="37" spans="1:4" x14ac:dyDescent="0.3">
      <c r="A37" s="54">
        <v>43257</v>
      </c>
      <c r="B37" s="18">
        <v>18.420000000000002</v>
      </c>
      <c r="C37" s="4">
        <v>43269</v>
      </c>
      <c r="D37" s="61">
        <v>4.6137499999999996</v>
      </c>
    </row>
    <row r="38" spans="1:4" x14ac:dyDescent="0.3">
      <c r="A38" s="54">
        <v>43257</v>
      </c>
      <c r="B38" s="18">
        <v>12.69</v>
      </c>
      <c r="C38" s="4">
        <v>43270</v>
      </c>
      <c r="D38" s="61">
        <v>5.4512500000000008</v>
      </c>
    </row>
    <row r="39" spans="1:4" x14ac:dyDescent="0.3">
      <c r="A39" s="54">
        <v>43257</v>
      </c>
      <c r="B39" s="18">
        <v>17.53</v>
      </c>
      <c r="C39" s="4">
        <v>43271</v>
      </c>
      <c r="D39" s="61">
        <v>5.0958333333333341</v>
      </c>
    </row>
    <row r="40" spans="1:4" x14ac:dyDescent="0.3">
      <c r="A40" s="54">
        <v>43257</v>
      </c>
      <c r="B40" s="18">
        <v>17.34</v>
      </c>
      <c r="C40" s="4">
        <v>43272</v>
      </c>
      <c r="D40" s="61">
        <v>4.8170833333333336</v>
      </c>
    </row>
    <row r="41" spans="1:4" x14ac:dyDescent="0.3">
      <c r="A41" s="54">
        <v>43257</v>
      </c>
      <c r="B41" s="18">
        <v>2.37</v>
      </c>
      <c r="C41" s="4">
        <v>43273</v>
      </c>
      <c r="D41" s="61">
        <v>4.8883333333333336</v>
      </c>
    </row>
    <row r="42" spans="1:4" x14ac:dyDescent="0.3">
      <c r="A42" s="54">
        <v>43257</v>
      </c>
      <c r="B42" s="18">
        <v>1.29</v>
      </c>
      <c r="C42" s="4">
        <v>43274</v>
      </c>
      <c r="D42" s="61">
        <v>4.7145833333333336</v>
      </c>
    </row>
    <row r="43" spans="1:4" x14ac:dyDescent="0.3">
      <c r="A43" s="54">
        <v>43257</v>
      </c>
      <c r="B43" s="18">
        <v>1.05</v>
      </c>
      <c r="C43" s="4">
        <v>43275</v>
      </c>
      <c r="D43" s="61">
        <v>4.409583333333333</v>
      </c>
    </row>
    <row r="44" spans="1:4" x14ac:dyDescent="0.3">
      <c r="A44" s="54">
        <v>43257</v>
      </c>
      <c r="B44" s="18">
        <v>2.6</v>
      </c>
      <c r="C44" s="4">
        <v>43276</v>
      </c>
      <c r="D44" s="61">
        <v>4.2537499999999993</v>
      </c>
    </row>
    <row r="45" spans="1:4" x14ac:dyDescent="0.3">
      <c r="A45" s="54">
        <v>43257</v>
      </c>
      <c r="B45" s="18">
        <v>3.7</v>
      </c>
      <c r="C45" s="4">
        <v>43277</v>
      </c>
      <c r="D45" s="61">
        <v>4.1791666666666671</v>
      </c>
    </row>
    <row r="46" spans="1:4" x14ac:dyDescent="0.3">
      <c r="A46" s="54">
        <v>43257</v>
      </c>
      <c r="B46" s="18">
        <v>7.17</v>
      </c>
      <c r="C46" s="4">
        <v>43278</v>
      </c>
      <c r="D46" s="61">
        <v>4.123333333333334</v>
      </c>
    </row>
    <row r="47" spans="1:4" x14ac:dyDescent="0.3">
      <c r="A47" s="54">
        <v>43257</v>
      </c>
      <c r="B47" s="18">
        <v>5.09</v>
      </c>
      <c r="C47" s="4">
        <v>43279</v>
      </c>
      <c r="D47" s="61">
        <v>4.072916666666667</v>
      </c>
    </row>
    <row r="48" spans="1:4" x14ac:dyDescent="0.3">
      <c r="A48" s="54">
        <v>43257</v>
      </c>
      <c r="B48" s="18">
        <v>6.62</v>
      </c>
      <c r="C48" s="4">
        <v>43280</v>
      </c>
      <c r="D48" s="61">
        <v>4.0879166666666658</v>
      </c>
    </row>
    <row r="49" spans="1:4" x14ac:dyDescent="0.3">
      <c r="A49" s="54">
        <v>43257</v>
      </c>
      <c r="B49" s="18">
        <v>6.3</v>
      </c>
      <c r="C49" s="4">
        <v>43281</v>
      </c>
      <c r="D49" s="61">
        <v>4.0879166666666658</v>
      </c>
    </row>
    <row r="50" spans="1:4" x14ac:dyDescent="0.3">
      <c r="A50" s="54">
        <v>43257</v>
      </c>
      <c r="B50" s="18">
        <v>1.62</v>
      </c>
      <c r="C50" s="4">
        <v>43282</v>
      </c>
      <c r="D50" s="61">
        <v>4.0245833333333332</v>
      </c>
    </row>
    <row r="51" spans="1:4" x14ac:dyDescent="0.3">
      <c r="A51" s="54">
        <v>43258</v>
      </c>
      <c r="B51" s="18">
        <v>17.579999999999998</v>
      </c>
      <c r="C51" s="4">
        <v>43283</v>
      </c>
      <c r="D51" s="61">
        <v>4.3616666666666672</v>
      </c>
    </row>
    <row r="52" spans="1:4" x14ac:dyDescent="0.3">
      <c r="A52" s="54">
        <v>43258</v>
      </c>
      <c r="B52" s="18">
        <v>16.25</v>
      </c>
      <c r="C52" s="4">
        <v>43284</v>
      </c>
      <c r="D52" s="61">
        <v>4.7233333333333336</v>
      </c>
    </row>
    <row r="53" spans="1:4" x14ac:dyDescent="0.3">
      <c r="A53" s="54">
        <v>43258</v>
      </c>
      <c r="B53" s="18">
        <v>15.71</v>
      </c>
      <c r="C53" s="4">
        <v>43285</v>
      </c>
      <c r="D53" s="61">
        <v>4.962083333333335</v>
      </c>
    </row>
    <row r="54" spans="1:4" x14ac:dyDescent="0.3">
      <c r="A54" s="54">
        <v>43258</v>
      </c>
      <c r="B54" s="18">
        <v>13.35</v>
      </c>
      <c r="C54" s="4">
        <v>43286</v>
      </c>
      <c r="D54" s="61">
        <v>5.069583333333334</v>
      </c>
    </row>
    <row r="55" spans="1:4" x14ac:dyDescent="0.3">
      <c r="A55" s="54">
        <v>43258</v>
      </c>
      <c r="B55" s="18">
        <v>16.21</v>
      </c>
      <c r="C55" s="4">
        <v>43287</v>
      </c>
      <c r="D55" s="61">
        <v>5.1108333333333347</v>
      </c>
    </row>
    <row r="56" spans="1:4" x14ac:dyDescent="0.3">
      <c r="A56" s="54">
        <v>43258</v>
      </c>
      <c r="B56" s="18">
        <v>3.15</v>
      </c>
      <c r="C56" s="4">
        <v>43288</v>
      </c>
      <c r="D56" s="61">
        <v>5.1558333333333328</v>
      </c>
    </row>
    <row r="57" spans="1:4" x14ac:dyDescent="0.3">
      <c r="A57" s="54">
        <v>43258</v>
      </c>
      <c r="B57" s="18">
        <v>4.67</v>
      </c>
      <c r="C57" s="4">
        <v>43289</v>
      </c>
      <c r="D57" s="61">
        <v>5.2508333333333326</v>
      </c>
    </row>
    <row r="58" spans="1:4" x14ac:dyDescent="0.3">
      <c r="A58" s="54">
        <v>43258</v>
      </c>
      <c r="B58" s="18">
        <v>6.75</v>
      </c>
      <c r="C58" s="4">
        <v>43290</v>
      </c>
      <c r="D58" s="61">
        <v>5.4283333333333337</v>
      </c>
    </row>
    <row r="59" spans="1:4" x14ac:dyDescent="0.3">
      <c r="A59" s="54">
        <v>43258</v>
      </c>
      <c r="B59" s="18">
        <v>7.28</v>
      </c>
      <c r="C59" s="4">
        <v>43291</v>
      </c>
      <c r="D59" s="61">
        <v>5.3454166666666678</v>
      </c>
    </row>
    <row r="60" spans="1:4" x14ac:dyDescent="0.3">
      <c r="A60" s="54">
        <v>43258</v>
      </c>
      <c r="B60" s="18">
        <v>1.59</v>
      </c>
      <c r="C60" s="4">
        <v>43292</v>
      </c>
      <c r="D60" s="61">
        <v>4.9808333333333339</v>
      </c>
    </row>
    <row r="61" spans="1:4" x14ac:dyDescent="0.3">
      <c r="A61" s="54">
        <v>43258</v>
      </c>
      <c r="B61" s="18">
        <v>1.4</v>
      </c>
      <c r="C61" s="4">
        <v>43293</v>
      </c>
      <c r="D61" s="61">
        <v>4.7233333333333336</v>
      </c>
    </row>
    <row r="62" spans="1:4" x14ac:dyDescent="0.3">
      <c r="A62" s="54">
        <v>43258</v>
      </c>
      <c r="B62" s="18">
        <v>7</v>
      </c>
      <c r="C62" s="4">
        <v>43294</v>
      </c>
      <c r="D62" s="61">
        <v>4.503333333333333</v>
      </c>
    </row>
    <row r="63" spans="1:4" x14ac:dyDescent="0.3">
      <c r="A63" s="54">
        <v>43258</v>
      </c>
      <c r="B63" s="18">
        <v>3.08</v>
      </c>
      <c r="C63" s="4">
        <v>43295</v>
      </c>
      <c r="D63" s="61">
        <v>4.3737500000000002</v>
      </c>
    </row>
    <row r="64" spans="1:4" x14ac:dyDescent="0.3">
      <c r="A64" s="54">
        <v>43258</v>
      </c>
      <c r="B64" s="18">
        <v>1.29</v>
      </c>
      <c r="C64" s="4">
        <v>43296</v>
      </c>
      <c r="D64" s="61">
        <v>4.2462500000000007</v>
      </c>
    </row>
    <row r="65" spans="1:4" x14ac:dyDescent="0.3">
      <c r="A65" s="54">
        <v>43259</v>
      </c>
      <c r="B65" s="18">
        <v>12.86</v>
      </c>
      <c r="C65" s="4">
        <v>43297</v>
      </c>
      <c r="D65" s="61">
        <v>4.2262499999999994</v>
      </c>
    </row>
    <row r="66" spans="1:4" x14ac:dyDescent="0.3">
      <c r="A66" s="54">
        <v>43259</v>
      </c>
      <c r="B66" s="18">
        <v>15.94</v>
      </c>
      <c r="C66" s="4">
        <v>43298</v>
      </c>
      <c r="D66" s="61">
        <v>4.2258333333333331</v>
      </c>
    </row>
    <row r="67" spans="1:4" x14ac:dyDescent="0.3">
      <c r="A67" s="54">
        <v>43259</v>
      </c>
      <c r="B67" s="18">
        <v>18.989999999999998</v>
      </c>
      <c r="C67" s="4">
        <v>43299</v>
      </c>
      <c r="D67" s="61">
        <v>4.2837500000000004</v>
      </c>
    </row>
    <row r="68" spans="1:4" x14ac:dyDescent="0.3">
      <c r="A68" s="54">
        <v>43259</v>
      </c>
      <c r="B68" s="18">
        <v>15</v>
      </c>
      <c r="C68" s="4">
        <v>43300</v>
      </c>
      <c r="D68" s="61">
        <v>4.3050000000000006</v>
      </c>
    </row>
    <row r="69" spans="1:4" x14ac:dyDescent="0.3">
      <c r="A69" s="54">
        <v>43259</v>
      </c>
      <c r="B69" s="18">
        <v>16.95</v>
      </c>
      <c r="C69" s="4">
        <v>43301</v>
      </c>
      <c r="D69" s="61">
        <v>4.3808333333333342</v>
      </c>
    </row>
    <row r="70" spans="1:4" x14ac:dyDescent="0.3">
      <c r="A70" s="54">
        <v>43259</v>
      </c>
      <c r="B70" s="18">
        <v>19.690000000000001</v>
      </c>
      <c r="C70" s="4">
        <v>43302</v>
      </c>
      <c r="D70" s="61">
        <v>4.4900000000000011</v>
      </c>
    </row>
    <row r="71" spans="1:4" x14ac:dyDescent="0.3">
      <c r="A71" s="54">
        <v>43259</v>
      </c>
      <c r="B71" s="18">
        <v>15.71</v>
      </c>
      <c r="C71" s="4">
        <v>43303</v>
      </c>
      <c r="D71" s="61">
        <v>4.5979166666666673</v>
      </c>
    </row>
    <row r="72" spans="1:4" x14ac:dyDescent="0.3">
      <c r="A72" s="54">
        <v>43259</v>
      </c>
      <c r="B72" s="18">
        <v>16.13</v>
      </c>
      <c r="C72" s="4">
        <v>43304</v>
      </c>
      <c r="D72" s="61">
        <v>4.7304166666666667</v>
      </c>
    </row>
    <row r="73" spans="1:4" x14ac:dyDescent="0.3">
      <c r="A73" s="54">
        <v>43259</v>
      </c>
      <c r="B73" s="18">
        <v>12.86</v>
      </c>
      <c r="C73" s="4">
        <v>43305</v>
      </c>
      <c r="D73" s="61">
        <v>4.6795833333333325</v>
      </c>
    </row>
    <row r="74" spans="1:4" x14ac:dyDescent="0.3">
      <c r="A74" s="54">
        <v>43259</v>
      </c>
      <c r="B74" s="18">
        <v>17.64</v>
      </c>
      <c r="C74" s="4">
        <v>43306</v>
      </c>
      <c r="D74" s="61">
        <v>4.6212499999999999</v>
      </c>
    </row>
    <row r="75" spans="1:4" x14ac:dyDescent="0.3">
      <c r="A75" s="54">
        <v>43259</v>
      </c>
      <c r="B75" s="18">
        <v>17.149999999999999</v>
      </c>
      <c r="C75" s="4">
        <v>43307</v>
      </c>
      <c r="D75" s="61">
        <v>4.8804583333333342</v>
      </c>
    </row>
    <row r="76" spans="1:4" x14ac:dyDescent="0.3">
      <c r="A76" s="54">
        <v>43259</v>
      </c>
      <c r="B76" s="18">
        <v>5.54</v>
      </c>
      <c r="C76" s="4">
        <v>43308</v>
      </c>
      <c r="D76" s="61">
        <v>5.0599999999999996</v>
      </c>
    </row>
    <row r="77" spans="1:4" x14ac:dyDescent="0.3">
      <c r="A77" s="54">
        <v>43259</v>
      </c>
      <c r="B77" s="18">
        <v>6.96</v>
      </c>
      <c r="C77" s="4">
        <v>43309</v>
      </c>
      <c r="D77" s="61">
        <v>4.8733333333333331</v>
      </c>
    </row>
    <row r="78" spans="1:4" x14ac:dyDescent="0.3">
      <c r="A78" s="54">
        <v>43259</v>
      </c>
      <c r="B78" s="18">
        <v>1.64</v>
      </c>
      <c r="C78" s="4">
        <v>43310</v>
      </c>
      <c r="D78" s="61">
        <v>4.871666666666667</v>
      </c>
    </row>
    <row r="79" spans="1:4" x14ac:dyDescent="0.3">
      <c r="A79" s="54">
        <v>43262</v>
      </c>
      <c r="B79" s="18">
        <v>1.2</v>
      </c>
      <c r="C79" s="4">
        <v>43311</v>
      </c>
      <c r="D79" s="61">
        <v>4.9591666666666656</v>
      </c>
    </row>
    <row r="80" spans="1:4" x14ac:dyDescent="0.3">
      <c r="A80" s="54">
        <v>43262</v>
      </c>
      <c r="B80" s="18">
        <v>2.98</v>
      </c>
      <c r="C80" s="4">
        <v>43312</v>
      </c>
      <c r="D80" s="61">
        <v>4.9029583333333333</v>
      </c>
    </row>
    <row r="81" spans="1:4" x14ac:dyDescent="0.3">
      <c r="A81" s="54">
        <v>43269</v>
      </c>
      <c r="B81" s="18">
        <v>1.54</v>
      </c>
      <c r="C81" s="4">
        <v>43313</v>
      </c>
      <c r="D81" s="61">
        <v>4.9987499999999994</v>
      </c>
    </row>
    <row r="82" spans="1:4" x14ac:dyDescent="0.3">
      <c r="A82" s="54">
        <v>43269</v>
      </c>
      <c r="B82" s="18">
        <v>1.36</v>
      </c>
      <c r="C82" s="4">
        <v>43314</v>
      </c>
      <c r="D82" s="61">
        <v>4.9175000000000004</v>
      </c>
    </row>
    <row r="83" spans="1:4" x14ac:dyDescent="0.3">
      <c r="A83" s="54">
        <v>43269</v>
      </c>
      <c r="B83" s="18">
        <v>1.07</v>
      </c>
      <c r="C83" s="4">
        <v>43315</v>
      </c>
      <c r="D83" s="61">
        <v>4.9337500000000007</v>
      </c>
    </row>
    <row r="84" spans="1:4" x14ac:dyDescent="0.3">
      <c r="A84" s="54">
        <v>43269</v>
      </c>
      <c r="B84" s="18">
        <v>0.96</v>
      </c>
      <c r="C84" s="4">
        <v>43316</v>
      </c>
      <c r="D84" s="61">
        <v>4.74125</v>
      </c>
    </row>
    <row r="85" spans="1:4" x14ac:dyDescent="0.3">
      <c r="A85" s="54">
        <v>43269</v>
      </c>
      <c r="B85" s="18">
        <v>1.9</v>
      </c>
      <c r="C85" s="4">
        <v>43317</v>
      </c>
      <c r="D85" s="61">
        <v>4.8262500000000008</v>
      </c>
    </row>
    <row r="86" spans="1:4" x14ac:dyDescent="0.3">
      <c r="A86" s="54">
        <v>43269</v>
      </c>
      <c r="B86" s="18">
        <v>1.32</v>
      </c>
      <c r="C86" s="4">
        <v>43318</v>
      </c>
      <c r="D86" s="61">
        <v>5.2304166666666658</v>
      </c>
    </row>
    <row r="87" spans="1:4" x14ac:dyDescent="0.3">
      <c r="A87" s="54">
        <v>43269</v>
      </c>
      <c r="B87" s="18">
        <v>1.1499999999999999</v>
      </c>
      <c r="C87" s="4">
        <v>43319</v>
      </c>
      <c r="D87" s="61">
        <v>5.3208333333333337</v>
      </c>
    </row>
    <row r="88" spans="1:4" x14ac:dyDescent="0.3">
      <c r="A88" s="54">
        <v>43270</v>
      </c>
      <c r="B88" s="18">
        <v>1.41</v>
      </c>
      <c r="C88" s="4">
        <v>43320</v>
      </c>
      <c r="D88" s="61">
        <v>5.2735294117647058</v>
      </c>
    </row>
    <row r="89" spans="1:4" x14ac:dyDescent="0.3">
      <c r="A89" s="54">
        <v>43270</v>
      </c>
      <c r="B89" s="18">
        <v>1.1499999999999999</v>
      </c>
      <c r="C89" s="4">
        <v>43321</v>
      </c>
      <c r="D89" s="61">
        <v>4.8271249999999997</v>
      </c>
    </row>
    <row r="90" spans="1:4" x14ac:dyDescent="0.3">
      <c r="A90" s="54">
        <v>43277</v>
      </c>
      <c r="B90" s="18">
        <v>0.74</v>
      </c>
      <c r="C90" s="4">
        <v>43322</v>
      </c>
      <c r="D90" s="61">
        <v>4.5020833333333323</v>
      </c>
    </row>
    <row r="91" spans="1:4" x14ac:dyDescent="0.3">
      <c r="A91" s="54">
        <v>43277</v>
      </c>
      <c r="B91" s="18">
        <v>1.31</v>
      </c>
      <c r="C91" s="4">
        <v>43323</v>
      </c>
      <c r="D91" s="61">
        <v>4.4537500000000012</v>
      </c>
    </row>
    <row r="92" spans="1:4" x14ac:dyDescent="0.3">
      <c r="A92" s="54">
        <v>43277</v>
      </c>
      <c r="B92" s="18">
        <v>1.68</v>
      </c>
      <c r="C92" s="4">
        <v>43324</v>
      </c>
      <c r="D92" s="61">
        <v>4.8212500000000018</v>
      </c>
    </row>
    <row r="93" spans="1:4" x14ac:dyDescent="0.3">
      <c r="A93" s="54">
        <v>43277</v>
      </c>
      <c r="B93" s="18">
        <v>2.12</v>
      </c>
      <c r="C93" s="4">
        <v>43325</v>
      </c>
      <c r="D93" s="61">
        <v>5.2504166666666672</v>
      </c>
    </row>
    <row r="94" spans="1:4" x14ac:dyDescent="0.3">
      <c r="A94" s="54">
        <v>43277</v>
      </c>
      <c r="B94" s="18">
        <v>4</v>
      </c>
      <c r="C94" s="4">
        <v>43326</v>
      </c>
      <c r="D94" s="61">
        <v>5.1983333333333324</v>
      </c>
    </row>
    <row r="95" spans="1:4" x14ac:dyDescent="0.3">
      <c r="A95" s="54">
        <v>43277</v>
      </c>
      <c r="B95" s="18">
        <v>2.71</v>
      </c>
      <c r="C95" s="4">
        <v>43327</v>
      </c>
      <c r="D95" s="61">
        <v>4.8587499999999988</v>
      </c>
    </row>
    <row r="96" spans="1:4" x14ac:dyDescent="0.3">
      <c r="A96" s="54">
        <v>43277</v>
      </c>
      <c r="B96" s="18">
        <v>1.24</v>
      </c>
      <c r="C96" s="4">
        <v>43328</v>
      </c>
      <c r="D96" s="61">
        <v>4.6441666666666679</v>
      </c>
    </row>
    <row r="97" spans="1:4" x14ac:dyDescent="0.3">
      <c r="A97" s="54">
        <v>43278</v>
      </c>
      <c r="B97" s="18">
        <v>1.08</v>
      </c>
      <c r="C97" s="4">
        <v>43329</v>
      </c>
      <c r="D97" s="61">
        <v>4.4450000000000012</v>
      </c>
    </row>
    <row r="98" spans="1:4" x14ac:dyDescent="0.3">
      <c r="A98" s="54">
        <v>43278</v>
      </c>
      <c r="B98" s="18">
        <v>2.99</v>
      </c>
      <c r="C98" s="4">
        <v>43330</v>
      </c>
      <c r="D98" s="61">
        <v>4.253750000000001</v>
      </c>
    </row>
    <row r="99" spans="1:4" x14ac:dyDescent="0.3">
      <c r="A99" s="54">
        <v>43278</v>
      </c>
      <c r="B99" s="18">
        <v>5</v>
      </c>
      <c r="C99" s="4">
        <v>43331</v>
      </c>
      <c r="D99" s="61">
        <v>4.1883333333333335</v>
      </c>
    </row>
    <row r="100" spans="1:4" x14ac:dyDescent="0.3">
      <c r="A100" s="54">
        <v>43278</v>
      </c>
      <c r="B100" s="18">
        <v>3</v>
      </c>
      <c r="C100" s="4">
        <v>43332</v>
      </c>
      <c r="D100" s="61">
        <v>4.72</v>
      </c>
    </row>
    <row r="101" spans="1:4" x14ac:dyDescent="0.3">
      <c r="A101" s="54">
        <v>43278</v>
      </c>
      <c r="B101" s="18">
        <v>3.97</v>
      </c>
      <c r="C101" s="4">
        <v>43333</v>
      </c>
      <c r="D101" s="61">
        <v>5.1583333333333332</v>
      </c>
    </row>
    <row r="102" spans="1:4" x14ac:dyDescent="0.3">
      <c r="A102" s="54">
        <v>43278</v>
      </c>
      <c r="B102" s="18">
        <v>5.47</v>
      </c>
      <c r="C102" s="4">
        <v>43334</v>
      </c>
      <c r="D102" s="61">
        <v>5.5712499999999983</v>
      </c>
    </row>
    <row r="103" spans="1:4" x14ac:dyDescent="0.3">
      <c r="A103" s="54">
        <v>43278</v>
      </c>
      <c r="B103" s="18">
        <v>6.1</v>
      </c>
      <c r="C103" s="4">
        <v>43335</v>
      </c>
      <c r="D103" s="61">
        <v>5.1308749999999987</v>
      </c>
    </row>
    <row r="104" spans="1:4" x14ac:dyDescent="0.3">
      <c r="A104" s="54">
        <v>43279</v>
      </c>
      <c r="B104" s="18">
        <v>7.09</v>
      </c>
      <c r="C104" s="4">
        <v>43336</v>
      </c>
      <c r="D104" s="61">
        <v>5.0358333333333336</v>
      </c>
    </row>
    <row r="105" spans="1:4" x14ac:dyDescent="0.3">
      <c r="A105" s="54">
        <v>43279</v>
      </c>
      <c r="B105" s="18">
        <v>8.6199999999999992</v>
      </c>
      <c r="C105" s="4">
        <v>43337</v>
      </c>
      <c r="D105" s="61">
        <v>4.7187499999999991</v>
      </c>
    </row>
    <row r="106" spans="1:4" x14ac:dyDescent="0.3">
      <c r="A106" s="54">
        <v>43279</v>
      </c>
      <c r="B106" s="18">
        <v>6.2</v>
      </c>
      <c r="C106" s="4">
        <v>43338</v>
      </c>
      <c r="D106" s="61">
        <v>4.4517083333333325</v>
      </c>
    </row>
    <row r="107" spans="1:4" x14ac:dyDescent="0.3">
      <c r="A107" s="54">
        <v>43279</v>
      </c>
      <c r="B107" s="18">
        <v>4.6500000000000004</v>
      </c>
      <c r="C107" s="4">
        <v>43339</v>
      </c>
      <c r="D107" s="61">
        <v>5.0379166666666668</v>
      </c>
    </row>
    <row r="108" spans="1:4" x14ac:dyDescent="0.3">
      <c r="A108" s="54">
        <v>43279</v>
      </c>
      <c r="B108" s="18">
        <v>8.33</v>
      </c>
      <c r="C108" s="4">
        <v>43340</v>
      </c>
      <c r="D108" s="61">
        <v>4.9487499999999995</v>
      </c>
    </row>
    <row r="109" spans="1:4" x14ac:dyDescent="0.3">
      <c r="A109" s="54">
        <v>43279</v>
      </c>
      <c r="B109" s="18">
        <v>4.8099999999999996</v>
      </c>
      <c r="C109" s="4">
        <v>43341</v>
      </c>
      <c r="D109" s="61">
        <v>4.6383333333333328</v>
      </c>
    </row>
    <row r="110" spans="1:4" x14ac:dyDescent="0.3">
      <c r="A110" s="54">
        <v>43279</v>
      </c>
      <c r="B110" s="18">
        <v>4.7300000000000004</v>
      </c>
      <c r="C110" s="4">
        <v>43342</v>
      </c>
      <c r="D110" s="61">
        <v>4.46875</v>
      </c>
    </row>
    <row r="111" spans="1:4" x14ac:dyDescent="0.3">
      <c r="A111" s="54">
        <v>43279</v>
      </c>
      <c r="B111" s="18">
        <v>6.66</v>
      </c>
      <c r="C111" s="4">
        <v>43343</v>
      </c>
      <c r="D111" s="61">
        <v>4.4729166666666664</v>
      </c>
    </row>
    <row r="112" spans="1:4" x14ac:dyDescent="0.3">
      <c r="A112" s="54">
        <v>43279</v>
      </c>
      <c r="B112" s="18">
        <v>6.57</v>
      </c>
      <c r="C112" s="4">
        <v>43344</v>
      </c>
      <c r="D112" s="61">
        <v>4.1445833333333342</v>
      </c>
    </row>
    <row r="113" spans="1:4" x14ac:dyDescent="0.3">
      <c r="A113" s="54">
        <v>43279</v>
      </c>
      <c r="B113" s="18">
        <v>3.28</v>
      </c>
      <c r="C113" s="4">
        <v>43345</v>
      </c>
      <c r="D113" s="61">
        <v>4.0533333333333337</v>
      </c>
    </row>
    <row r="114" spans="1:4" x14ac:dyDescent="0.3">
      <c r="A114" s="54">
        <v>43279</v>
      </c>
      <c r="B114" s="18">
        <v>8.23</v>
      </c>
      <c r="C114" s="4">
        <v>43346</v>
      </c>
      <c r="D114" s="61">
        <v>3.9550000000000001</v>
      </c>
    </row>
    <row r="115" spans="1:4" x14ac:dyDescent="0.3">
      <c r="A115" s="54">
        <v>43279</v>
      </c>
      <c r="B115" s="18">
        <v>4.45</v>
      </c>
      <c r="C115" s="4">
        <v>43347</v>
      </c>
      <c r="D115" s="61">
        <v>3.9174999999999991</v>
      </c>
    </row>
    <row r="116" spans="1:4" x14ac:dyDescent="0.3">
      <c r="A116" s="54">
        <v>43279</v>
      </c>
      <c r="B116" s="18">
        <v>2.33</v>
      </c>
      <c r="C116" s="4">
        <v>43348</v>
      </c>
      <c r="D116" s="61">
        <v>3.8937500000000007</v>
      </c>
    </row>
    <row r="117" spans="1:4" x14ac:dyDescent="0.3">
      <c r="A117" s="54">
        <v>43280</v>
      </c>
      <c r="B117" s="18">
        <v>3.2</v>
      </c>
      <c r="C117" s="4">
        <v>43349</v>
      </c>
      <c r="D117" s="61">
        <v>3.8224999999999993</v>
      </c>
    </row>
    <row r="118" spans="1:4" x14ac:dyDescent="0.3">
      <c r="A118" s="54">
        <v>43284</v>
      </c>
      <c r="B118" s="18">
        <v>1.34</v>
      </c>
      <c r="C118" s="4">
        <v>43350</v>
      </c>
      <c r="D118" s="61">
        <v>3.8233333333333341</v>
      </c>
    </row>
    <row r="119" spans="1:4" x14ac:dyDescent="0.3">
      <c r="A119" s="54">
        <v>43284</v>
      </c>
      <c r="B119" s="18">
        <v>1.24</v>
      </c>
      <c r="C119" s="4">
        <v>43351</v>
      </c>
      <c r="D119" s="61">
        <v>3.7720833333333328</v>
      </c>
    </row>
    <row r="120" spans="1:4" x14ac:dyDescent="0.3">
      <c r="A120" s="54">
        <v>43284</v>
      </c>
      <c r="B120" s="18">
        <v>1.2</v>
      </c>
      <c r="C120" s="4">
        <v>43352</v>
      </c>
      <c r="D120" s="61">
        <v>3.7220833333333325</v>
      </c>
    </row>
    <row r="121" spans="1:4" x14ac:dyDescent="0.3">
      <c r="A121" s="54">
        <v>43285</v>
      </c>
      <c r="B121" s="18">
        <v>1.27</v>
      </c>
      <c r="C121" s="4">
        <v>43353</v>
      </c>
      <c r="D121" s="61">
        <v>3.6933333333333334</v>
      </c>
    </row>
    <row r="122" spans="1:4" x14ac:dyDescent="0.3">
      <c r="A122" s="54">
        <v>43285</v>
      </c>
      <c r="B122" s="18">
        <v>2.97</v>
      </c>
      <c r="C122" s="4">
        <v>43354</v>
      </c>
      <c r="D122" s="61">
        <v>3.6895833333333332</v>
      </c>
    </row>
    <row r="123" spans="1:4" x14ac:dyDescent="0.3">
      <c r="A123" s="54">
        <v>43285</v>
      </c>
      <c r="B123" s="18">
        <v>4.74</v>
      </c>
      <c r="C123" s="4">
        <v>43355</v>
      </c>
      <c r="D123" s="61">
        <v>3.7020833333333325</v>
      </c>
    </row>
    <row r="124" spans="1:4" x14ac:dyDescent="0.3">
      <c r="A124" s="54">
        <v>43285</v>
      </c>
      <c r="B124" s="18">
        <v>0.88</v>
      </c>
      <c r="C124" s="4">
        <v>43356</v>
      </c>
      <c r="D124" s="61">
        <v>3.7612500000000004</v>
      </c>
    </row>
    <row r="125" spans="1:4" x14ac:dyDescent="0.3">
      <c r="A125" s="54">
        <v>43285</v>
      </c>
      <c r="B125" s="18">
        <v>0.99</v>
      </c>
      <c r="C125" s="4">
        <v>43357</v>
      </c>
      <c r="D125" s="61">
        <v>3.7612500000000009</v>
      </c>
    </row>
    <row r="126" spans="1:4" x14ac:dyDescent="0.3">
      <c r="A126" s="54">
        <v>43292</v>
      </c>
      <c r="B126" s="18">
        <v>0.49</v>
      </c>
      <c r="C126" s="4">
        <v>43358</v>
      </c>
      <c r="D126" s="61">
        <v>3.7620833333333326</v>
      </c>
    </row>
    <row r="127" spans="1:4" x14ac:dyDescent="0.3">
      <c r="A127" s="54">
        <v>43292</v>
      </c>
      <c r="B127" s="18">
        <v>1.26</v>
      </c>
      <c r="C127" s="4">
        <v>43359</v>
      </c>
      <c r="D127" s="61">
        <v>3.7483333333333335</v>
      </c>
    </row>
    <row r="128" spans="1:4" x14ac:dyDescent="0.3">
      <c r="A128" s="54">
        <v>43292</v>
      </c>
      <c r="B128" s="18">
        <v>0.87</v>
      </c>
      <c r="C128" s="4">
        <v>43360</v>
      </c>
      <c r="D128" s="61">
        <v>3.6970833333333335</v>
      </c>
    </row>
    <row r="129" spans="1:4" x14ac:dyDescent="0.3">
      <c r="A129" s="54">
        <v>43292</v>
      </c>
      <c r="B129" s="18">
        <v>0.91</v>
      </c>
      <c r="C129" s="4">
        <v>43361</v>
      </c>
      <c r="D129" s="61">
        <v>3.6970833333333339</v>
      </c>
    </row>
    <row r="130" spans="1:4" x14ac:dyDescent="0.3">
      <c r="A130" s="54">
        <v>43292</v>
      </c>
      <c r="B130" s="18">
        <v>1.1000000000000001</v>
      </c>
      <c r="C130" s="4">
        <v>43362</v>
      </c>
      <c r="D130" s="61">
        <v>3.6929166666666671</v>
      </c>
    </row>
    <row r="131" spans="1:4" x14ac:dyDescent="0.3">
      <c r="A131" s="54">
        <v>43292</v>
      </c>
      <c r="B131" s="18">
        <v>0.96</v>
      </c>
      <c r="C131" s="4">
        <v>43363</v>
      </c>
      <c r="D131" s="61">
        <v>3.6904583333333334</v>
      </c>
    </row>
    <row r="132" spans="1:4" x14ac:dyDescent="0.3">
      <c r="A132" s="54">
        <v>43292</v>
      </c>
      <c r="B132" s="18">
        <v>1.06</v>
      </c>
      <c r="C132" s="4">
        <v>43364</v>
      </c>
      <c r="D132" s="61">
        <v>3.695041666666667</v>
      </c>
    </row>
    <row r="133" spans="1:4" x14ac:dyDescent="0.3">
      <c r="A133" s="54">
        <v>43292</v>
      </c>
      <c r="B133" s="18">
        <v>1.87</v>
      </c>
      <c r="C133" s="4">
        <v>43365</v>
      </c>
      <c r="D133" s="61">
        <v>3.713750000000001</v>
      </c>
    </row>
    <row r="134" spans="1:4" x14ac:dyDescent="0.3">
      <c r="A134" s="54">
        <v>43292</v>
      </c>
      <c r="B134" s="18">
        <v>0.86</v>
      </c>
      <c r="C134" s="4">
        <v>43366</v>
      </c>
      <c r="D134" s="61">
        <v>3.7325000000000013</v>
      </c>
    </row>
    <row r="135" spans="1:4" x14ac:dyDescent="0.3">
      <c r="A135" s="54">
        <v>43292</v>
      </c>
      <c r="B135" s="18">
        <v>1.1499999999999999</v>
      </c>
      <c r="C135" s="4">
        <v>43367</v>
      </c>
      <c r="D135" s="61">
        <v>3.6837499999999994</v>
      </c>
    </row>
    <row r="136" spans="1:4" x14ac:dyDescent="0.3">
      <c r="A136" s="54">
        <v>43292</v>
      </c>
      <c r="B136" s="18">
        <v>1.06</v>
      </c>
      <c r="C136" s="4">
        <v>43368</v>
      </c>
      <c r="D136" s="61">
        <v>3.7687916666666674</v>
      </c>
    </row>
    <row r="137" spans="1:4" x14ac:dyDescent="0.3">
      <c r="A137" s="54">
        <v>43292</v>
      </c>
      <c r="B137" s="18">
        <v>1.38</v>
      </c>
      <c r="C137" s="4">
        <v>43369</v>
      </c>
      <c r="D137" s="61">
        <v>3.6729166666666671</v>
      </c>
    </row>
    <row r="138" spans="1:4" x14ac:dyDescent="0.3">
      <c r="A138" s="54">
        <v>43292</v>
      </c>
      <c r="B138" s="18">
        <v>2.0299999999999998</v>
      </c>
      <c r="C138" s="4">
        <v>43370</v>
      </c>
      <c r="D138" s="61">
        <v>3.67</v>
      </c>
    </row>
    <row r="139" spans="1:4" x14ac:dyDescent="0.3">
      <c r="A139" s="54">
        <v>43293</v>
      </c>
      <c r="B139" s="18">
        <v>2.89</v>
      </c>
      <c r="C139" s="4">
        <v>43371</v>
      </c>
      <c r="D139" s="61">
        <v>3.6720833333333336</v>
      </c>
    </row>
    <row r="140" spans="1:4" x14ac:dyDescent="0.3">
      <c r="A140" s="54">
        <v>43293</v>
      </c>
      <c r="B140" s="18">
        <v>1.25</v>
      </c>
      <c r="C140" s="4">
        <v>43372</v>
      </c>
      <c r="D140" s="61">
        <v>3.6708333333333338</v>
      </c>
    </row>
    <row r="141" spans="1:4" x14ac:dyDescent="0.3">
      <c r="A141" s="54">
        <v>43293</v>
      </c>
      <c r="B141" s="18">
        <v>4.26</v>
      </c>
      <c r="C141" s="4">
        <v>43373</v>
      </c>
      <c r="D141" s="61">
        <v>3.6891666666666669</v>
      </c>
    </row>
    <row r="142" spans="1:4" x14ac:dyDescent="0.3">
      <c r="A142" s="54">
        <v>43293</v>
      </c>
      <c r="B142" s="18">
        <v>1.27</v>
      </c>
      <c r="C142" s="4">
        <v>43374</v>
      </c>
      <c r="D142" s="61">
        <v>3.6708333333333343</v>
      </c>
    </row>
    <row r="143" spans="1:4" x14ac:dyDescent="0.3">
      <c r="A143" s="54">
        <v>43293</v>
      </c>
      <c r="B143" s="18">
        <v>2.16</v>
      </c>
      <c r="C143" s="4">
        <v>43375</v>
      </c>
      <c r="D143" s="61">
        <v>3.6845833333333329</v>
      </c>
    </row>
    <row r="144" spans="1:4" x14ac:dyDescent="0.3">
      <c r="A144" s="54">
        <v>43293</v>
      </c>
      <c r="B144" s="18">
        <v>2.7</v>
      </c>
      <c r="C144" s="4">
        <v>43376</v>
      </c>
      <c r="D144" s="61">
        <v>3.6883333333333339</v>
      </c>
    </row>
    <row r="145" spans="1:4" x14ac:dyDescent="0.3">
      <c r="A145" s="54">
        <v>43293</v>
      </c>
      <c r="B145" s="18">
        <v>1.55</v>
      </c>
      <c r="C145" s="4">
        <v>43377</v>
      </c>
      <c r="D145" s="61">
        <v>3.6841666666666679</v>
      </c>
    </row>
    <row r="146" spans="1:4" x14ac:dyDescent="0.3">
      <c r="A146" s="54">
        <v>43293</v>
      </c>
      <c r="B146" s="18">
        <v>2.13</v>
      </c>
      <c r="C146" s="4">
        <v>43378</v>
      </c>
      <c r="D146" s="61">
        <v>3.6850000000000009</v>
      </c>
    </row>
    <row r="147" spans="1:4" x14ac:dyDescent="0.3">
      <c r="A147" s="54">
        <v>43293</v>
      </c>
      <c r="B147" s="18">
        <v>1.6</v>
      </c>
      <c r="C147" s="4">
        <v>43379</v>
      </c>
      <c r="D147" s="61">
        <v>3.6775000000000002</v>
      </c>
    </row>
    <row r="148" spans="1:4" x14ac:dyDescent="0.3">
      <c r="A148" s="54">
        <v>43293</v>
      </c>
      <c r="B148" s="18">
        <v>0.98</v>
      </c>
      <c r="C148" s="4">
        <v>43380</v>
      </c>
      <c r="D148" s="61">
        <v>3.6829166666666673</v>
      </c>
    </row>
    <row r="149" spans="1:4" x14ac:dyDescent="0.3">
      <c r="A149" s="54">
        <v>43293</v>
      </c>
      <c r="B149" s="18">
        <v>1.34</v>
      </c>
      <c r="C149" s="4">
        <v>43381</v>
      </c>
      <c r="D149" s="61">
        <v>3.6737500000000001</v>
      </c>
    </row>
    <row r="150" spans="1:4" x14ac:dyDescent="0.3">
      <c r="A150" s="54">
        <v>43293</v>
      </c>
      <c r="B150" s="18">
        <v>1.49</v>
      </c>
      <c r="C150" s="4">
        <v>43382</v>
      </c>
      <c r="D150" s="61">
        <v>3.6883043478260871</v>
      </c>
    </row>
    <row r="151" spans="1:4" x14ac:dyDescent="0.3">
      <c r="A151" s="54">
        <v>43293</v>
      </c>
      <c r="B151" s="18">
        <v>0.98</v>
      </c>
      <c r="C151" s="4">
        <v>43383</v>
      </c>
    </row>
    <row r="152" spans="1:4" x14ac:dyDescent="0.3">
      <c r="A152" s="54">
        <v>43293</v>
      </c>
      <c r="B152" s="18">
        <v>2.0299999999999998</v>
      </c>
      <c r="C152" s="4"/>
    </row>
    <row r="153" spans="1:4" x14ac:dyDescent="0.3">
      <c r="A153" s="54">
        <v>43293</v>
      </c>
      <c r="B153" s="18">
        <v>1.58</v>
      </c>
    </row>
    <row r="154" spans="1:4" x14ac:dyDescent="0.3">
      <c r="A154" s="54">
        <v>43293</v>
      </c>
      <c r="B154" s="18">
        <v>2.38</v>
      </c>
    </row>
    <row r="155" spans="1:4" x14ac:dyDescent="0.3">
      <c r="A155" s="54">
        <v>43293</v>
      </c>
      <c r="B155" s="18">
        <v>0.95</v>
      </c>
    </row>
    <row r="156" spans="1:4" x14ac:dyDescent="0.3">
      <c r="A156" s="54">
        <v>43294</v>
      </c>
      <c r="B156" s="18">
        <v>1.33</v>
      </c>
    </row>
    <row r="157" spans="1:4" x14ac:dyDescent="0.3">
      <c r="A157" s="54">
        <v>43294</v>
      </c>
      <c r="B157" s="18">
        <v>1.69</v>
      </c>
    </row>
    <row r="158" spans="1:4" x14ac:dyDescent="0.3">
      <c r="A158" s="54">
        <v>43294</v>
      </c>
      <c r="B158" s="18">
        <v>1.22</v>
      </c>
    </row>
    <row r="159" spans="1:4" x14ac:dyDescent="0.3">
      <c r="A159" s="54">
        <v>43294</v>
      </c>
      <c r="B159" s="18">
        <v>1.41</v>
      </c>
    </row>
    <row r="160" spans="1:4" x14ac:dyDescent="0.3">
      <c r="A160" s="54">
        <v>43294</v>
      </c>
      <c r="B160" s="18">
        <v>1.69</v>
      </c>
    </row>
    <row r="161" spans="1:2" x14ac:dyDescent="0.3">
      <c r="A161" s="54">
        <v>43294</v>
      </c>
      <c r="B161" s="18">
        <v>1.66</v>
      </c>
    </row>
    <row r="162" spans="1:2" x14ac:dyDescent="0.3">
      <c r="A162" s="54">
        <v>43294</v>
      </c>
      <c r="B162" s="18">
        <v>1.31</v>
      </c>
    </row>
    <row r="163" spans="1:2" x14ac:dyDescent="0.3">
      <c r="A163" s="54">
        <v>43294</v>
      </c>
      <c r="B163" s="18">
        <v>1.35</v>
      </c>
    </row>
    <row r="164" spans="1:2" x14ac:dyDescent="0.3">
      <c r="A164" s="54">
        <v>43294</v>
      </c>
      <c r="B164" s="18">
        <v>1.42</v>
      </c>
    </row>
    <row r="165" spans="1:2" x14ac:dyDescent="0.3">
      <c r="A165" s="54">
        <v>43297</v>
      </c>
      <c r="B165" s="18">
        <v>5.04</v>
      </c>
    </row>
    <row r="166" spans="1:2" x14ac:dyDescent="0.3">
      <c r="A166" s="54">
        <v>43297</v>
      </c>
      <c r="B166" s="18">
        <v>6.6</v>
      </c>
    </row>
    <row r="167" spans="1:2" x14ac:dyDescent="0.3">
      <c r="A167" s="54">
        <v>43297</v>
      </c>
      <c r="B167" s="18">
        <v>4.3</v>
      </c>
    </row>
    <row r="168" spans="1:2" x14ac:dyDescent="0.3">
      <c r="A168" s="54">
        <v>43297</v>
      </c>
      <c r="B168" s="18">
        <v>5.23</v>
      </c>
    </row>
    <row r="169" spans="1:2" x14ac:dyDescent="0.3">
      <c r="A169" s="54">
        <v>43297</v>
      </c>
      <c r="B169" s="18">
        <v>7.48</v>
      </c>
    </row>
    <row r="170" spans="1:2" x14ac:dyDescent="0.3">
      <c r="A170" s="54">
        <v>43297</v>
      </c>
      <c r="B170" s="18">
        <v>4.79</v>
      </c>
    </row>
    <row r="171" spans="1:2" x14ac:dyDescent="0.3">
      <c r="A171" s="54">
        <v>43298</v>
      </c>
      <c r="B171" s="18">
        <v>5</v>
      </c>
    </row>
    <row r="172" spans="1:2" x14ac:dyDescent="0.3">
      <c r="A172" s="54">
        <v>43298</v>
      </c>
      <c r="B172" s="18">
        <v>1.37</v>
      </c>
    </row>
    <row r="173" spans="1:2" x14ac:dyDescent="0.3">
      <c r="A173" s="54">
        <v>43298</v>
      </c>
      <c r="B173" s="18">
        <v>1.1599999999999999</v>
      </c>
    </row>
    <row r="174" spans="1:2" x14ac:dyDescent="0.3">
      <c r="A174" s="54">
        <v>43298</v>
      </c>
      <c r="B174" s="18">
        <v>5.41</v>
      </c>
    </row>
    <row r="175" spans="1:2" x14ac:dyDescent="0.3">
      <c r="A175" s="54">
        <v>43298</v>
      </c>
      <c r="B175" s="18">
        <v>4.3</v>
      </c>
    </row>
    <row r="176" spans="1:2" x14ac:dyDescent="0.3">
      <c r="A176" s="54">
        <v>43298</v>
      </c>
      <c r="B176" s="18">
        <v>0.98</v>
      </c>
    </row>
    <row r="177" spans="1:2" x14ac:dyDescent="0.3">
      <c r="A177" s="54">
        <v>43298</v>
      </c>
      <c r="B177" s="18">
        <v>2.42</v>
      </c>
    </row>
    <row r="178" spans="1:2" x14ac:dyDescent="0.3">
      <c r="A178" s="54">
        <v>43298</v>
      </c>
      <c r="B178" s="18">
        <v>1.57</v>
      </c>
    </row>
    <row r="179" spans="1:2" x14ac:dyDescent="0.3">
      <c r="A179" s="54">
        <v>43298</v>
      </c>
      <c r="B179" s="18">
        <v>2.36</v>
      </c>
    </row>
    <row r="180" spans="1:2" x14ac:dyDescent="0.3">
      <c r="A180" s="54">
        <v>43298</v>
      </c>
      <c r="B180" s="18">
        <v>7.28</v>
      </c>
    </row>
    <row r="181" spans="1:2" x14ac:dyDescent="0.3">
      <c r="A181" s="54">
        <v>43298</v>
      </c>
      <c r="B181" s="18">
        <v>2.72</v>
      </c>
    </row>
    <row r="182" spans="1:2" x14ac:dyDescent="0.3">
      <c r="A182" s="54">
        <v>43298</v>
      </c>
      <c r="B182" s="18">
        <v>2.63</v>
      </c>
    </row>
    <row r="183" spans="1:2" x14ac:dyDescent="0.3">
      <c r="A183" s="54">
        <v>43298</v>
      </c>
      <c r="B183" s="18">
        <v>2.4900000000000002</v>
      </c>
    </row>
    <row r="184" spans="1:2" x14ac:dyDescent="0.3">
      <c r="A184" s="54">
        <v>43298</v>
      </c>
      <c r="B184" s="18">
        <v>4.84</v>
      </c>
    </row>
    <row r="185" spans="1:2" x14ac:dyDescent="0.3">
      <c r="A185" s="54">
        <v>43298</v>
      </c>
      <c r="B185" s="18">
        <v>4.5999999999999996</v>
      </c>
    </row>
    <row r="186" spans="1:2" x14ac:dyDescent="0.3">
      <c r="A186" s="54">
        <v>43298</v>
      </c>
      <c r="B186" s="18">
        <v>2.91</v>
      </c>
    </row>
    <row r="187" spans="1:2" x14ac:dyDescent="0.3">
      <c r="A187" s="54">
        <v>43298</v>
      </c>
      <c r="B187" s="18">
        <v>2.48</v>
      </c>
    </row>
    <row r="188" spans="1:2" x14ac:dyDescent="0.3">
      <c r="A188" s="54">
        <v>43298</v>
      </c>
      <c r="B188" s="18">
        <v>1.99</v>
      </c>
    </row>
    <row r="189" spans="1:2" x14ac:dyDescent="0.3">
      <c r="A189" s="54">
        <v>43298</v>
      </c>
      <c r="B189" s="18">
        <v>2.5299999999999998</v>
      </c>
    </row>
    <row r="190" spans="1:2" x14ac:dyDescent="0.3">
      <c r="A190" s="54">
        <v>43298</v>
      </c>
      <c r="B190" s="18">
        <v>2.36</v>
      </c>
    </row>
    <row r="191" spans="1:2" x14ac:dyDescent="0.3">
      <c r="A191" s="54">
        <v>43298</v>
      </c>
      <c r="B191" s="18">
        <v>3.74</v>
      </c>
    </row>
    <row r="192" spans="1:2" x14ac:dyDescent="0.3">
      <c r="A192" s="54">
        <v>43298</v>
      </c>
      <c r="B192" s="18">
        <v>4.5199999999999996</v>
      </c>
    </row>
    <row r="193" spans="1:2" x14ac:dyDescent="0.3">
      <c r="A193" s="54">
        <v>43298</v>
      </c>
      <c r="B193" s="18">
        <v>2.96</v>
      </c>
    </row>
    <row r="194" spans="1:2" x14ac:dyDescent="0.3">
      <c r="A194" s="54">
        <v>43298</v>
      </c>
      <c r="B194" s="18">
        <v>1.05</v>
      </c>
    </row>
    <row r="195" spans="1:2" x14ac:dyDescent="0.3">
      <c r="A195" s="54">
        <v>43298</v>
      </c>
      <c r="B195" s="18">
        <v>2.36</v>
      </c>
    </row>
    <row r="196" spans="1:2" x14ac:dyDescent="0.3">
      <c r="A196" s="54">
        <v>43298</v>
      </c>
      <c r="B196" s="18">
        <v>2.74</v>
      </c>
    </row>
    <row r="197" spans="1:2" x14ac:dyDescent="0.3">
      <c r="A197" s="54">
        <v>43298</v>
      </c>
      <c r="B197" s="18">
        <v>3.82</v>
      </c>
    </row>
    <row r="198" spans="1:2" x14ac:dyDescent="0.3">
      <c r="A198" s="54">
        <v>43298</v>
      </c>
      <c r="B198" s="18">
        <v>2.2799999999999998</v>
      </c>
    </row>
    <row r="199" spans="1:2" x14ac:dyDescent="0.3">
      <c r="A199" s="54">
        <v>43298</v>
      </c>
      <c r="B199" s="18">
        <v>3.01</v>
      </c>
    </row>
    <row r="200" spans="1:2" x14ac:dyDescent="0.3">
      <c r="A200" s="54">
        <v>43298</v>
      </c>
      <c r="B200" s="18">
        <v>2.21</v>
      </c>
    </row>
    <row r="201" spans="1:2" x14ac:dyDescent="0.3">
      <c r="A201" s="54">
        <v>43298</v>
      </c>
      <c r="B201" s="18">
        <v>2.4300000000000002</v>
      </c>
    </row>
    <row r="202" spans="1:2" x14ac:dyDescent="0.3">
      <c r="A202" s="54">
        <v>43298</v>
      </c>
      <c r="B202" s="18">
        <v>2.56</v>
      </c>
    </row>
    <row r="203" spans="1:2" x14ac:dyDescent="0.3">
      <c r="A203" s="54">
        <v>43298</v>
      </c>
      <c r="B203" s="18">
        <v>2.33</v>
      </c>
    </row>
    <row r="204" spans="1:2" x14ac:dyDescent="0.3">
      <c r="A204" s="54">
        <v>43298</v>
      </c>
      <c r="B204" s="18">
        <v>2.67</v>
      </c>
    </row>
    <row r="205" spans="1:2" x14ac:dyDescent="0.3">
      <c r="A205" s="54">
        <v>43298</v>
      </c>
      <c r="B205" s="18">
        <v>2.1800000000000002</v>
      </c>
    </row>
    <row r="206" spans="1:2" x14ac:dyDescent="0.3">
      <c r="A206" s="54">
        <v>43298</v>
      </c>
      <c r="B206" s="18">
        <v>4.0599999999999996</v>
      </c>
    </row>
    <row r="207" spans="1:2" x14ac:dyDescent="0.3">
      <c r="A207" s="54">
        <v>43298</v>
      </c>
      <c r="B207" s="18">
        <v>5.5</v>
      </c>
    </row>
    <row r="208" spans="1:2" x14ac:dyDescent="0.3">
      <c r="A208" s="54">
        <v>43298</v>
      </c>
      <c r="B208" s="18">
        <v>2.79</v>
      </c>
    </row>
    <row r="209" spans="1:2" x14ac:dyDescent="0.3">
      <c r="A209" s="54">
        <v>43298</v>
      </c>
      <c r="B209" s="18">
        <v>5.47</v>
      </c>
    </row>
    <row r="210" spans="1:2" x14ac:dyDescent="0.3">
      <c r="A210" s="54">
        <v>43298</v>
      </c>
      <c r="B210" s="18">
        <v>6.24</v>
      </c>
    </row>
    <row r="211" spans="1:2" x14ac:dyDescent="0.3">
      <c r="A211" s="54">
        <v>43298</v>
      </c>
      <c r="B211" s="18">
        <v>3.74</v>
      </c>
    </row>
    <row r="212" spans="1:2" x14ac:dyDescent="0.3">
      <c r="A212" s="54">
        <v>43298</v>
      </c>
      <c r="B212" s="18">
        <v>4.9800000000000004</v>
      </c>
    </row>
    <row r="213" spans="1:2" x14ac:dyDescent="0.3">
      <c r="A213" s="54">
        <v>43298</v>
      </c>
      <c r="B213" s="18">
        <v>7.5</v>
      </c>
    </row>
    <row r="214" spans="1:2" x14ac:dyDescent="0.3">
      <c r="A214" s="54">
        <v>43298</v>
      </c>
      <c r="B214" s="18">
        <v>3.95</v>
      </c>
    </row>
    <row r="215" spans="1:2" x14ac:dyDescent="0.3">
      <c r="A215" s="54">
        <v>43298</v>
      </c>
      <c r="B215" s="18">
        <v>2.68</v>
      </c>
    </row>
    <row r="216" spans="1:2" x14ac:dyDescent="0.3">
      <c r="A216" s="54">
        <v>43298</v>
      </c>
      <c r="B216" s="18">
        <v>4.34</v>
      </c>
    </row>
    <row r="217" spans="1:2" x14ac:dyDescent="0.3">
      <c r="A217" s="54">
        <v>43298</v>
      </c>
      <c r="B217" s="18">
        <v>5.99</v>
      </c>
    </row>
    <row r="218" spans="1:2" x14ac:dyDescent="0.3">
      <c r="A218" s="54">
        <v>43298</v>
      </c>
      <c r="B218" s="18">
        <v>2.72</v>
      </c>
    </row>
    <row r="219" spans="1:2" x14ac:dyDescent="0.3">
      <c r="A219" s="54">
        <v>43298</v>
      </c>
      <c r="B219" s="18">
        <v>2.4700000000000002</v>
      </c>
    </row>
    <row r="220" spans="1:2" x14ac:dyDescent="0.3">
      <c r="A220" s="54">
        <v>43298</v>
      </c>
      <c r="B220" s="18">
        <v>2.38</v>
      </c>
    </row>
    <row r="221" spans="1:2" x14ac:dyDescent="0.3">
      <c r="A221" s="54">
        <v>43298</v>
      </c>
      <c r="B221" s="18">
        <v>6.11</v>
      </c>
    </row>
    <row r="222" spans="1:2" x14ac:dyDescent="0.3">
      <c r="A222" s="54">
        <v>43298</v>
      </c>
      <c r="B222" s="18">
        <v>2.54</v>
      </c>
    </row>
    <row r="223" spans="1:2" x14ac:dyDescent="0.3">
      <c r="A223" s="54">
        <v>43298</v>
      </c>
      <c r="B223" s="18">
        <v>4.93</v>
      </c>
    </row>
    <row r="224" spans="1:2" x14ac:dyDescent="0.3">
      <c r="A224" s="54">
        <v>43298</v>
      </c>
      <c r="B224" s="18">
        <v>5.0599999999999996</v>
      </c>
    </row>
    <row r="225" spans="1:2" x14ac:dyDescent="0.3">
      <c r="A225" s="54">
        <v>43298</v>
      </c>
      <c r="B225" s="18">
        <v>5.41</v>
      </c>
    </row>
    <row r="226" spans="1:2" x14ac:dyDescent="0.3">
      <c r="A226" s="54">
        <v>43298</v>
      </c>
      <c r="B226" s="18">
        <v>7.44</v>
      </c>
    </row>
    <row r="227" spans="1:2" x14ac:dyDescent="0.3">
      <c r="A227" s="54">
        <v>43298</v>
      </c>
      <c r="B227" s="18">
        <v>5.52</v>
      </c>
    </row>
    <row r="228" spans="1:2" x14ac:dyDescent="0.3">
      <c r="A228" s="54">
        <v>43298</v>
      </c>
      <c r="B228" s="18">
        <v>2.48</v>
      </c>
    </row>
    <row r="229" spans="1:2" x14ac:dyDescent="0.3">
      <c r="A229" s="54">
        <v>43298</v>
      </c>
      <c r="B229" s="18">
        <v>2.41</v>
      </c>
    </row>
    <row r="230" spans="1:2" x14ac:dyDescent="0.3">
      <c r="A230" s="54">
        <v>43298</v>
      </c>
      <c r="B230" s="18">
        <v>4.6900000000000004</v>
      </c>
    </row>
    <row r="231" spans="1:2" x14ac:dyDescent="0.3">
      <c r="A231" s="54">
        <v>43299</v>
      </c>
      <c r="B231" s="18">
        <v>2.99</v>
      </c>
    </row>
    <row r="232" spans="1:2" x14ac:dyDescent="0.3">
      <c r="A232" s="54">
        <v>43299</v>
      </c>
      <c r="B232" s="18">
        <v>2.75</v>
      </c>
    </row>
    <row r="233" spans="1:2" x14ac:dyDescent="0.3">
      <c r="A233" s="54">
        <v>43299</v>
      </c>
      <c r="B233" s="18">
        <v>5.32</v>
      </c>
    </row>
    <row r="234" spans="1:2" x14ac:dyDescent="0.3">
      <c r="A234" s="54">
        <v>43299</v>
      </c>
      <c r="B234" s="18">
        <v>7.2</v>
      </c>
    </row>
    <row r="235" spans="1:2" x14ac:dyDescent="0.3">
      <c r="A235" s="54">
        <v>43299</v>
      </c>
      <c r="B235" s="18">
        <v>2.31</v>
      </c>
    </row>
    <row r="236" spans="1:2" x14ac:dyDescent="0.3">
      <c r="A236" s="54">
        <v>43299</v>
      </c>
      <c r="B236" s="18">
        <v>5.1100000000000003</v>
      </c>
    </row>
    <row r="237" spans="1:2" x14ac:dyDescent="0.3">
      <c r="A237" s="54">
        <v>43299</v>
      </c>
      <c r="B237" s="18">
        <v>2.0299999999999998</v>
      </c>
    </row>
    <row r="238" spans="1:2" x14ac:dyDescent="0.3">
      <c r="A238" s="54">
        <v>43299</v>
      </c>
      <c r="B238" s="18">
        <v>5.32</v>
      </c>
    </row>
    <row r="239" spans="1:2" x14ac:dyDescent="0.3">
      <c r="A239" s="54">
        <v>43299</v>
      </c>
      <c r="B239" s="18">
        <v>0.89</v>
      </c>
    </row>
    <row r="240" spans="1:2" x14ac:dyDescent="0.3">
      <c r="A240" s="54">
        <v>43299</v>
      </c>
      <c r="B240" s="18">
        <v>1.96</v>
      </c>
    </row>
    <row r="241" spans="1:2" x14ac:dyDescent="0.3">
      <c r="A241" s="54">
        <v>43299</v>
      </c>
      <c r="B241" s="18">
        <v>0.87</v>
      </c>
    </row>
    <row r="242" spans="1:2" x14ac:dyDescent="0.3">
      <c r="A242" s="54">
        <v>43299</v>
      </c>
      <c r="B242" s="18">
        <v>3.18</v>
      </c>
    </row>
    <row r="243" spans="1:2" x14ac:dyDescent="0.3">
      <c r="A243" s="54">
        <v>43299</v>
      </c>
      <c r="B243" s="18">
        <v>2.08</v>
      </c>
    </row>
    <row r="244" spans="1:2" x14ac:dyDescent="0.3">
      <c r="A244" s="54">
        <v>43299</v>
      </c>
      <c r="B244" s="18">
        <v>1.98</v>
      </c>
    </row>
    <row r="245" spans="1:2" x14ac:dyDescent="0.3">
      <c r="A245" s="54">
        <v>43299</v>
      </c>
      <c r="B245" s="18">
        <v>1.76</v>
      </c>
    </row>
    <row r="246" spans="1:2" x14ac:dyDescent="0.3">
      <c r="A246" s="54">
        <v>43299</v>
      </c>
      <c r="B246" s="18">
        <v>4.92</v>
      </c>
    </row>
    <row r="247" spans="1:2" x14ac:dyDescent="0.3">
      <c r="A247" s="54">
        <v>43299</v>
      </c>
      <c r="B247" s="18">
        <v>3.1</v>
      </c>
    </row>
    <row r="248" spans="1:2" x14ac:dyDescent="0.3">
      <c r="A248" s="54">
        <v>43299</v>
      </c>
      <c r="B248" s="18">
        <v>7.13</v>
      </c>
    </row>
    <row r="249" spans="1:2" x14ac:dyDescent="0.3">
      <c r="A249" s="54">
        <v>43299</v>
      </c>
      <c r="B249" s="18">
        <v>5.0199999999999996</v>
      </c>
    </row>
    <row r="250" spans="1:2" x14ac:dyDescent="0.3">
      <c r="A250" s="54">
        <v>43299</v>
      </c>
      <c r="B250" s="18">
        <v>4.75</v>
      </c>
    </row>
    <row r="251" spans="1:2" x14ac:dyDescent="0.3">
      <c r="A251" s="54">
        <v>43299</v>
      </c>
      <c r="B251" s="18">
        <v>8.15</v>
      </c>
    </row>
    <row r="252" spans="1:2" x14ac:dyDescent="0.3">
      <c r="A252" s="54">
        <v>43299</v>
      </c>
      <c r="B252" s="18">
        <v>4.74</v>
      </c>
    </row>
    <row r="253" spans="1:2" x14ac:dyDescent="0.3">
      <c r="A253" s="54">
        <v>43299</v>
      </c>
      <c r="B253" s="18">
        <v>8.8800000000000008</v>
      </c>
    </row>
    <row r="254" spans="1:2" x14ac:dyDescent="0.3">
      <c r="A254" s="54">
        <v>43299</v>
      </c>
      <c r="B254" s="18">
        <v>5.07</v>
      </c>
    </row>
    <row r="255" spans="1:2" x14ac:dyDescent="0.3">
      <c r="A255" s="54">
        <v>43299</v>
      </c>
      <c r="B255" s="18">
        <v>5.43</v>
      </c>
    </row>
    <row r="256" spans="1:2" x14ac:dyDescent="0.3">
      <c r="A256" s="54">
        <v>43299</v>
      </c>
      <c r="B256" s="18">
        <v>4.4400000000000004</v>
      </c>
    </row>
    <row r="257" spans="1:2" x14ac:dyDescent="0.3">
      <c r="A257" s="54">
        <v>43299</v>
      </c>
      <c r="B257" s="18">
        <v>5.72</v>
      </c>
    </row>
    <row r="258" spans="1:2" x14ac:dyDescent="0.3">
      <c r="A258" s="54">
        <v>43299</v>
      </c>
      <c r="B258" s="18">
        <v>5.03</v>
      </c>
    </row>
    <row r="259" spans="1:2" x14ac:dyDescent="0.3">
      <c r="A259" s="54">
        <v>43299</v>
      </c>
      <c r="B259" s="18">
        <v>7.32</v>
      </c>
    </row>
    <row r="260" spans="1:2" x14ac:dyDescent="0.3">
      <c r="A260" s="54">
        <v>43299</v>
      </c>
      <c r="B260" s="18">
        <v>5.23</v>
      </c>
    </row>
    <row r="261" spans="1:2" x14ac:dyDescent="0.3">
      <c r="A261" s="54">
        <v>43299</v>
      </c>
      <c r="B261" s="18">
        <v>6.03</v>
      </c>
    </row>
    <row r="262" spans="1:2" x14ac:dyDescent="0.3">
      <c r="A262" s="54">
        <v>43300</v>
      </c>
      <c r="B262" s="18">
        <v>2.76</v>
      </c>
    </row>
    <row r="263" spans="1:2" x14ac:dyDescent="0.3">
      <c r="A263" s="54">
        <v>43300</v>
      </c>
      <c r="B263" s="18">
        <v>1.73</v>
      </c>
    </row>
    <row r="264" spans="1:2" x14ac:dyDescent="0.3">
      <c r="A264" s="54">
        <v>43300</v>
      </c>
      <c r="B264" s="18">
        <v>4.95</v>
      </c>
    </row>
    <row r="265" spans="1:2" x14ac:dyDescent="0.3">
      <c r="A265" s="54">
        <v>43300</v>
      </c>
      <c r="B265" s="18">
        <v>5.12</v>
      </c>
    </row>
    <row r="266" spans="1:2" x14ac:dyDescent="0.3">
      <c r="A266" s="54">
        <v>43300</v>
      </c>
      <c r="B266" s="18">
        <v>2.35</v>
      </c>
    </row>
    <row r="267" spans="1:2" x14ac:dyDescent="0.3">
      <c r="A267" s="54">
        <v>43300</v>
      </c>
      <c r="B267" s="18">
        <v>1.88</v>
      </c>
    </row>
    <row r="268" spans="1:2" x14ac:dyDescent="0.3">
      <c r="A268" s="54">
        <v>43300</v>
      </c>
      <c r="B268" s="18">
        <v>3.65</v>
      </c>
    </row>
    <row r="269" spans="1:2" x14ac:dyDescent="0.3">
      <c r="A269" s="54">
        <v>43300</v>
      </c>
      <c r="B269" s="18">
        <v>1.8</v>
      </c>
    </row>
    <row r="270" spans="1:2" x14ac:dyDescent="0.3">
      <c r="A270" s="54">
        <v>43300</v>
      </c>
      <c r="B270" s="18">
        <v>2.84</v>
      </c>
    </row>
    <row r="271" spans="1:2" x14ac:dyDescent="0.3">
      <c r="A271" s="54">
        <v>43300</v>
      </c>
      <c r="B271" s="18">
        <v>4.3899999999999997</v>
      </c>
    </row>
    <row r="272" spans="1:2" x14ac:dyDescent="0.3">
      <c r="A272" s="54">
        <v>43300</v>
      </c>
      <c r="B272" s="18">
        <v>2.39</v>
      </c>
    </row>
    <row r="273" spans="1:2" x14ac:dyDescent="0.3">
      <c r="A273" s="54">
        <v>43300</v>
      </c>
      <c r="B273" s="18">
        <v>1.73</v>
      </c>
    </row>
    <row r="274" spans="1:2" x14ac:dyDescent="0.3">
      <c r="A274" s="54">
        <v>43300</v>
      </c>
      <c r="B274" s="18">
        <v>1.72</v>
      </c>
    </row>
    <row r="275" spans="1:2" x14ac:dyDescent="0.3">
      <c r="A275" s="54">
        <v>43300</v>
      </c>
      <c r="B275" s="18">
        <v>3.26</v>
      </c>
    </row>
    <row r="276" spans="1:2" x14ac:dyDescent="0.3">
      <c r="A276" s="54">
        <v>43300</v>
      </c>
      <c r="B276" s="18">
        <v>1.94</v>
      </c>
    </row>
    <row r="277" spans="1:2" x14ac:dyDescent="0.3">
      <c r="A277" s="54">
        <v>43300</v>
      </c>
      <c r="B277" s="18">
        <v>2.63</v>
      </c>
    </row>
    <row r="278" spans="1:2" x14ac:dyDescent="0.3">
      <c r="A278" s="54">
        <v>43300</v>
      </c>
      <c r="B278" s="18">
        <v>7.26</v>
      </c>
    </row>
    <row r="279" spans="1:2" x14ac:dyDescent="0.3">
      <c r="A279" s="54">
        <v>43300</v>
      </c>
      <c r="B279" s="18">
        <v>1.1499999999999999</v>
      </c>
    </row>
    <row r="280" spans="1:2" x14ac:dyDescent="0.3">
      <c r="A280" s="54">
        <v>43300</v>
      </c>
      <c r="B280" s="18">
        <v>1.77</v>
      </c>
    </row>
    <row r="281" spans="1:2" x14ac:dyDescent="0.3">
      <c r="A281" s="54">
        <v>43300</v>
      </c>
      <c r="B281" s="18">
        <v>2.77</v>
      </c>
    </row>
    <row r="282" spans="1:2" x14ac:dyDescent="0.3">
      <c r="A282" s="54">
        <v>43300</v>
      </c>
      <c r="B282" s="18">
        <v>2.91</v>
      </c>
    </row>
    <row r="283" spans="1:2" x14ac:dyDescent="0.3">
      <c r="A283" s="54">
        <v>43300</v>
      </c>
      <c r="B283" s="18">
        <v>1.96</v>
      </c>
    </row>
    <row r="284" spans="1:2" x14ac:dyDescent="0.3">
      <c r="A284" s="54">
        <v>43300</v>
      </c>
      <c r="B284" s="18">
        <v>3.2</v>
      </c>
    </row>
    <row r="285" spans="1:2" x14ac:dyDescent="0.3">
      <c r="A285" s="54">
        <v>43300</v>
      </c>
      <c r="B285" s="18">
        <v>2.42</v>
      </c>
    </row>
    <row r="286" spans="1:2" x14ac:dyDescent="0.3">
      <c r="A286" s="54">
        <v>43300</v>
      </c>
      <c r="B286" s="18">
        <v>1.77</v>
      </c>
    </row>
    <row r="287" spans="1:2" x14ac:dyDescent="0.3">
      <c r="A287" s="54">
        <v>43300</v>
      </c>
      <c r="B287" s="18">
        <v>5.45</v>
      </c>
    </row>
    <row r="288" spans="1:2" x14ac:dyDescent="0.3">
      <c r="A288" s="54">
        <v>43300</v>
      </c>
      <c r="B288" s="18">
        <v>2.3199999999999998</v>
      </c>
    </row>
    <row r="289" spans="1:2" x14ac:dyDescent="0.3">
      <c r="A289" s="54">
        <v>43300</v>
      </c>
      <c r="B289" s="18">
        <v>2.16</v>
      </c>
    </row>
    <row r="290" spans="1:2" x14ac:dyDescent="0.3">
      <c r="A290" s="54">
        <v>43300</v>
      </c>
      <c r="B290" s="18">
        <v>1.93</v>
      </c>
    </row>
    <row r="291" spans="1:2" x14ac:dyDescent="0.3">
      <c r="A291" s="54">
        <v>43300</v>
      </c>
      <c r="B291" s="18">
        <v>2.04</v>
      </c>
    </row>
    <row r="292" spans="1:2" x14ac:dyDescent="0.3">
      <c r="A292" s="54">
        <v>43300</v>
      </c>
      <c r="B292" s="18">
        <v>3.09</v>
      </c>
    </row>
    <row r="293" spans="1:2" x14ac:dyDescent="0.3">
      <c r="A293" s="54">
        <v>43300</v>
      </c>
      <c r="B293" s="18">
        <v>2.34</v>
      </c>
    </row>
    <row r="294" spans="1:2" x14ac:dyDescent="0.3">
      <c r="A294" s="54">
        <v>43300</v>
      </c>
      <c r="B294" s="18">
        <v>2</v>
      </c>
    </row>
    <row r="295" spans="1:2" x14ac:dyDescent="0.3">
      <c r="A295" s="54">
        <v>43300</v>
      </c>
      <c r="B295" s="18">
        <v>6.25</v>
      </c>
    </row>
    <row r="296" spans="1:2" x14ac:dyDescent="0.3">
      <c r="A296" s="54">
        <v>43300</v>
      </c>
      <c r="B296" s="18">
        <v>3.95</v>
      </c>
    </row>
    <row r="297" spans="1:2" x14ac:dyDescent="0.3">
      <c r="A297" s="54">
        <v>43300</v>
      </c>
      <c r="B297" s="18">
        <v>6.51</v>
      </c>
    </row>
    <row r="298" spans="1:2" x14ac:dyDescent="0.3">
      <c r="A298" s="54">
        <v>43300</v>
      </c>
      <c r="B298" s="18">
        <v>5.4</v>
      </c>
    </row>
    <row r="299" spans="1:2" x14ac:dyDescent="0.3">
      <c r="A299" s="54">
        <v>43300</v>
      </c>
      <c r="B299" s="18">
        <v>2.4300000000000002</v>
      </c>
    </row>
    <row r="300" spans="1:2" x14ac:dyDescent="0.3">
      <c r="A300" s="54">
        <v>43300</v>
      </c>
      <c r="B300" s="18">
        <v>4.2300000000000004</v>
      </c>
    </row>
    <row r="301" spans="1:2" x14ac:dyDescent="0.3">
      <c r="A301" s="54">
        <v>43300</v>
      </c>
      <c r="B301" s="18">
        <v>5.47</v>
      </c>
    </row>
    <row r="302" spans="1:2" x14ac:dyDescent="0.3">
      <c r="A302" s="54">
        <v>43300</v>
      </c>
      <c r="B302" s="18">
        <v>7.45</v>
      </c>
    </row>
    <row r="303" spans="1:2" x14ac:dyDescent="0.3">
      <c r="A303" s="54">
        <v>43300</v>
      </c>
      <c r="B303" s="18">
        <v>9.76</v>
      </c>
    </row>
    <row r="304" spans="1:2" x14ac:dyDescent="0.3">
      <c r="A304" s="54">
        <v>43300</v>
      </c>
      <c r="B304" s="18">
        <v>4.34</v>
      </c>
    </row>
    <row r="305" spans="1:2" x14ac:dyDescent="0.3">
      <c r="A305" s="54">
        <v>43300</v>
      </c>
      <c r="B305" s="18">
        <v>7.15</v>
      </c>
    </row>
    <row r="306" spans="1:2" x14ac:dyDescent="0.3">
      <c r="A306" s="54">
        <v>43300</v>
      </c>
      <c r="B306" s="18">
        <v>3.59</v>
      </c>
    </row>
    <row r="307" spans="1:2" x14ac:dyDescent="0.3">
      <c r="A307" s="54">
        <v>43300</v>
      </c>
      <c r="B307" s="18">
        <v>2.56</v>
      </c>
    </row>
    <row r="308" spans="1:2" x14ac:dyDescent="0.3">
      <c r="A308" s="54">
        <v>43300</v>
      </c>
      <c r="B308" s="18">
        <v>4.3099999999999996</v>
      </c>
    </row>
    <row r="309" spans="1:2" x14ac:dyDescent="0.3">
      <c r="A309" s="54">
        <v>43300</v>
      </c>
      <c r="B309" s="18">
        <v>5.91</v>
      </c>
    </row>
    <row r="310" spans="1:2" x14ac:dyDescent="0.3">
      <c r="A310" s="54">
        <v>43300</v>
      </c>
      <c r="B310" s="18">
        <v>2.72</v>
      </c>
    </row>
    <row r="311" spans="1:2" x14ac:dyDescent="0.3">
      <c r="A311" s="54">
        <v>43300</v>
      </c>
      <c r="B311" s="18">
        <v>7.47</v>
      </c>
    </row>
    <row r="312" spans="1:2" x14ac:dyDescent="0.3">
      <c r="A312" s="54">
        <v>43300</v>
      </c>
      <c r="B312" s="18">
        <v>7.31</v>
      </c>
    </row>
    <row r="313" spans="1:2" x14ac:dyDescent="0.3">
      <c r="A313" s="54">
        <v>43300</v>
      </c>
      <c r="B313" s="18">
        <v>4.9400000000000004</v>
      </c>
    </row>
    <row r="314" spans="1:2" x14ac:dyDescent="0.3">
      <c r="A314" s="54">
        <v>43300</v>
      </c>
      <c r="B314" s="18">
        <v>4.92</v>
      </c>
    </row>
    <row r="315" spans="1:2" x14ac:dyDescent="0.3">
      <c r="A315" s="54">
        <v>43300</v>
      </c>
      <c r="B315" s="18">
        <v>4.97</v>
      </c>
    </row>
    <row r="316" spans="1:2" x14ac:dyDescent="0.3">
      <c r="A316" s="54">
        <v>43300</v>
      </c>
      <c r="B316" s="18">
        <v>4.92</v>
      </c>
    </row>
    <row r="317" spans="1:2" x14ac:dyDescent="0.3">
      <c r="A317" s="54">
        <v>43300</v>
      </c>
      <c r="B317" s="18">
        <v>2.54</v>
      </c>
    </row>
    <row r="318" spans="1:2" x14ac:dyDescent="0.3">
      <c r="A318" s="54">
        <v>43300</v>
      </c>
      <c r="B318" s="18">
        <v>2.5299999999999998</v>
      </c>
    </row>
    <row r="319" spans="1:2" x14ac:dyDescent="0.3">
      <c r="A319" s="54">
        <v>43300</v>
      </c>
      <c r="B319" s="18">
        <v>5</v>
      </c>
    </row>
    <row r="320" spans="1:2" x14ac:dyDescent="0.3">
      <c r="A320" s="54">
        <v>43300</v>
      </c>
      <c r="B320" s="18">
        <v>1.02</v>
      </c>
    </row>
    <row r="321" spans="1:2" x14ac:dyDescent="0.3">
      <c r="A321" s="54">
        <v>43300</v>
      </c>
      <c r="B321" s="18">
        <v>2.85</v>
      </c>
    </row>
    <row r="322" spans="1:2" x14ac:dyDescent="0.3">
      <c r="A322" s="54">
        <v>43300</v>
      </c>
      <c r="B322" s="18">
        <v>6.22</v>
      </c>
    </row>
    <row r="323" spans="1:2" x14ac:dyDescent="0.3">
      <c r="A323" s="54">
        <v>43300</v>
      </c>
      <c r="B323" s="18">
        <v>1.96</v>
      </c>
    </row>
    <row r="324" spans="1:2" x14ac:dyDescent="0.3">
      <c r="A324" s="54">
        <v>43301</v>
      </c>
      <c r="B324" s="18">
        <v>2.78</v>
      </c>
    </row>
    <row r="325" spans="1:2" x14ac:dyDescent="0.3">
      <c r="A325" s="54">
        <v>43301</v>
      </c>
      <c r="B325" s="18">
        <v>2.38</v>
      </c>
    </row>
    <row r="326" spans="1:2" x14ac:dyDescent="0.3">
      <c r="A326" s="54">
        <v>43301</v>
      </c>
      <c r="B326" s="18">
        <v>2.4900000000000002</v>
      </c>
    </row>
    <row r="327" spans="1:2" x14ac:dyDescent="0.3">
      <c r="A327" s="54">
        <v>43301</v>
      </c>
      <c r="B327" s="18">
        <v>0.91</v>
      </c>
    </row>
    <row r="328" spans="1:2" x14ac:dyDescent="0.3">
      <c r="A328" s="54">
        <v>43301</v>
      </c>
      <c r="B328" s="18">
        <v>2.2799999999999998</v>
      </c>
    </row>
    <row r="329" spans="1:2" x14ac:dyDescent="0.3">
      <c r="A329" s="54">
        <v>43301</v>
      </c>
      <c r="B329" s="18">
        <v>1.92</v>
      </c>
    </row>
    <row r="330" spans="1:2" x14ac:dyDescent="0.3">
      <c r="A330" s="54">
        <v>43301</v>
      </c>
      <c r="B330" s="18">
        <v>2.44</v>
      </c>
    </row>
    <row r="331" spans="1:2" x14ac:dyDescent="0.3">
      <c r="A331" s="54">
        <v>43301</v>
      </c>
      <c r="B331" s="18">
        <v>1.91</v>
      </c>
    </row>
    <row r="332" spans="1:2" x14ac:dyDescent="0.3">
      <c r="A332" s="54">
        <v>43301</v>
      </c>
      <c r="B332" s="18">
        <v>1.1599999999999999</v>
      </c>
    </row>
    <row r="333" spans="1:2" x14ac:dyDescent="0.3">
      <c r="A333" s="54">
        <v>43301</v>
      </c>
      <c r="B333" s="18">
        <v>5</v>
      </c>
    </row>
    <row r="334" spans="1:2" x14ac:dyDescent="0.3">
      <c r="A334" s="54">
        <v>43301</v>
      </c>
      <c r="B334" s="18">
        <v>2.1</v>
      </c>
    </row>
    <row r="335" spans="1:2" x14ac:dyDescent="0.3">
      <c r="A335" s="54">
        <v>43301</v>
      </c>
      <c r="B335" s="18">
        <v>4.3099999999999996</v>
      </c>
    </row>
    <row r="336" spans="1:2" x14ac:dyDescent="0.3">
      <c r="A336" s="54">
        <v>43301</v>
      </c>
      <c r="B336" s="18">
        <v>0.89</v>
      </c>
    </row>
    <row r="337" spans="1:2" x14ac:dyDescent="0.3">
      <c r="A337" s="54">
        <v>43301</v>
      </c>
      <c r="B337" s="18">
        <v>2.38</v>
      </c>
    </row>
    <row r="338" spans="1:2" x14ac:dyDescent="0.3">
      <c r="A338" s="54">
        <v>43301</v>
      </c>
      <c r="B338" s="18">
        <v>0.93</v>
      </c>
    </row>
    <row r="339" spans="1:2" x14ac:dyDescent="0.3">
      <c r="A339" s="54">
        <v>43301</v>
      </c>
      <c r="B339" s="18">
        <v>2.4</v>
      </c>
    </row>
    <row r="340" spans="1:2" x14ac:dyDescent="0.3">
      <c r="A340" s="54">
        <v>43301</v>
      </c>
      <c r="B340" s="18">
        <v>0.86</v>
      </c>
    </row>
    <row r="341" spans="1:2" x14ac:dyDescent="0.3">
      <c r="A341" s="54">
        <v>43301</v>
      </c>
      <c r="B341" s="18">
        <v>1.1599999999999999</v>
      </c>
    </row>
    <row r="342" spans="1:2" x14ac:dyDescent="0.3">
      <c r="A342" s="54">
        <v>43301</v>
      </c>
      <c r="B342" s="18">
        <v>0.93</v>
      </c>
    </row>
    <row r="343" spans="1:2" x14ac:dyDescent="0.3">
      <c r="A343" s="54">
        <v>43301</v>
      </c>
      <c r="B343" s="18">
        <v>1.1399999999999999</v>
      </c>
    </row>
    <row r="344" spans="1:2" x14ac:dyDescent="0.3">
      <c r="A344" s="54">
        <v>43301</v>
      </c>
      <c r="B344" s="18">
        <v>1.97</v>
      </c>
    </row>
    <row r="345" spans="1:2" x14ac:dyDescent="0.3">
      <c r="A345" s="54">
        <v>43301</v>
      </c>
      <c r="B345" s="18">
        <v>0.96</v>
      </c>
    </row>
    <row r="346" spans="1:2" x14ac:dyDescent="0.3">
      <c r="A346" s="54">
        <v>43301</v>
      </c>
      <c r="B346" s="18">
        <v>1.98</v>
      </c>
    </row>
    <row r="347" spans="1:2" x14ac:dyDescent="0.3">
      <c r="A347" s="54">
        <v>43301</v>
      </c>
      <c r="B347" s="18">
        <v>1.9</v>
      </c>
    </row>
    <row r="348" spans="1:2" x14ac:dyDescent="0.3">
      <c r="A348" s="54">
        <v>43301</v>
      </c>
      <c r="B348" s="18">
        <v>1</v>
      </c>
    </row>
    <row r="349" spans="1:2" x14ac:dyDescent="0.3">
      <c r="A349" s="54">
        <v>43301</v>
      </c>
      <c r="B349" s="18">
        <v>4.29</v>
      </c>
    </row>
    <row r="350" spans="1:2" x14ac:dyDescent="0.3">
      <c r="A350" s="54">
        <v>43301</v>
      </c>
      <c r="B350" s="18">
        <v>2.25</v>
      </c>
    </row>
    <row r="351" spans="1:2" x14ac:dyDescent="0.3">
      <c r="A351" s="54">
        <v>43304</v>
      </c>
      <c r="B351" s="18">
        <v>1.45</v>
      </c>
    </row>
    <row r="352" spans="1:2" x14ac:dyDescent="0.3">
      <c r="A352" s="54">
        <v>43304</v>
      </c>
      <c r="B352" s="18">
        <v>1.46</v>
      </c>
    </row>
    <row r="353" spans="1:2" x14ac:dyDescent="0.3">
      <c r="A353" s="54">
        <v>43304</v>
      </c>
      <c r="B353" s="18">
        <v>1.35</v>
      </c>
    </row>
    <row r="354" spans="1:2" x14ac:dyDescent="0.3">
      <c r="A354" s="54">
        <v>43304</v>
      </c>
      <c r="B354" s="18">
        <v>1.1000000000000001</v>
      </c>
    </row>
    <row r="355" spans="1:2" x14ac:dyDescent="0.3">
      <c r="A355" s="54">
        <v>43304</v>
      </c>
      <c r="B355" s="18">
        <v>1.45</v>
      </c>
    </row>
    <row r="356" spans="1:2" x14ac:dyDescent="0.3">
      <c r="A356" s="54">
        <v>43304</v>
      </c>
      <c r="B356" s="18">
        <v>1.02</v>
      </c>
    </row>
    <row r="357" spans="1:2" x14ac:dyDescent="0.3">
      <c r="A357" s="54">
        <v>43304</v>
      </c>
      <c r="B357" s="18">
        <v>1.18</v>
      </c>
    </row>
    <row r="358" spans="1:2" x14ac:dyDescent="0.3">
      <c r="A358" s="54">
        <v>43304</v>
      </c>
      <c r="B358" s="18">
        <v>5.91</v>
      </c>
    </row>
    <row r="359" spans="1:2" x14ac:dyDescent="0.3">
      <c r="A359" s="54">
        <v>43304</v>
      </c>
      <c r="B359" s="18">
        <v>1.95</v>
      </c>
    </row>
    <row r="360" spans="1:2" x14ac:dyDescent="0.3">
      <c r="A360" s="54">
        <v>43304</v>
      </c>
      <c r="B360" s="18">
        <v>1.08</v>
      </c>
    </row>
    <row r="361" spans="1:2" x14ac:dyDescent="0.3">
      <c r="A361" s="54">
        <v>43304</v>
      </c>
      <c r="B361" s="18">
        <v>1.45</v>
      </c>
    </row>
    <row r="362" spans="1:2" x14ac:dyDescent="0.3">
      <c r="A362" s="54">
        <v>43304</v>
      </c>
      <c r="B362" s="18">
        <v>1.5</v>
      </c>
    </row>
    <row r="363" spans="1:2" x14ac:dyDescent="0.3">
      <c r="A363" s="54">
        <v>43304</v>
      </c>
      <c r="B363" s="18">
        <v>1.92</v>
      </c>
    </row>
    <row r="364" spans="1:2" x14ac:dyDescent="0.3">
      <c r="A364" s="54">
        <v>43304</v>
      </c>
      <c r="B364" s="18">
        <v>1.81</v>
      </c>
    </row>
    <row r="365" spans="1:2" x14ac:dyDescent="0.3">
      <c r="A365" s="54">
        <v>43304</v>
      </c>
      <c r="B365" s="18">
        <v>2.2200000000000002</v>
      </c>
    </row>
    <row r="366" spans="1:2" x14ac:dyDescent="0.3">
      <c r="A366" s="54">
        <v>43304</v>
      </c>
      <c r="B366" s="18">
        <v>1.61</v>
      </c>
    </row>
    <row r="367" spans="1:2" x14ac:dyDescent="0.3">
      <c r="A367" s="54">
        <v>43304</v>
      </c>
      <c r="B367" s="18">
        <v>1.55</v>
      </c>
    </row>
    <row r="368" spans="1:2" x14ac:dyDescent="0.3">
      <c r="A368" s="54">
        <v>43304</v>
      </c>
      <c r="B368" s="18">
        <v>1.64</v>
      </c>
    </row>
    <row r="369" spans="1:2" x14ac:dyDescent="0.3">
      <c r="A369" s="54">
        <v>43304</v>
      </c>
      <c r="B369" s="18">
        <v>1.6</v>
      </c>
    </row>
    <row r="370" spans="1:2" x14ac:dyDescent="0.3">
      <c r="A370" s="54">
        <v>43304</v>
      </c>
      <c r="B370" s="18">
        <v>1.68</v>
      </c>
    </row>
    <row r="371" spans="1:2" x14ac:dyDescent="0.3">
      <c r="A371" s="54">
        <v>43304</v>
      </c>
      <c r="B371" s="18">
        <v>1.57</v>
      </c>
    </row>
    <row r="372" spans="1:2" x14ac:dyDescent="0.3">
      <c r="A372" s="54">
        <v>43304</v>
      </c>
      <c r="B372" s="18">
        <v>0.99</v>
      </c>
    </row>
    <row r="373" spans="1:2" x14ac:dyDescent="0.3">
      <c r="A373" s="54">
        <v>43304</v>
      </c>
      <c r="B373" s="18">
        <v>1.54</v>
      </c>
    </row>
    <row r="374" spans="1:2" x14ac:dyDescent="0.3">
      <c r="A374" s="54">
        <v>43304</v>
      </c>
      <c r="B374" s="18">
        <v>2.19</v>
      </c>
    </row>
    <row r="375" spans="1:2" x14ac:dyDescent="0.3">
      <c r="A375" s="54">
        <v>43304</v>
      </c>
      <c r="B375" s="18">
        <v>1.42</v>
      </c>
    </row>
    <row r="376" spans="1:2" x14ac:dyDescent="0.3">
      <c r="A376" s="54">
        <v>43304</v>
      </c>
      <c r="B376" s="18">
        <v>1.37</v>
      </c>
    </row>
    <row r="377" spans="1:2" x14ac:dyDescent="0.3">
      <c r="A377" s="54">
        <v>43304</v>
      </c>
      <c r="B377" s="18">
        <v>2.0499999999999998</v>
      </c>
    </row>
    <row r="378" spans="1:2" x14ac:dyDescent="0.3">
      <c r="A378" s="54">
        <v>43304</v>
      </c>
      <c r="B378" s="18">
        <v>1.49</v>
      </c>
    </row>
    <row r="379" spans="1:2" x14ac:dyDescent="0.3">
      <c r="A379" s="54">
        <v>43304</v>
      </c>
      <c r="B379" s="18">
        <v>1.45</v>
      </c>
    </row>
    <row r="380" spans="1:2" x14ac:dyDescent="0.3">
      <c r="A380" s="54">
        <v>43304</v>
      </c>
      <c r="B380" s="18">
        <v>1.27</v>
      </c>
    </row>
    <row r="381" spans="1:2" x14ac:dyDescent="0.3">
      <c r="A381" s="54">
        <v>43304</v>
      </c>
      <c r="B381" s="18">
        <v>1.22</v>
      </c>
    </row>
    <row r="382" spans="1:2" x14ac:dyDescent="0.3">
      <c r="A382" s="54">
        <v>43304</v>
      </c>
      <c r="B382" s="18">
        <v>2.4</v>
      </c>
    </row>
    <row r="383" spans="1:2" x14ac:dyDescent="0.3">
      <c r="A383" s="54">
        <v>43304</v>
      </c>
      <c r="B383" s="18">
        <v>1.9</v>
      </c>
    </row>
    <row r="384" spans="1:2" x14ac:dyDescent="0.3">
      <c r="A384" s="54">
        <v>43304</v>
      </c>
      <c r="B384" s="18">
        <v>1.43</v>
      </c>
    </row>
    <row r="385" spans="1:2" x14ac:dyDescent="0.3">
      <c r="A385" s="54">
        <v>43304</v>
      </c>
      <c r="B385" s="18">
        <v>5.63</v>
      </c>
    </row>
    <row r="386" spans="1:2" x14ac:dyDescent="0.3">
      <c r="A386" s="54">
        <v>43304</v>
      </c>
      <c r="B386" s="18">
        <v>1.47</v>
      </c>
    </row>
    <row r="387" spans="1:2" x14ac:dyDescent="0.3">
      <c r="A387" s="54">
        <v>43304</v>
      </c>
      <c r="B387" s="18">
        <v>1.35</v>
      </c>
    </row>
    <row r="388" spans="1:2" x14ac:dyDescent="0.3">
      <c r="A388" s="54">
        <v>43304</v>
      </c>
      <c r="B388" s="18">
        <v>1.45</v>
      </c>
    </row>
    <row r="389" spans="1:2" x14ac:dyDescent="0.3">
      <c r="A389" s="54">
        <v>43304</v>
      </c>
      <c r="B389" s="18">
        <v>1.32</v>
      </c>
    </row>
    <row r="390" spans="1:2" x14ac:dyDescent="0.3">
      <c r="A390" s="54">
        <v>43304</v>
      </c>
      <c r="B390" s="18">
        <v>2</v>
      </c>
    </row>
    <row r="391" spans="1:2" x14ac:dyDescent="0.3">
      <c r="A391" s="54">
        <v>43304</v>
      </c>
      <c r="B391" s="18">
        <v>2.09</v>
      </c>
    </row>
    <row r="392" spans="1:2" x14ac:dyDescent="0.3">
      <c r="A392" s="54">
        <v>43304</v>
      </c>
      <c r="B392" s="18">
        <v>1.39</v>
      </c>
    </row>
    <row r="393" spans="1:2" x14ac:dyDescent="0.3">
      <c r="A393" s="54">
        <v>43304</v>
      </c>
      <c r="B393" s="18">
        <v>5.6</v>
      </c>
    </row>
    <row r="394" spans="1:2" x14ac:dyDescent="0.3">
      <c r="A394" s="54">
        <v>43304</v>
      </c>
      <c r="B394" s="18">
        <v>0.88</v>
      </c>
    </row>
    <row r="395" spans="1:2" x14ac:dyDescent="0.3">
      <c r="A395" s="54">
        <v>43304</v>
      </c>
      <c r="B395" s="18">
        <v>1.95</v>
      </c>
    </row>
    <row r="396" spans="1:2" x14ac:dyDescent="0.3">
      <c r="A396" s="54">
        <v>43304</v>
      </c>
      <c r="B396" s="18">
        <v>1.1000000000000001</v>
      </c>
    </row>
    <row r="397" spans="1:2" x14ac:dyDescent="0.3">
      <c r="A397" s="54">
        <v>43304</v>
      </c>
      <c r="B397" s="18">
        <v>2.62</v>
      </c>
    </row>
    <row r="398" spans="1:2" x14ac:dyDescent="0.3">
      <c r="A398" s="54">
        <v>43304</v>
      </c>
      <c r="B398" s="18">
        <v>1.87</v>
      </c>
    </row>
    <row r="399" spans="1:2" x14ac:dyDescent="0.3">
      <c r="A399" s="54">
        <v>43304</v>
      </c>
      <c r="B399" s="18">
        <v>1.91</v>
      </c>
    </row>
    <row r="400" spans="1:2" x14ac:dyDescent="0.3">
      <c r="A400" s="54">
        <v>43304</v>
      </c>
      <c r="B400" s="18">
        <v>1.94</v>
      </c>
    </row>
    <row r="401" spans="1:2" x14ac:dyDescent="0.3">
      <c r="A401" s="54">
        <v>43304</v>
      </c>
      <c r="B401" s="18">
        <v>1.49</v>
      </c>
    </row>
    <row r="402" spans="1:2" x14ac:dyDescent="0.3">
      <c r="A402" s="54">
        <v>43304</v>
      </c>
      <c r="B402" s="18">
        <v>0.9</v>
      </c>
    </row>
    <row r="403" spans="1:2" x14ac:dyDescent="0.3">
      <c r="A403" s="54">
        <v>43304</v>
      </c>
      <c r="B403" s="18">
        <v>1.06</v>
      </c>
    </row>
    <row r="404" spans="1:2" x14ac:dyDescent="0.3">
      <c r="A404" s="54">
        <v>43304</v>
      </c>
      <c r="B404" s="18">
        <v>10.31</v>
      </c>
    </row>
    <row r="405" spans="1:2" x14ac:dyDescent="0.3">
      <c r="A405" s="54">
        <v>43304</v>
      </c>
      <c r="B405" s="18">
        <v>1.82</v>
      </c>
    </row>
    <row r="406" spans="1:2" x14ac:dyDescent="0.3">
      <c r="A406" s="54">
        <v>43304</v>
      </c>
      <c r="B406" s="18">
        <v>3.21</v>
      </c>
    </row>
    <row r="407" spans="1:2" x14ac:dyDescent="0.3">
      <c r="A407" s="54">
        <v>43304</v>
      </c>
      <c r="B407" s="18">
        <v>2.04</v>
      </c>
    </row>
    <row r="408" spans="1:2" x14ac:dyDescent="0.3">
      <c r="A408" s="54">
        <v>43304</v>
      </c>
      <c r="B408" s="18">
        <v>1.18</v>
      </c>
    </row>
    <row r="409" spans="1:2" x14ac:dyDescent="0.3">
      <c r="A409" s="54">
        <v>43304</v>
      </c>
      <c r="B409" s="18">
        <v>1.73</v>
      </c>
    </row>
    <row r="410" spans="1:2" x14ac:dyDescent="0.3">
      <c r="A410" s="54">
        <v>43304</v>
      </c>
      <c r="B410" s="18">
        <v>2.12</v>
      </c>
    </row>
    <row r="411" spans="1:2" x14ac:dyDescent="0.3">
      <c r="A411" s="54">
        <v>43304</v>
      </c>
      <c r="B411" s="18">
        <v>1.96</v>
      </c>
    </row>
    <row r="412" spans="1:2" x14ac:dyDescent="0.3">
      <c r="A412" s="54">
        <v>43304</v>
      </c>
      <c r="B412" s="18">
        <v>0.99</v>
      </c>
    </row>
    <row r="413" spans="1:2" x14ac:dyDescent="0.3">
      <c r="A413" s="54">
        <v>43304</v>
      </c>
      <c r="B413" s="18">
        <v>1.06</v>
      </c>
    </row>
    <row r="414" spans="1:2" x14ac:dyDescent="0.3">
      <c r="A414" s="54">
        <v>43304</v>
      </c>
      <c r="B414" s="18">
        <v>1.96</v>
      </c>
    </row>
    <row r="415" spans="1:2" x14ac:dyDescent="0.3">
      <c r="A415" s="54">
        <v>43304</v>
      </c>
      <c r="B415" s="18">
        <v>2.2200000000000002</v>
      </c>
    </row>
    <row r="416" spans="1:2" x14ac:dyDescent="0.3">
      <c r="A416" s="54">
        <v>43304</v>
      </c>
      <c r="B416" s="18">
        <v>1.92</v>
      </c>
    </row>
    <row r="417" spans="1:2" x14ac:dyDescent="0.3">
      <c r="A417" s="54">
        <v>43304</v>
      </c>
      <c r="B417" s="18">
        <v>2.48</v>
      </c>
    </row>
    <row r="418" spans="1:2" x14ac:dyDescent="0.3">
      <c r="A418" s="54">
        <v>43304</v>
      </c>
      <c r="B418" s="18">
        <v>1.29</v>
      </c>
    </row>
    <row r="419" spans="1:2" x14ac:dyDescent="0.3">
      <c r="A419" s="54">
        <v>43304</v>
      </c>
      <c r="B419" s="18">
        <v>1.33</v>
      </c>
    </row>
    <row r="420" spans="1:2" x14ac:dyDescent="0.3">
      <c r="A420" s="54">
        <v>43304</v>
      </c>
      <c r="B420" s="18">
        <v>1.93</v>
      </c>
    </row>
    <row r="421" spans="1:2" x14ac:dyDescent="0.3">
      <c r="A421" s="54">
        <v>43304</v>
      </c>
      <c r="B421" s="18">
        <v>1.74</v>
      </c>
    </row>
    <row r="422" spans="1:2" x14ac:dyDescent="0.3">
      <c r="A422" s="54">
        <v>43304</v>
      </c>
      <c r="B422" s="18">
        <v>1.33</v>
      </c>
    </row>
    <row r="423" spans="1:2" x14ac:dyDescent="0.3">
      <c r="A423" s="54">
        <v>43304</v>
      </c>
      <c r="B423" s="18">
        <v>1.18</v>
      </c>
    </row>
    <row r="424" spans="1:2" x14ac:dyDescent="0.3">
      <c r="A424" s="54">
        <v>43304</v>
      </c>
      <c r="B424" s="18">
        <v>1.97</v>
      </c>
    </row>
    <row r="425" spans="1:2" x14ac:dyDescent="0.3">
      <c r="A425" s="54">
        <v>43304</v>
      </c>
      <c r="B425" s="18">
        <v>1.29</v>
      </c>
    </row>
    <row r="426" spans="1:2" x14ac:dyDescent="0.3">
      <c r="A426" s="54">
        <v>43304</v>
      </c>
      <c r="B426" s="18">
        <v>1.06</v>
      </c>
    </row>
    <row r="427" spans="1:2" x14ac:dyDescent="0.3">
      <c r="A427" s="54">
        <v>43305</v>
      </c>
      <c r="B427" s="18">
        <v>3.21</v>
      </c>
    </row>
    <row r="428" spans="1:2" x14ac:dyDescent="0.3">
      <c r="A428" s="54">
        <v>43305</v>
      </c>
      <c r="B428" s="18">
        <v>1.04</v>
      </c>
    </row>
    <row r="429" spans="1:2" x14ac:dyDescent="0.3">
      <c r="A429" s="54">
        <v>43305</v>
      </c>
      <c r="B429" s="18">
        <v>1.36</v>
      </c>
    </row>
    <row r="430" spans="1:2" x14ac:dyDescent="0.3">
      <c r="A430" s="54">
        <v>43305</v>
      </c>
      <c r="B430" s="18">
        <v>2.17</v>
      </c>
    </row>
    <row r="431" spans="1:2" x14ac:dyDescent="0.3">
      <c r="A431" s="54">
        <v>43305</v>
      </c>
      <c r="B431" s="18">
        <v>1.44</v>
      </c>
    </row>
    <row r="432" spans="1:2" x14ac:dyDescent="0.3">
      <c r="A432" s="54">
        <v>43305</v>
      </c>
      <c r="B432" s="18">
        <v>2.34</v>
      </c>
    </row>
    <row r="433" spans="1:2" x14ac:dyDescent="0.3">
      <c r="A433" s="54">
        <v>43305</v>
      </c>
      <c r="B433" s="18">
        <v>2.4700000000000002</v>
      </c>
    </row>
    <row r="434" spans="1:2" x14ac:dyDescent="0.3">
      <c r="A434" s="54">
        <v>43305</v>
      </c>
      <c r="B434" s="18">
        <v>1.96</v>
      </c>
    </row>
    <row r="435" spans="1:2" x14ac:dyDescent="0.3">
      <c r="A435" s="54">
        <v>43305</v>
      </c>
      <c r="B435" s="18">
        <v>1.35</v>
      </c>
    </row>
    <row r="436" spans="1:2" x14ac:dyDescent="0.3">
      <c r="A436" s="54">
        <v>43305</v>
      </c>
      <c r="B436" s="18">
        <v>8.06</v>
      </c>
    </row>
    <row r="437" spans="1:2" x14ac:dyDescent="0.3">
      <c r="A437" s="54">
        <v>43305</v>
      </c>
      <c r="B437" s="18">
        <v>2.29</v>
      </c>
    </row>
    <row r="438" spans="1:2" x14ac:dyDescent="0.3">
      <c r="A438" s="54">
        <v>43305</v>
      </c>
      <c r="B438" s="18">
        <v>1.82</v>
      </c>
    </row>
    <row r="439" spans="1:2" x14ac:dyDescent="0.3">
      <c r="A439" s="54">
        <v>43305</v>
      </c>
      <c r="B439" s="18">
        <v>1.67</v>
      </c>
    </row>
    <row r="440" spans="1:2" x14ac:dyDescent="0.3">
      <c r="A440" s="54">
        <v>43305</v>
      </c>
      <c r="B440" s="18">
        <v>2.08</v>
      </c>
    </row>
    <row r="441" spans="1:2" x14ac:dyDescent="0.3">
      <c r="A441" s="54">
        <v>43305</v>
      </c>
      <c r="B441" s="18">
        <v>1.05</v>
      </c>
    </row>
    <row r="442" spans="1:2" x14ac:dyDescent="0.3">
      <c r="A442" s="54">
        <v>43305</v>
      </c>
      <c r="B442" s="18">
        <v>1.93</v>
      </c>
    </row>
    <row r="443" spans="1:2" x14ac:dyDescent="0.3">
      <c r="A443" s="54">
        <v>43305</v>
      </c>
      <c r="B443" s="18">
        <v>2.25</v>
      </c>
    </row>
    <row r="444" spans="1:2" x14ac:dyDescent="0.3">
      <c r="A444" s="54">
        <v>43305</v>
      </c>
      <c r="B444" s="18">
        <v>1.17</v>
      </c>
    </row>
    <row r="445" spans="1:2" x14ac:dyDescent="0.3">
      <c r="A445" s="54">
        <v>43305</v>
      </c>
      <c r="B445" s="18">
        <v>1.64</v>
      </c>
    </row>
    <row r="446" spans="1:2" x14ac:dyDescent="0.3">
      <c r="A446" s="54">
        <v>43305</v>
      </c>
      <c r="B446" s="18">
        <v>1.21</v>
      </c>
    </row>
    <row r="447" spans="1:2" x14ac:dyDescent="0.3">
      <c r="A447" s="54">
        <v>43305</v>
      </c>
      <c r="B447" s="18">
        <v>1.02</v>
      </c>
    </row>
    <row r="448" spans="1:2" x14ac:dyDescent="0.3">
      <c r="A448" s="54">
        <v>43305</v>
      </c>
      <c r="B448" s="18">
        <v>0.91</v>
      </c>
    </row>
    <row r="449" spans="1:2" x14ac:dyDescent="0.3">
      <c r="A449" s="54">
        <v>43305</v>
      </c>
      <c r="B449" s="18">
        <v>1</v>
      </c>
    </row>
    <row r="450" spans="1:2" x14ac:dyDescent="0.3">
      <c r="A450" s="54">
        <v>43305</v>
      </c>
      <c r="B450" s="18">
        <v>1.92</v>
      </c>
    </row>
    <row r="451" spans="1:2" x14ac:dyDescent="0.3">
      <c r="A451" s="54">
        <v>43305</v>
      </c>
      <c r="B451" s="18">
        <v>1.05</v>
      </c>
    </row>
    <row r="452" spans="1:2" x14ac:dyDescent="0.3">
      <c r="A452" s="54">
        <v>43305</v>
      </c>
      <c r="B452" s="18">
        <v>2.17</v>
      </c>
    </row>
    <row r="453" spans="1:2" x14ac:dyDescent="0.3">
      <c r="A453" s="54">
        <v>43305</v>
      </c>
      <c r="B453" s="18">
        <v>2.1800000000000002</v>
      </c>
    </row>
    <row r="454" spans="1:2" x14ac:dyDescent="0.3">
      <c r="A454" s="54">
        <v>43305</v>
      </c>
      <c r="B454" s="18">
        <v>1</v>
      </c>
    </row>
    <row r="455" spans="1:2" x14ac:dyDescent="0.3">
      <c r="A455" s="54">
        <v>43305</v>
      </c>
      <c r="B455" s="18">
        <v>2.42</v>
      </c>
    </row>
    <row r="456" spans="1:2" x14ac:dyDescent="0.3">
      <c r="A456" s="54">
        <v>43305</v>
      </c>
      <c r="B456" s="18">
        <v>1.91</v>
      </c>
    </row>
    <row r="457" spans="1:2" x14ac:dyDescent="0.3">
      <c r="A457" s="54">
        <v>43305</v>
      </c>
      <c r="B457" s="18">
        <v>1.96</v>
      </c>
    </row>
    <row r="458" spans="1:2" x14ac:dyDescent="0.3">
      <c r="A458" s="54">
        <v>43305</v>
      </c>
      <c r="B458" s="18">
        <v>1.17</v>
      </c>
    </row>
    <row r="459" spans="1:2" x14ac:dyDescent="0.3">
      <c r="A459" s="54">
        <v>43305</v>
      </c>
      <c r="B459" s="18">
        <v>5.81</v>
      </c>
    </row>
    <row r="460" spans="1:2" x14ac:dyDescent="0.3">
      <c r="A460" s="54">
        <v>43305</v>
      </c>
      <c r="B460" s="18">
        <v>1.81</v>
      </c>
    </row>
    <row r="461" spans="1:2" x14ac:dyDescent="0.3">
      <c r="A461" s="54">
        <v>43305</v>
      </c>
      <c r="B461" s="18">
        <v>1.33</v>
      </c>
    </row>
    <row r="462" spans="1:2" x14ac:dyDescent="0.3">
      <c r="A462" s="54">
        <v>43305</v>
      </c>
      <c r="B462" s="18">
        <v>2.12</v>
      </c>
    </row>
    <row r="463" spans="1:2" x14ac:dyDescent="0.3">
      <c r="A463" s="54">
        <v>43305</v>
      </c>
      <c r="B463" s="18">
        <v>1.33</v>
      </c>
    </row>
    <row r="464" spans="1:2" x14ac:dyDescent="0.3">
      <c r="A464" s="54">
        <v>43305</v>
      </c>
      <c r="B464" s="18">
        <v>1.78</v>
      </c>
    </row>
    <row r="465" spans="1:2" x14ac:dyDescent="0.3">
      <c r="A465" s="54">
        <v>43305</v>
      </c>
      <c r="B465" s="18">
        <v>2.63</v>
      </c>
    </row>
    <row r="466" spans="1:2" x14ac:dyDescent="0.3">
      <c r="A466" s="54">
        <v>43305</v>
      </c>
      <c r="B466" s="18">
        <v>1.88</v>
      </c>
    </row>
    <row r="467" spans="1:2" x14ac:dyDescent="0.3">
      <c r="A467" s="54">
        <v>43305</v>
      </c>
      <c r="B467" s="18">
        <v>1.86</v>
      </c>
    </row>
    <row r="468" spans="1:2" x14ac:dyDescent="0.3">
      <c r="A468" s="54">
        <v>43305</v>
      </c>
      <c r="B468" s="18">
        <v>1.36</v>
      </c>
    </row>
    <row r="469" spans="1:2" x14ac:dyDescent="0.3">
      <c r="A469" s="54">
        <v>43305</v>
      </c>
      <c r="B469" s="18">
        <v>1.03</v>
      </c>
    </row>
    <row r="470" spans="1:2" x14ac:dyDescent="0.3">
      <c r="A470" s="54">
        <v>43305</v>
      </c>
      <c r="B470" s="18">
        <v>2.16</v>
      </c>
    </row>
    <row r="471" spans="1:2" x14ac:dyDescent="0.3">
      <c r="A471" s="54">
        <v>43305</v>
      </c>
      <c r="B471" s="18">
        <v>1.1499999999999999</v>
      </c>
    </row>
    <row r="472" spans="1:2" x14ac:dyDescent="0.3">
      <c r="A472" s="54">
        <v>43305</v>
      </c>
      <c r="B472" s="18">
        <v>1.1599999999999999</v>
      </c>
    </row>
    <row r="473" spans="1:2" x14ac:dyDescent="0.3">
      <c r="A473" s="54">
        <v>43305</v>
      </c>
      <c r="B473" s="18">
        <v>1.04</v>
      </c>
    </row>
    <row r="474" spans="1:2" x14ac:dyDescent="0.3">
      <c r="A474" s="54">
        <v>43305</v>
      </c>
      <c r="B474" s="18">
        <v>1.08</v>
      </c>
    </row>
    <row r="475" spans="1:2" x14ac:dyDescent="0.3">
      <c r="A475" s="54">
        <v>43305</v>
      </c>
      <c r="B475" s="18">
        <v>3.22</v>
      </c>
    </row>
    <row r="476" spans="1:2" x14ac:dyDescent="0.3">
      <c r="A476" s="54">
        <v>43305</v>
      </c>
      <c r="B476" s="18">
        <v>1.05</v>
      </c>
    </row>
    <row r="477" spans="1:2" x14ac:dyDescent="0.3">
      <c r="A477" s="54">
        <v>43305</v>
      </c>
      <c r="B477" s="18">
        <v>2</v>
      </c>
    </row>
    <row r="478" spans="1:2" x14ac:dyDescent="0.3">
      <c r="A478" s="54">
        <v>43305</v>
      </c>
      <c r="B478" s="18">
        <v>1.88</v>
      </c>
    </row>
    <row r="479" spans="1:2" x14ac:dyDescent="0.3">
      <c r="A479" s="54">
        <v>43305</v>
      </c>
      <c r="B479" s="18">
        <v>2.2799999999999998</v>
      </c>
    </row>
    <row r="480" spans="1:2" x14ac:dyDescent="0.3">
      <c r="A480" s="54">
        <v>43305</v>
      </c>
      <c r="B480" s="18">
        <v>1.76</v>
      </c>
    </row>
    <row r="481" spans="1:2" x14ac:dyDescent="0.3">
      <c r="A481" s="54">
        <v>43305</v>
      </c>
      <c r="B481" s="18">
        <v>2</v>
      </c>
    </row>
    <row r="482" spans="1:2" x14ac:dyDescent="0.3">
      <c r="A482" s="54">
        <v>43306</v>
      </c>
      <c r="B482" s="18">
        <v>3.39</v>
      </c>
    </row>
    <row r="483" spans="1:2" x14ac:dyDescent="0.3">
      <c r="A483" s="54">
        <v>43306</v>
      </c>
      <c r="B483" s="18">
        <v>3.5</v>
      </c>
    </row>
    <row r="484" spans="1:2" x14ac:dyDescent="0.3">
      <c r="A484" s="54">
        <v>43306</v>
      </c>
      <c r="B484" s="18">
        <v>1.1499999999999999</v>
      </c>
    </row>
    <row r="485" spans="1:2" x14ac:dyDescent="0.3">
      <c r="A485" s="54">
        <v>43306</v>
      </c>
      <c r="B485" s="18">
        <v>1.25</v>
      </c>
    </row>
    <row r="486" spans="1:2" x14ac:dyDescent="0.3">
      <c r="A486" s="54">
        <v>43306</v>
      </c>
      <c r="B486" s="18">
        <v>2.79</v>
      </c>
    </row>
    <row r="487" spans="1:2" x14ac:dyDescent="0.3">
      <c r="A487" s="54">
        <v>43306</v>
      </c>
      <c r="B487" s="18">
        <v>1.21</v>
      </c>
    </row>
    <row r="488" spans="1:2" x14ac:dyDescent="0.3">
      <c r="A488" s="54">
        <v>43306</v>
      </c>
      <c r="B488" s="18">
        <v>3.22</v>
      </c>
    </row>
    <row r="489" spans="1:2" x14ac:dyDescent="0.3">
      <c r="A489" s="54">
        <v>43306</v>
      </c>
      <c r="B489" s="18">
        <v>1.81</v>
      </c>
    </row>
    <row r="490" spans="1:2" x14ac:dyDescent="0.3">
      <c r="A490" s="54">
        <v>43306</v>
      </c>
      <c r="B490" s="18">
        <v>1.27</v>
      </c>
    </row>
    <row r="491" spans="1:2" x14ac:dyDescent="0.3">
      <c r="A491" s="54">
        <v>43306</v>
      </c>
      <c r="B491" s="18">
        <v>1.36</v>
      </c>
    </row>
    <row r="492" spans="1:2" x14ac:dyDescent="0.3">
      <c r="A492" s="54">
        <v>43306</v>
      </c>
      <c r="B492" s="18">
        <v>1.77</v>
      </c>
    </row>
    <row r="493" spans="1:2" x14ac:dyDescent="0.3">
      <c r="A493" s="54">
        <v>43306</v>
      </c>
      <c r="B493" s="18">
        <v>1.94</v>
      </c>
    </row>
    <row r="494" spans="1:2" x14ac:dyDescent="0.3">
      <c r="A494" s="54">
        <v>43306</v>
      </c>
      <c r="B494" s="18">
        <v>1.81</v>
      </c>
    </row>
    <row r="495" spans="1:2" x14ac:dyDescent="0.3">
      <c r="A495" s="54">
        <v>43306</v>
      </c>
      <c r="B495" s="18">
        <v>0.89</v>
      </c>
    </row>
    <row r="496" spans="1:2" x14ac:dyDescent="0.3">
      <c r="A496" s="54">
        <v>43306</v>
      </c>
      <c r="B496" s="18">
        <v>1.94</v>
      </c>
    </row>
    <row r="497" spans="1:2" x14ac:dyDescent="0.3">
      <c r="A497" s="54">
        <v>43306</v>
      </c>
      <c r="B497" s="18">
        <v>1.26</v>
      </c>
    </row>
    <row r="498" spans="1:2" x14ac:dyDescent="0.3">
      <c r="A498" s="54">
        <v>43306</v>
      </c>
      <c r="B498" s="18">
        <v>1.87</v>
      </c>
    </row>
    <row r="499" spans="1:2" x14ac:dyDescent="0.3">
      <c r="A499" s="54">
        <v>43306</v>
      </c>
      <c r="B499" s="18">
        <v>1.88</v>
      </c>
    </row>
    <row r="500" spans="1:2" x14ac:dyDescent="0.3">
      <c r="A500" s="54">
        <v>43306</v>
      </c>
      <c r="B500" s="18">
        <v>2.16</v>
      </c>
    </row>
    <row r="501" spans="1:2" x14ac:dyDescent="0.3">
      <c r="A501" s="54">
        <v>43306</v>
      </c>
      <c r="B501" s="18">
        <v>1.1499999999999999</v>
      </c>
    </row>
    <row r="502" spans="1:2" x14ac:dyDescent="0.3">
      <c r="A502" s="54">
        <v>43306</v>
      </c>
      <c r="B502" s="18">
        <v>1.24</v>
      </c>
    </row>
    <row r="503" spans="1:2" x14ac:dyDescent="0.3">
      <c r="A503" s="54">
        <v>43306</v>
      </c>
      <c r="B503" s="18">
        <v>1.04</v>
      </c>
    </row>
    <row r="504" spans="1:2" x14ac:dyDescent="0.3">
      <c r="A504" s="54">
        <v>43306</v>
      </c>
      <c r="B504" s="18">
        <v>2.23</v>
      </c>
    </row>
    <row r="505" spans="1:2" x14ac:dyDescent="0.3">
      <c r="A505" s="54">
        <v>43306</v>
      </c>
      <c r="B505" s="18">
        <v>1.92</v>
      </c>
    </row>
    <row r="506" spans="1:2" x14ac:dyDescent="0.3">
      <c r="A506" s="54">
        <v>43306</v>
      </c>
      <c r="B506" s="18">
        <v>2.41</v>
      </c>
    </row>
    <row r="507" spans="1:2" x14ac:dyDescent="0.3">
      <c r="A507" s="54">
        <v>43306</v>
      </c>
      <c r="B507" s="18">
        <v>2.04</v>
      </c>
    </row>
    <row r="508" spans="1:2" x14ac:dyDescent="0.3">
      <c r="A508" s="54">
        <v>43306</v>
      </c>
      <c r="B508" s="18">
        <v>1.05</v>
      </c>
    </row>
    <row r="509" spans="1:2" x14ac:dyDescent="0.3">
      <c r="A509" s="54">
        <v>43306</v>
      </c>
      <c r="B509" s="18">
        <v>1.07</v>
      </c>
    </row>
    <row r="510" spans="1:2" x14ac:dyDescent="0.3">
      <c r="A510" s="54">
        <v>43306</v>
      </c>
      <c r="B510" s="18">
        <v>1.75</v>
      </c>
    </row>
    <row r="511" spans="1:2" x14ac:dyDescent="0.3">
      <c r="A511" s="54">
        <v>43306</v>
      </c>
      <c r="B511" s="18">
        <v>1.96</v>
      </c>
    </row>
    <row r="512" spans="1:2" x14ac:dyDescent="0.3">
      <c r="A512" s="54">
        <v>43306</v>
      </c>
      <c r="B512" s="18">
        <v>2.58</v>
      </c>
    </row>
    <row r="513" spans="1:2" x14ac:dyDescent="0.3">
      <c r="A513" s="54">
        <v>43306</v>
      </c>
      <c r="B513" s="18">
        <v>1.81</v>
      </c>
    </row>
    <row r="514" spans="1:2" x14ac:dyDescent="0.3">
      <c r="A514" s="54">
        <v>43306</v>
      </c>
      <c r="B514" s="18">
        <v>1.67</v>
      </c>
    </row>
    <row r="515" spans="1:2" x14ac:dyDescent="0.3">
      <c r="A515" s="54">
        <v>43306</v>
      </c>
      <c r="B515" s="18">
        <v>2.77</v>
      </c>
    </row>
    <row r="516" spans="1:2" x14ac:dyDescent="0.3">
      <c r="A516" s="54">
        <v>43306</v>
      </c>
      <c r="B516" s="18">
        <v>1.84</v>
      </c>
    </row>
    <row r="517" spans="1:2" x14ac:dyDescent="0.3">
      <c r="A517" s="54">
        <v>43306</v>
      </c>
      <c r="B517" s="18">
        <v>1.22</v>
      </c>
    </row>
    <row r="518" spans="1:2" x14ac:dyDescent="0.3">
      <c r="A518" s="54">
        <v>43306</v>
      </c>
      <c r="B518" s="18">
        <v>2.0299999999999998</v>
      </c>
    </row>
    <row r="519" spans="1:2" x14ac:dyDescent="0.3">
      <c r="A519" s="54">
        <v>43306</v>
      </c>
      <c r="B519" s="18">
        <v>0.87</v>
      </c>
    </row>
    <row r="520" spans="1:2" x14ac:dyDescent="0.3">
      <c r="A520" s="54">
        <v>43306</v>
      </c>
      <c r="B520" s="18">
        <v>0.95</v>
      </c>
    </row>
    <row r="521" spans="1:2" x14ac:dyDescent="0.3">
      <c r="A521" s="54">
        <v>43306</v>
      </c>
      <c r="B521" s="18">
        <v>0.91</v>
      </c>
    </row>
    <row r="522" spans="1:2" x14ac:dyDescent="0.3">
      <c r="A522" s="54">
        <v>43306</v>
      </c>
      <c r="B522" s="18">
        <v>1.97</v>
      </c>
    </row>
    <row r="523" spans="1:2" x14ac:dyDescent="0.3">
      <c r="A523" s="54">
        <v>43306</v>
      </c>
      <c r="B523" s="18">
        <v>0.96</v>
      </c>
    </row>
    <row r="524" spans="1:2" x14ac:dyDescent="0.3">
      <c r="A524" s="54">
        <v>43306</v>
      </c>
      <c r="B524" s="18">
        <v>1.81</v>
      </c>
    </row>
    <row r="525" spans="1:2" x14ac:dyDescent="0.3">
      <c r="A525" s="54">
        <v>43306</v>
      </c>
      <c r="B525" s="18">
        <v>1.1000000000000001</v>
      </c>
    </row>
    <row r="526" spans="1:2" x14ac:dyDescent="0.3">
      <c r="A526" s="54">
        <v>43306</v>
      </c>
      <c r="B526" s="18">
        <v>1.62</v>
      </c>
    </row>
    <row r="527" spans="1:2" x14ac:dyDescent="0.3">
      <c r="A527" s="54">
        <v>43306</v>
      </c>
      <c r="B527" s="18">
        <v>1.17</v>
      </c>
    </row>
    <row r="528" spans="1:2" x14ac:dyDescent="0.3">
      <c r="A528" s="54">
        <v>43306</v>
      </c>
      <c r="B528" s="18">
        <v>0.99</v>
      </c>
    </row>
    <row r="529" spans="1:2" x14ac:dyDescent="0.3">
      <c r="A529" s="54">
        <v>43306</v>
      </c>
      <c r="B529" s="18">
        <v>1</v>
      </c>
    </row>
    <row r="530" spans="1:2" x14ac:dyDescent="0.3">
      <c r="A530" s="54">
        <v>43306</v>
      </c>
      <c r="B530" s="18">
        <v>2.09</v>
      </c>
    </row>
    <row r="531" spans="1:2" x14ac:dyDescent="0.3">
      <c r="A531" s="54">
        <v>43306</v>
      </c>
      <c r="B531" s="18">
        <v>1.07</v>
      </c>
    </row>
    <row r="532" spans="1:2" x14ac:dyDescent="0.3">
      <c r="A532" s="54">
        <v>43306</v>
      </c>
      <c r="B532" s="18">
        <v>1.36</v>
      </c>
    </row>
    <row r="533" spans="1:2" x14ac:dyDescent="0.3">
      <c r="A533" s="54">
        <v>43306</v>
      </c>
      <c r="B533" s="18">
        <v>1.9</v>
      </c>
    </row>
    <row r="534" spans="1:2" x14ac:dyDescent="0.3">
      <c r="A534" s="54">
        <v>43306</v>
      </c>
      <c r="B534" s="18">
        <v>2.73</v>
      </c>
    </row>
    <row r="535" spans="1:2" x14ac:dyDescent="0.3">
      <c r="A535" s="54">
        <v>43306</v>
      </c>
      <c r="B535" s="18">
        <v>2.64</v>
      </c>
    </row>
    <row r="536" spans="1:2" x14ac:dyDescent="0.3">
      <c r="A536" s="54">
        <v>43306</v>
      </c>
      <c r="B536" s="18">
        <v>1.72</v>
      </c>
    </row>
    <row r="537" spans="1:2" x14ac:dyDescent="0.3">
      <c r="A537" s="54">
        <v>43306</v>
      </c>
      <c r="B537" s="18">
        <v>2.0299999999999998</v>
      </c>
    </row>
    <row r="538" spans="1:2" x14ac:dyDescent="0.3">
      <c r="A538" s="54">
        <v>43306</v>
      </c>
      <c r="B538" s="18">
        <v>2</v>
      </c>
    </row>
    <row r="539" spans="1:2" x14ac:dyDescent="0.3">
      <c r="A539" s="54">
        <v>43306</v>
      </c>
      <c r="B539" s="18">
        <v>2.25</v>
      </c>
    </row>
    <row r="540" spans="1:2" x14ac:dyDescent="0.3">
      <c r="A540" s="54">
        <v>43306</v>
      </c>
      <c r="B540" s="18">
        <v>2.15</v>
      </c>
    </row>
    <row r="541" spans="1:2" x14ac:dyDescent="0.3">
      <c r="A541" s="54">
        <v>43306</v>
      </c>
      <c r="B541" s="18">
        <v>2.16</v>
      </c>
    </row>
    <row r="542" spans="1:2" x14ac:dyDescent="0.3">
      <c r="A542" s="54">
        <v>43306</v>
      </c>
      <c r="B542" s="18">
        <v>2.64</v>
      </c>
    </row>
    <row r="543" spans="1:2" x14ac:dyDescent="0.3">
      <c r="A543" s="54">
        <v>43306</v>
      </c>
      <c r="B543" s="18">
        <v>1.1499999999999999</v>
      </c>
    </row>
    <row r="544" spans="1:2" x14ac:dyDescent="0.3">
      <c r="A544" s="54">
        <v>43306</v>
      </c>
      <c r="B544" s="18">
        <v>1.49</v>
      </c>
    </row>
    <row r="545" spans="1:2" x14ac:dyDescent="0.3">
      <c r="A545" s="54">
        <v>43306</v>
      </c>
      <c r="B545" s="18">
        <v>2.0299999999999998</v>
      </c>
    </row>
    <row r="546" spans="1:2" x14ac:dyDescent="0.3">
      <c r="A546" s="54">
        <v>43307</v>
      </c>
      <c r="B546" s="18">
        <v>17.170000000000002</v>
      </c>
    </row>
    <row r="547" spans="1:2" x14ac:dyDescent="0.3">
      <c r="A547" s="54">
        <v>43307</v>
      </c>
      <c r="B547" s="18">
        <v>2.13</v>
      </c>
    </row>
    <row r="548" spans="1:2" x14ac:dyDescent="0.3">
      <c r="A548" s="54">
        <v>43307</v>
      </c>
      <c r="B548" s="18">
        <v>3.52</v>
      </c>
    </row>
    <row r="549" spans="1:2" x14ac:dyDescent="0.3">
      <c r="A549" s="54">
        <v>43307</v>
      </c>
      <c r="B549" s="18">
        <v>1.99</v>
      </c>
    </row>
    <row r="550" spans="1:2" x14ac:dyDescent="0.3">
      <c r="A550" s="54">
        <v>43307</v>
      </c>
      <c r="B550" s="18">
        <v>2.15</v>
      </c>
    </row>
    <row r="551" spans="1:2" x14ac:dyDescent="0.3">
      <c r="A551" s="54">
        <v>43307</v>
      </c>
      <c r="B551" s="18">
        <v>1.81</v>
      </c>
    </row>
    <row r="552" spans="1:2" x14ac:dyDescent="0.3">
      <c r="A552" s="54">
        <v>43307</v>
      </c>
      <c r="B552" s="18">
        <v>1.39</v>
      </c>
    </row>
    <row r="553" spans="1:2" x14ac:dyDescent="0.3">
      <c r="A553" s="54">
        <v>43307</v>
      </c>
      <c r="B553" s="18">
        <v>1.74</v>
      </c>
    </row>
    <row r="554" spans="1:2" x14ac:dyDescent="0.3">
      <c r="A554" s="54">
        <v>43307</v>
      </c>
      <c r="B554" s="18">
        <v>5.98</v>
      </c>
    </row>
    <row r="555" spans="1:2" x14ac:dyDescent="0.3">
      <c r="A555" s="54">
        <v>43307</v>
      </c>
      <c r="B555" s="18">
        <v>1.45</v>
      </c>
    </row>
    <row r="556" spans="1:2" x14ac:dyDescent="0.3">
      <c r="A556" s="54">
        <v>43307</v>
      </c>
      <c r="B556" s="18">
        <v>2.12</v>
      </c>
    </row>
    <row r="557" spans="1:2" x14ac:dyDescent="0.3">
      <c r="A557" s="54">
        <v>43307</v>
      </c>
      <c r="B557" s="18">
        <v>2.62</v>
      </c>
    </row>
    <row r="558" spans="1:2" x14ac:dyDescent="0.3">
      <c r="A558" s="54">
        <v>43307</v>
      </c>
      <c r="B558" s="18">
        <v>2.11</v>
      </c>
    </row>
    <row r="559" spans="1:2" x14ac:dyDescent="0.3">
      <c r="A559" s="54">
        <v>43307</v>
      </c>
      <c r="B559" s="18">
        <v>1.31</v>
      </c>
    </row>
    <row r="560" spans="1:2" x14ac:dyDescent="0.3">
      <c r="A560" s="54">
        <v>43307</v>
      </c>
      <c r="B560" s="18">
        <v>2.27</v>
      </c>
    </row>
    <row r="561" spans="1:2" x14ac:dyDescent="0.3">
      <c r="A561" s="54">
        <v>43307</v>
      </c>
      <c r="B561" s="18">
        <v>2.29</v>
      </c>
    </row>
    <row r="562" spans="1:2" x14ac:dyDescent="0.3">
      <c r="A562" s="54">
        <v>43307</v>
      </c>
      <c r="B562" s="18">
        <v>2.19</v>
      </c>
    </row>
    <row r="563" spans="1:2" x14ac:dyDescent="0.3">
      <c r="A563" s="54">
        <v>43307</v>
      </c>
      <c r="B563" s="18">
        <v>3.18</v>
      </c>
    </row>
    <row r="564" spans="1:2" x14ac:dyDescent="0.3">
      <c r="A564" s="54">
        <v>43307</v>
      </c>
      <c r="B564" s="18">
        <v>6.59</v>
      </c>
    </row>
    <row r="565" spans="1:2" x14ac:dyDescent="0.3">
      <c r="A565" s="54">
        <v>43307</v>
      </c>
      <c r="B565" s="18">
        <v>2.17</v>
      </c>
    </row>
    <row r="566" spans="1:2" x14ac:dyDescent="0.3">
      <c r="A566" s="54">
        <v>43307</v>
      </c>
      <c r="B566" s="18">
        <v>2.25</v>
      </c>
    </row>
    <row r="567" spans="1:2" x14ac:dyDescent="0.3">
      <c r="A567" s="54">
        <v>43307</v>
      </c>
      <c r="B567" s="18">
        <v>1.88</v>
      </c>
    </row>
    <row r="568" spans="1:2" x14ac:dyDescent="0.3">
      <c r="A568" s="54">
        <v>43307</v>
      </c>
      <c r="B568" s="18">
        <v>1.22</v>
      </c>
    </row>
    <row r="569" spans="1:2" x14ac:dyDescent="0.3">
      <c r="A569" s="54">
        <v>43307</v>
      </c>
      <c r="B569" s="18">
        <v>2.11</v>
      </c>
    </row>
    <row r="570" spans="1:2" x14ac:dyDescent="0.3">
      <c r="A570" s="54">
        <v>43307</v>
      </c>
      <c r="B570" s="18">
        <v>1.31</v>
      </c>
    </row>
    <row r="571" spans="1:2" x14ac:dyDescent="0.3">
      <c r="A571" s="54">
        <v>43307</v>
      </c>
      <c r="B571" s="18">
        <v>2.13</v>
      </c>
    </row>
    <row r="572" spans="1:2" x14ac:dyDescent="0.3">
      <c r="A572" s="54">
        <v>43307</v>
      </c>
      <c r="B572" s="18">
        <v>1.18</v>
      </c>
    </row>
    <row r="573" spans="1:2" x14ac:dyDescent="0.3">
      <c r="A573" s="54">
        <v>43307</v>
      </c>
      <c r="B573" s="18">
        <v>1.42</v>
      </c>
    </row>
    <row r="574" spans="1:2" x14ac:dyDescent="0.3">
      <c r="A574" s="54">
        <v>43307</v>
      </c>
      <c r="B574" s="18">
        <v>2.72</v>
      </c>
    </row>
    <row r="575" spans="1:2" x14ac:dyDescent="0.3">
      <c r="A575" s="54">
        <v>43307</v>
      </c>
      <c r="B575" s="18">
        <v>2.13</v>
      </c>
    </row>
    <row r="576" spans="1:2" x14ac:dyDescent="0.3">
      <c r="A576" s="54">
        <v>43307</v>
      </c>
      <c r="B576" s="18">
        <v>1.96</v>
      </c>
    </row>
    <row r="577" spans="1:2" x14ac:dyDescent="0.3">
      <c r="A577" s="54">
        <v>43307</v>
      </c>
      <c r="B577" s="18">
        <v>1.97</v>
      </c>
    </row>
    <row r="578" spans="1:2" x14ac:dyDescent="0.3">
      <c r="A578" s="54">
        <v>43307</v>
      </c>
      <c r="B578" s="18">
        <v>5.23</v>
      </c>
    </row>
    <row r="579" spans="1:2" x14ac:dyDescent="0.3">
      <c r="A579" s="54">
        <v>43307</v>
      </c>
      <c r="B579" s="18">
        <v>1.61</v>
      </c>
    </row>
    <row r="580" spans="1:2" x14ac:dyDescent="0.3">
      <c r="A580" s="54">
        <v>43307</v>
      </c>
      <c r="B580" s="18">
        <v>2.12</v>
      </c>
    </row>
    <row r="581" spans="1:2" x14ac:dyDescent="0.3">
      <c r="A581" s="54">
        <v>43307</v>
      </c>
      <c r="B581" s="18">
        <v>1.96</v>
      </c>
    </row>
    <row r="582" spans="1:2" x14ac:dyDescent="0.3">
      <c r="A582" s="54">
        <v>43307</v>
      </c>
      <c r="B582" s="18">
        <v>4.82</v>
      </c>
    </row>
    <row r="583" spans="1:2" x14ac:dyDescent="0.3">
      <c r="A583" s="54">
        <v>43307</v>
      </c>
      <c r="B583" s="18">
        <v>1.1399999999999999</v>
      </c>
    </row>
    <row r="584" spans="1:2" x14ac:dyDescent="0.3">
      <c r="A584" s="54">
        <v>43307</v>
      </c>
      <c r="B584" s="18">
        <v>1.93</v>
      </c>
    </row>
    <row r="585" spans="1:2" x14ac:dyDescent="0.3">
      <c r="A585" s="54">
        <v>43307</v>
      </c>
      <c r="B585" s="18">
        <v>1.58</v>
      </c>
    </row>
    <row r="586" spans="1:2" x14ac:dyDescent="0.3">
      <c r="A586" s="54">
        <v>43307</v>
      </c>
      <c r="B586" s="18">
        <v>2.0299999999999998</v>
      </c>
    </row>
    <row r="587" spans="1:2" x14ac:dyDescent="0.3">
      <c r="A587" s="54">
        <v>43307</v>
      </c>
      <c r="B587" s="18">
        <v>5.14</v>
      </c>
    </row>
    <row r="588" spans="1:2" x14ac:dyDescent="0.3">
      <c r="A588" s="54">
        <v>43307</v>
      </c>
      <c r="B588" s="18">
        <v>2.1</v>
      </c>
    </row>
    <row r="589" spans="1:2" x14ac:dyDescent="0.3">
      <c r="A589" s="54">
        <v>43307</v>
      </c>
      <c r="B589" s="18">
        <v>2.31</v>
      </c>
    </row>
    <row r="590" spans="1:2" x14ac:dyDescent="0.3">
      <c r="A590" s="54">
        <v>43307</v>
      </c>
      <c r="B590" s="18">
        <v>2.2799999999999998</v>
      </c>
    </row>
    <row r="591" spans="1:2" x14ac:dyDescent="0.3">
      <c r="A591" s="54">
        <v>43307</v>
      </c>
      <c r="B591" s="18">
        <v>1.5</v>
      </c>
    </row>
    <row r="592" spans="1:2" x14ac:dyDescent="0.3">
      <c r="A592" s="54">
        <v>43307</v>
      </c>
      <c r="B592" s="18">
        <v>1.1399999999999999</v>
      </c>
    </row>
    <row r="593" spans="1:2" x14ac:dyDescent="0.3">
      <c r="A593" s="54">
        <v>43307</v>
      </c>
      <c r="B593" s="18">
        <v>2.21</v>
      </c>
    </row>
    <row r="594" spans="1:2" x14ac:dyDescent="0.3">
      <c r="A594" s="54">
        <v>43307</v>
      </c>
      <c r="B594" s="18">
        <v>0.82</v>
      </c>
    </row>
    <row r="595" spans="1:2" x14ac:dyDescent="0.3">
      <c r="A595" s="54">
        <v>43307</v>
      </c>
      <c r="B595" s="18">
        <v>1.18</v>
      </c>
    </row>
    <row r="596" spans="1:2" x14ac:dyDescent="0.3">
      <c r="A596" s="54">
        <v>43307</v>
      </c>
      <c r="B596" s="18">
        <v>1.18</v>
      </c>
    </row>
    <row r="597" spans="1:2" x14ac:dyDescent="0.3">
      <c r="A597" s="54">
        <v>43307</v>
      </c>
      <c r="B597" s="18">
        <v>0.9</v>
      </c>
    </row>
    <row r="598" spans="1:2" x14ac:dyDescent="0.3">
      <c r="A598" s="54">
        <v>43307</v>
      </c>
      <c r="B598" s="18">
        <v>1.73</v>
      </c>
    </row>
    <row r="599" spans="1:2" x14ac:dyDescent="0.3">
      <c r="A599" s="54">
        <v>43307</v>
      </c>
      <c r="B599" s="18">
        <v>0.91</v>
      </c>
    </row>
    <row r="600" spans="1:2" x14ac:dyDescent="0.3">
      <c r="A600" s="54">
        <v>43307</v>
      </c>
      <c r="B600" s="18">
        <v>2.2599999999999998</v>
      </c>
    </row>
    <row r="601" spans="1:2" x14ac:dyDescent="0.3">
      <c r="A601" s="54">
        <v>43307</v>
      </c>
      <c r="B601" s="18">
        <v>2.35</v>
      </c>
    </row>
    <row r="602" spans="1:2" x14ac:dyDescent="0.3">
      <c r="A602" s="54">
        <v>43307</v>
      </c>
      <c r="B602" s="18">
        <v>1.73</v>
      </c>
    </row>
    <row r="603" spans="1:2" x14ac:dyDescent="0.3">
      <c r="A603" s="54">
        <v>43307</v>
      </c>
      <c r="B603" s="18">
        <v>2.63</v>
      </c>
    </row>
    <row r="604" spans="1:2" x14ac:dyDescent="0.3">
      <c r="A604" s="54">
        <v>43307</v>
      </c>
      <c r="B604" s="18">
        <v>2.0699999999999998</v>
      </c>
    </row>
    <row r="605" spans="1:2" x14ac:dyDescent="0.3">
      <c r="A605" s="54">
        <v>43307</v>
      </c>
      <c r="B605" s="18">
        <v>1.06</v>
      </c>
    </row>
    <row r="606" spans="1:2" x14ac:dyDescent="0.3">
      <c r="A606" s="54">
        <v>43307</v>
      </c>
      <c r="B606" s="18">
        <v>2.17</v>
      </c>
    </row>
    <row r="607" spans="1:2" x14ac:dyDescent="0.3">
      <c r="A607" s="54">
        <v>43307</v>
      </c>
      <c r="B607" s="18">
        <v>1.26</v>
      </c>
    </row>
    <row r="608" spans="1:2" x14ac:dyDescent="0.3">
      <c r="A608" s="54">
        <v>43307</v>
      </c>
      <c r="B608" s="18">
        <v>2.11</v>
      </c>
    </row>
    <row r="609" spans="1:2" x14ac:dyDescent="0.3">
      <c r="A609" s="54">
        <v>43307</v>
      </c>
      <c r="B609" s="18">
        <v>0.95</v>
      </c>
    </row>
    <row r="610" spans="1:2" x14ac:dyDescent="0.3">
      <c r="A610" s="54">
        <v>43307</v>
      </c>
      <c r="B610" s="18">
        <v>2.14</v>
      </c>
    </row>
    <row r="611" spans="1:2" x14ac:dyDescent="0.3">
      <c r="A611" s="54">
        <v>43307</v>
      </c>
      <c r="B611" s="18">
        <v>1.1399999999999999</v>
      </c>
    </row>
    <row r="612" spans="1:2" x14ac:dyDescent="0.3">
      <c r="A612" s="54">
        <v>43307</v>
      </c>
      <c r="B612" s="18">
        <v>1.79</v>
      </c>
    </row>
    <row r="613" spans="1:2" x14ac:dyDescent="0.3">
      <c r="A613" s="54">
        <v>43307</v>
      </c>
      <c r="B613" s="18">
        <v>2.52</v>
      </c>
    </row>
    <row r="614" spans="1:2" x14ac:dyDescent="0.3">
      <c r="A614" s="54">
        <v>43307</v>
      </c>
      <c r="B614" s="18">
        <v>1.88</v>
      </c>
    </row>
    <row r="615" spans="1:2" x14ac:dyDescent="0.3">
      <c r="A615" s="54">
        <v>43307</v>
      </c>
      <c r="B615" s="18">
        <v>1.47</v>
      </c>
    </row>
    <row r="616" spans="1:2" x14ac:dyDescent="0.3">
      <c r="A616" s="54">
        <v>43307</v>
      </c>
      <c r="B616" s="18">
        <v>2.8</v>
      </c>
    </row>
    <row r="617" spans="1:2" x14ac:dyDescent="0.3">
      <c r="A617" s="54">
        <v>43307</v>
      </c>
      <c r="B617" s="18">
        <v>2.62</v>
      </c>
    </row>
    <row r="618" spans="1:2" x14ac:dyDescent="0.3">
      <c r="A618" s="54">
        <v>43307</v>
      </c>
      <c r="B618" s="18">
        <v>1.26</v>
      </c>
    </row>
    <row r="619" spans="1:2" x14ac:dyDescent="0.3">
      <c r="A619" s="54">
        <v>43308</v>
      </c>
      <c r="B619" s="18">
        <v>3.67</v>
      </c>
    </row>
    <row r="620" spans="1:2" x14ac:dyDescent="0.3">
      <c r="A620" s="54">
        <v>43308</v>
      </c>
      <c r="B620" s="18">
        <v>2.85</v>
      </c>
    </row>
    <row r="621" spans="1:2" x14ac:dyDescent="0.3">
      <c r="A621" s="54">
        <v>43308</v>
      </c>
      <c r="B621" s="18">
        <v>2.87</v>
      </c>
    </row>
    <row r="622" spans="1:2" x14ac:dyDescent="0.3">
      <c r="A622" s="54">
        <v>43308</v>
      </c>
      <c r="B622" s="18">
        <v>1.71</v>
      </c>
    </row>
    <row r="623" spans="1:2" x14ac:dyDescent="0.3">
      <c r="A623" s="54">
        <v>43308</v>
      </c>
      <c r="B623" s="18">
        <v>1.94</v>
      </c>
    </row>
    <row r="624" spans="1:2" x14ac:dyDescent="0.3">
      <c r="A624" s="54">
        <v>43308</v>
      </c>
      <c r="B624" s="18">
        <v>2.48</v>
      </c>
    </row>
    <row r="625" spans="1:2" x14ac:dyDescent="0.3">
      <c r="A625" s="54">
        <v>43308</v>
      </c>
      <c r="B625" s="18">
        <v>2.62</v>
      </c>
    </row>
    <row r="626" spans="1:2" x14ac:dyDescent="0.3">
      <c r="A626" s="54">
        <v>43308</v>
      </c>
      <c r="B626" s="18">
        <v>1.1399999999999999</v>
      </c>
    </row>
    <row r="627" spans="1:2" x14ac:dyDescent="0.3">
      <c r="A627" s="54">
        <v>43308</v>
      </c>
      <c r="B627" s="18">
        <v>2.15</v>
      </c>
    </row>
    <row r="628" spans="1:2" x14ac:dyDescent="0.3">
      <c r="A628" s="54">
        <v>43308</v>
      </c>
      <c r="B628" s="18">
        <v>3.42</v>
      </c>
    </row>
    <row r="629" spans="1:2" x14ac:dyDescent="0.3">
      <c r="A629" s="54">
        <v>43308</v>
      </c>
      <c r="B629" s="18">
        <v>1.07</v>
      </c>
    </row>
    <row r="630" spans="1:2" x14ac:dyDescent="0.3">
      <c r="A630" s="54">
        <v>43308</v>
      </c>
      <c r="B630" s="18">
        <v>1.59</v>
      </c>
    </row>
    <row r="631" spans="1:2" x14ac:dyDescent="0.3">
      <c r="A631" s="54">
        <v>43308</v>
      </c>
      <c r="B631" s="18">
        <v>0.94</v>
      </c>
    </row>
    <row r="632" spans="1:2" x14ac:dyDescent="0.3">
      <c r="A632" s="54">
        <v>43311</v>
      </c>
      <c r="B632" s="18">
        <v>2</v>
      </c>
    </row>
    <row r="633" spans="1:2" x14ac:dyDescent="0.3">
      <c r="A633" s="54">
        <v>43311</v>
      </c>
      <c r="B633" s="18">
        <v>1.82</v>
      </c>
    </row>
    <row r="634" spans="1:2" x14ac:dyDescent="0.3">
      <c r="A634" s="54">
        <v>43311</v>
      </c>
      <c r="B634" s="18">
        <v>0.78</v>
      </c>
    </row>
    <row r="635" spans="1:2" x14ac:dyDescent="0.3">
      <c r="A635" s="54">
        <v>43311</v>
      </c>
      <c r="B635" s="18">
        <v>2.58</v>
      </c>
    </row>
    <row r="636" spans="1:2" x14ac:dyDescent="0.3">
      <c r="A636" s="54">
        <v>43311</v>
      </c>
      <c r="B636" s="18">
        <v>1.9</v>
      </c>
    </row>
    <row r="637" spans="1:2" x14ac:dyDescent="0.3">
      <c r="A637" s="54">
        <v>43311</v>
      </c>
      <c r="B637" s="18">
        <v>1.83</v>
      </c>
    </row>
    <row r="638" spans="1:2" x14ac:dyDescent="0.3">
      <c r="A638" s="54">
        <v>43311</v>
      </c>
      <c r="B638" s="18">
        <v>1.21</v>
      </c>
    </row>
    <row r="639" spans="1:2" x14ac:dyDescent="0.3">
      <c r="A639" s="54">
        <v>43311</v>
      </c>
      <c r="B639" s="18">
        <v>0.83</v>
      </c>
    </row>
    <row r="640" spans="1:2" x14ac:dyDescent="0.3">
      <c r="A640" s="54">
        <v>43311</v>
      </c>
      <c r="B640" s="18">
        <v>1.76</v>
      </c>
    </row>
    <row r="641" spans="1:2" x14ac:dyDescent="0.3">
      <c r="A641" s="54">
        <v>43311</v>
      </c>
      <c r="B641" s="18">
        <v>1.42</v>
      </c>
    </row>
    <row r="642" spans="1:2" x14ac:dyDescent="0.3">
      <c r="A642" s="54">
        <v>43311</v>
      </c>
      <c r="B642" s="18">
        <v>0.95</v>
      </c>
    </row>
    <row r="643" spans="1:2" x14ac:dyDescent="0.3">
      <c r="A643" s="54">
        <v>43311</v>
      </c>
      <c r="B643" s="18">
        <v>1.26</v>
      </c>
    </row>
    <row r="644" spans="1:2" x14ac:dyDescent="0.3">
      <c r="A644" s="54">
        <v>43311</v>
      </c>
      <c r="B644" s="18">
        <v>3.36</v>
      </c>
    </row>
    <row r="645" spans="1:2" x14ac:dyDescent="0.3">
      <c r="A645" s="54">
        <v>43311</v>
      </c>
      <c r="B645" s="18">
        <v>1.17</v>
      </c>
    </row>
    <row r="646" spans="1:2" x14ac:dyDescent="0.3">
      <c r="A646" s="54">
        <v>43311</v>
      </c>
      <c r="B646" s="18">
        <v>1.42</v>
      </c>
    </row>
    <row r="647" spans="1:2" x14ac:dyDescent="0.3">
      <c r="A647" s="54">
        <v>43311</v>
      </c>
      <c r="B647" s="18">
        <v>1.21</v>
      </c>
    </row>
    <row r="648" spans="1:2" x14ac:dyDescent="0.3">
      <c r="A648" s="54">
        <v>43311</v>
      </c>
      <c r="B648" s="18">
        <v>1.1399999999999999</v>
      </c>
    </row>
    <row r="649" spans="1:2" x14ac:dyDescent="0.3">
      <c r="A649" s="54">
        <v>43311</v>
      </c>
      <c r="B649" s="18">
        <v>3.67</v>
      </c>
    </row>
    <row r="650" spans="1:2" x14ac:dyDescent="0.3">
      <c r="A650" s="54">
        <v>43311</v>
      </c>
      <c r="B650" s="18">
        <v>0.91</v>
      </c>
    </row>
    <row r="651" spans="1:2" x14ac:dyDescent="0.3">
      <c r="A651" s="54">
        <v>43311</v>
      </c>
      <c r="B651" s="18">
        <v>1.95</v>
      </c>
    </row>
    <row r="652" spans="1:2" x14ac:dyDescent="0.3">
      <c r="A652" s="54">
        <v>43311</v>
      </c>
      <c r="B652" s="18">
        <v>1.71</v>
      </c>
    </row>
    <row r="653" spans="1:2" x14ac:dyDescent="0.3">
      <c r="A653" s="54">
        <v>43311</v>
      </c>
      <c r="B653" s="18">
        <v>2.2799999999999998</v>
      </c>
    </row>
    <row r="654" spans="1:2" x14ac:dyDescent="0.3">
      <c r="A654" s="54">
        <v>43311</v>
      </c>
      <c r="B654" s="18">
        <v>1.69</v>
      </c>
    </row>
    <row r="655" spans="1:2" x14ac:dyDescent="0.3">
      <c r="A655" s="54">
        <v>43311</v>
      </c>
      <c r="B655" s="18">
        <v>1.1100000000000001</v>
      </c>
    </row>
    <row r="656" spans="1:2" x14ac:dyDescent="0.3">
      <c r="A656" s="54">
        <v>43311</v>
      </c>
      <c r="B656" s="18">
        <v>1.1100000000000001</v>
      </c>
    </row>
    <row r="657" spans="1:2" x14ac:dyDescent="0.3">
      <c r="A657" s="54">
        <v>43311</v>
      </c>
      <c r="B657" s="18">
        <v>1.73</v>
      </c>
    </row>
    <row r="658" spans="1:2" x14ac:dyDescent="0.3">
      <c r="A658" s="54">
        <v>43311</v>
      </c>
      <c r="B658" s="18">
        <v>1.18</v>
      </c>
    </row>
    <row r="659" spans="1:2" x14ac:dyDescent="0.3">
      <c r="A659" s="54">
        <v>43311</v>
      </c>
      <c r="B659" s="18">
        <v>1.31</v>
      </c>
    </row>
    <row r="660" spans="1:2" x14ac:dyDescent="0.3">
      <c r="A660" s="54">
        <v>43311</v>
      </c>
      <c r="B660" s="18">
        <v>2.0099999999999998</v>
      </c>
    </row>
    <row r="661" spans="1:2" x14ac:dyDescent="0.3">
      <c r="A661" s="54">
        <v>43311</v>
      </c>
      <c r="B661" s="18">
        <v>1.3</v>
      </c>
    </row>
    <row r="662" spans="1:2" x14ac:dyDescent="0.3">
      <c r="A662" s="54">
        <v>43311</v>
      </c>
      <c r="B662" s="18">
        <v>1.38</v>
      </c>
    </row>
    <row r="663" spans="1:2" x14ac:dyDescent="0.3">
      <c r="A663" s="54">
        <v>43311</v>
      </c>
      <c r="B663" s="18">
        <v>1.02</v>
      </c>
    </row>
    <row r="664" spans="1:2" x14ac:dyDescent="0.3">
      <c r="A664" s="54">
        <v>43311</v>
      </c>
      <c r="B664" s="18">
        <v>0.66</v>
      </c>
    </row>
    <row r="665" spans="1:2" x14ac:dyDescent="0.3">
      <c r="A665" s="54">
        <v>43311</v>
      </c>
      <c r="B665" s="18">
        <v>1.05</v>
      </c>
    </row>
    <row r="666" spans="1:2" x14ac:dyDescent="0.3">
      <c r="A666" s="54">
        <v>43311</v>
      </c>
      <c r="B666" s="18">
        <v>2.93</v>
      </c>
    </row>
    <row r="667" spans="1:2" x14ac:dyDescent="0.3">
      <c r="A667" s="54">
        <v>43311</v>
      </c>
      <c r="B667" s="18">
        <v>2.85</v>
      </c>
    </row>
    <row r="668" spans="1:2" x14ac:dyDescent="0.3">
      <c r="A668" s="54">
        <v>43311</v>
      </c>
      <c r="B668" s="18">
        <v>1.64</v>
      </c>
    </row>
    <row r="669" spans="1:2" x14ac:dyDescent="0.3">
      <c r="A669" s="54">
        <v>43311</v>
      </c>
      <c r="B669" s="18">
        <v>1.06</v>
      </c>
    </row>
    <row r="670" spans="1:2" x14ac:dyDescent="0.3">
      <c r="A670" s="54">
        <v>43311</v>
      </c>
      <c r="B670" s="18">
        <v>2.77</v>
      </c>
    </row>
    <row r="671" spans="1:2" x14ac:dyDescent="0.3">
      <c r="A671" s="54">
        <v>43311</v>
      </c>
      <c r="B671" s="18">
        <v>2.46</v>
      </c>
    </row>
    <row r="672" spans="1:2" x14ac:dyDescent="0.3">
      <c r="A672" s="54">
        <v>43311</v>
      </c>
      <c r="B672" s="18">
        <v>0.83</v>
      </c>
    </row>
    <row r="673" spans="1:2" x14ac:dyDescent="0.3">
      <c r="A673" s="54">
        <v>43311</v>
      </c>
      <c r="B673" s="18">
        <v>1.1399999999999999</v>
      </c>
    </row>
    <row r="674" spans="1:2" x14ac:dyDescent="0.3">
      <c r="A674" s="54">
        <v>43311</v>
      </c>
      <c r="B674" s="18">
        <v>1.19</v>
      </c>
    </row>
    <row r="675" spans="1:2" x14ac:dyDescent="0.3">
      <c r="A675" s="54">
        <v>43311</v>
      </c>
      <c r="B675" s="18">
        <v>2.87</v>
      </c>
    </row>
    <row r="676" spans="1:2" x14ac:dyDescent="0.3">
      <c r="A676" s="54">
        <v>43311</v>
      </c>
      <c r="B676" s="18">
        <v>2.38</v>
      </c>
    </row>
    <row r="677" spans="1:2" x14ac:dyDescent="0.3">
      <c r="A677" s="54">
        <v>43311</v>
      </c>
      <c r="B677" s="18">
        <v>1.43</v>
      </c>
    </row>
    <row r="678" spans="1:2" x14ac:dyDescent="0.3">
      <c r="A678" s="54">
        <v>43311</v>
      </c>
      <c r="B678" s="18">
        <v>1.42</v>
      </c>
    </row>
    <row r="679" spans="1:2" x14ac:dyDescent="0.3">
      <c r="A679" s="54">
        <v>43311</v>
      </c>
      <c r="B679" s="18">
        <v>1.97</v>
      </c>
    </row>
    <row r="680" spans="1:2" x14ac:dyDescent="0.3">
      <c r="A680" s="54">
        <v>43311</v>
      </c>
      <c r="B680" s="18">
        <v>1.1200000000000001</v>
      </c>
    </row>
    <row r="681" spans="1:2" x14ac:dyDescent="0.3">
      <c r="A681" s="54">
        <v>43311</v>
      </c>
      <c r="B681" s="18">
        <v>1.4</v>
      </c>
    </row>
    <row r="682" spans="1:2" x14ac:dyDescent="0.3">
      <c r="A682" s="54">
        <v>43311</v>
      </c>
      <c r="B682" s="18">
        <v>1</v>
      </c>
    </row>
    <row r="683" spans="1:2" x14ac:dyDescent="0.3">
      <c r="A683" s="54">
        <v>43311</v>
      </c>
      <c r="B683" s="18">
        <v>3.28</v>
      </c>
    </row>
    <row r="684" spans="1:2" x14ac:dyDescent="0.3">
      <c r="A684" s="54">
        <v>43311</v>
      </c>
      <c r="B684" s="18">
        <v>1.18</v>
      </c>
    </row>
    <row r="685" spans="1:2" x14ac:dyDescent="0.3">
      <c r="A685" s="54">
        <v>43311</v>
      </c>
      <c r="B685" s="18">
        <v>1.87</v>
      </c>
    </row>
    <row r="686" spans="1:2" x14ac:dyDescent="0.3">
      <c r="A686" s="54">
        <v>43311</v>
      </c>
      <c r="B686" s="18">
        <v>1.65</v>
      </c>
    </row>
    <row r="687" spans="1:2" x14ac:dyDescent="0.3">
      <c r="A687" s="54">
        <v>43311</v>
      </c>
      <c r="B687" s="18">
        <v>1.26</v>
      </c>
    </row>
    <row r="688" spans="1:2" x14ac:dyDescent="0.3">
      <c r="A688" s="54">
        <v>43311</v>
      </c>
      <c r="B688" s="18">
        <v>1.82</v>
      </c>
    </row>
    <row r="689" spans="1:2" x14ac:dyDescent="0.3">
      <c r="A689" s="54">
        <v>43311</v>
      </c>
      <c r="B689" s="18">
        <v>0.98</v>
      </c>
    </row>
    <row r="690" spans="1:2" x14ac:dyDescent="0.3">
      <c r="A690" s="54">
        <v>43311</v>
      </c>
      <c r="B690" s="18">
        <v>0.95</v>
      </c>
    </row>
    <row r="691" spans="1:2" x14ac:dyDescent="0.3">
      <c r="A691" s="54">
        <v>43311</v>
      </c>
      <c r="B691" s="18">
        <v>2.81</v>
      </c>
    </row>
    <row r="692" spans="1:2" x14ac:dyDescent="0.3">
      <c r="A692" s="54">
        <v>43311</v>
      </c>
      <c r="B692" s="18">
        <v>1.43</v>
      </c>
    </row>
    <row r="693" spans="1:2" x14ac:dyDescent="0.3">
      <c r="A693" s="54">
        <v>43311</v>
      </c>
      <c r="B693" s="18">
        <v>0.94</v>
      </c>
    </row>
    <row r="694" spans="1:2" x14ac:dyDescent="0.3">
      <c r="A694" s="54">
        <v>43311</v>
      </c>
      <c r="B694" s="18">
        <v>2.71</v>
      </c>
    </row>
    <row r="695" spans="1:2" x14ac:dyDescent="0.3">
      <c r="A695" s="54">
        <v>43311</v>
      </c>
      <c r="B695" s="18">
        <v>1.37</v>
      </c>
    </row>
    <row r="696" spans="1:2" x14ac:dyDescent="0.3">
      <c r="A696" s="54">
        <v>43311</v>
      </c>
      <c r="B696" s="18">
        <v>1.06</v>
      </c>
    </row>
    <row r="697" spans="1:2" x14ac:dyDescent="0.3">
      <c r="A697" s="54">
        <v>43311</v>
      </c>
      <c r="B697" s="18">
        <v>1.37</v>
      </c>
    </row>
    <row r="698" spans="1:2" x14ac:dyDescent="0.3">
      <c r="A698" s="54">
        <v>43311</v>
      </c>
      <c r="B698" s="18">
        <v>1.37</v>
      </c>
    </row>
    <row r="699" spans="1:2" x14ac:dyDescent="0.3">
      <c r="A699" s="54">
        <v>43311</v>
      </c>
      <c r="B699" s="18">
        <v>1.56</v>
      </c>
    </row>
    <row r="700" spans="1:2" x14ac:dyDescent="0.3">
      <c r="A700" s="54">
        <v>43311</v>
      </c>
      <c r="B700" s="18">
        <v>0.87</v>
      </c>
    </row>
    <row r="701" spans="1:2" x14ac:dyDescent="0.3">
      <c r="A701" s="54">
        <v>43311</v>
      </c>
      <c r="B701" s="18">
        <v>1.57</v>
      </c>
    </row>
    <row r="702" spans="1:2" x14ac:dyDescent="0.3">
      <c r="A702" s="54">
        <v>43311</v>
      </c>
      <c r="B702" s="18">
        <v>1.08</v>
      </c>
    </row>
    <row r="703" spans="1:2" x14ac:dyDescent="0.3">
      <c r="A703" s="54">
        <v>43311</v>
      </c>
      <c r="B703" s="18">
        <v>0.84</v>
      </c>
    </row>
    <row r="704" spans="1:2" x14ac:dyDescent="0.3">
      <c r="A704" s="54">
        <v>43311</v>
      </c>
      <c r="B704" s="18">
        <v>1.02</v>
      </c>
    </row>
    <row r="705" spans="1:2" x14ac:dyDescent="0.3">
      <c r="A705" s="54">
        <v>43311</v>
      </c>
      <c r="B705" s="18">
        <v>1.3</v>
      </c>
    </row>
    <row r="706" spans="1:2" x14ac:dyDescent="0.3">
      <c r="A706" s="54">
        <v>43311</v>
      </c>
      <c r="B706" s="18">
        <v>1.06</v>
      </c>
    </row>
    <row r="707" spans="1:2" x14ac:dyDescent="0.3">
      <c r="A707" s="54">
        <v>43311</v>
      </c>
      <c r="B707" s="18">
        <v>0.93</v>
      </c>
    </row>
    <row r="708" spans="1:2" x14ac:dyDescent="0.3">
      <c r="A708" s="54">
        <v>43311</v>
      </c>
      <c r="B708" s="18">
        <v>1.02</v>
      </c>
    </row>
    <row r="709" spans="1:2" x14ac:dyDescent="0.3">
      <c r="A709" s="54">
        <v>43311</v>
      </c>
      <c r="B709" s="18">
        <v>4.0599999999999996</v>
      </c>
    </row>
    <row r="710" spans="1:2" x14ac:dyDescent="0.3">
      <c r="A710" s="54">
        <v>43311</v>
      </c>
      <c r="B710" s="18">
        <v>0.98</v>
      </c>
    </row>
    <row r="711" spans="1:2" x14ac:dyDescent="0.3">
      <c r="A711" s="54">
        <v>43311</v>
      </c>
      <c r="B711" s="18">
        <v>1.3</v>
      </c>
    </row>
    <row r="712" spans="1:2" x14ac:dyDescent="0.3">
      <c r="A712" s="54">
        <v>43311</v>
      </c>
      <c r="B712" s="18">
        <v>1.3</v>
      </c>
    </row>
    <row r="713" spans="1:2" x14ac:dyDescent="0.3">
      <c r="A713" s="54">
        <v>43311</v>
      </c>
      <c r="B713" s="18">
        <v>1.61</v>
      </c>
    </row>
    <row r="714" spans="1:2" x14ac:dyDescent="0.3">
      <c r="A714" s="54">
        <v>43311</v>
      </c>
      <c r="B714" s="18">
        <v>2.68</v>
      </c>
    </row>
    <row r="715" spans="1:2" x14ac:dyDescent="0.3">
      <c r="A715" s="54">
        <v>43311</v>
      </c>
      <c r="B715" s="18">
        <v>2.5</v>
      </c>
    </row>
    <row r="716" spans="1:2" x14ac:dyDescent="0.3">
      <c r="A716" s="54">
        <v>43311</v>
      </c>
      <c r="B716" s="18">
        <v>1.43</v>
      </c>
    </row>
    <row r="717" spans="1:2" x14ac:dyDescent="0.3">
      <c r="A717" s="54">
        <v>43311</v>
      </c>
      <c r="B717" s="18">
        <v>1.1200000000000001</v>
      </c>
    </row>
    <row r="718" spans="1:2" x14ac:dyDescent="0.3">
      <c r="A718" s="54">
        <v>43311</v>
      </c>
      <c r="B718" s="18">
        <v>1.06</v>
      </c>
    </row>
    <row r="719" spans="1:2" x14ac:dyDescent="0.3">
      <c r="A719" s="54">
        <v>43311</v>
      </c>
      <c r="B719" s="18">
        <v>1.53</v>
      </c>
    </row>
    <row r="720" spans="1:2" x14ac:dyDescent="0.3">
      <c r="A720" s="54">
        <v>43311</v>
      </c>
      <c r="B720" s="18">
        <v>1.18</v>
      </c>
    </row>
    <row r="721" spans="1:2" x14ac:dyDescent="0.3">
      <c r="A721" s="54">
        <v>43311</v>
      </c>
      <c r="B721" s="18">
        <v>1.44</v>
      </c>
    </row>
    <row r="722" spans="1:2" x14ac:dyDescent="0.3">
      <c r="A722" s="54">
        <v>43311</v>
      </c>
      <c r="B722" s="18">
        <v>0.99</v>
      </c>
    </row>
    <row r="723" spans="1:2" x14ac:dyDescent="0.3">
      <c r="A723" s="54">
        <v>43311</v>
      </c>
      <c r="B723" s="18">
        <v>2.77</v>
      </c>
    </row>
    <row r="724" spans="1:2" x14ac:dyDescent="0.3">
      <c r="A724" s="54">
        <v>43311</v>
      </c>
      <c r="B724" s="18">
        <v>1.22</v>
      </c>
    </row>
    <row r="725" spans="1:2" x14ac:dyDescent="0.3">
      <c r="A725" s="54">
        <v>43311</v>
      </c>
      <c r="B725" s="18">
        <v>2.6</v>
      </c>
    </row>
    <row r="726" spans="1:2" x14ac:dyDescent="0.3">
      <c r="A726" s="54">
        <v>43311</v>
      </c>
      <c r="B726" s="18">
        <v>1.1000000000000001</v>
      </c>
    </row>
    <row r="727" spans="1:2" x14ac:dyDescent="0.3">
      <c r="A727" s="54">
        <v>43311</v>
      </c>
      <c r="B727" s="18">
        <v>0.95</v>
      </c>
    </row>
    <row r="728" spans="1:2" x14ac:dyDescent="0.3">
      <c r="A728" s="54">
        <v>43311</v>
      </c>
      <c r="B728" s="18">
        <v>0.91</v>
      </c>
    </row>
    <row r="729" spans="1:2" x14ac:dyDescent="0.3">
      <c r="A729" s="54">
        <v>43311</v>
      </c>
      <c r="B729" s="18">
        <v>1.48</v>
      </c>
    </row>
    <row r="730" spans="1:2" x14ac:dyDescent="0.3">
      <c r="A730" s="54">
        <v>43311</v>
      </c>
      <c r="B730" s="18">
        <v>2.2400000000000002</v>
      </c>
    </row>
    <row r="731" spans="1:2" x14ac:dyDescent="0.3">
      <c r="A731" s="54">
        <v>43311</v>
      </c>
      <c r="B731" s="18">
        <v>0.92</v>
      </c>
    </row>
    <row r="732" spans="1:2" x14ac:dyDescent="0.3">
      <c r="A732" s="54">
        <v>43311</v>
      </c>
      <c r="B732" s="18">
        <v>1.18</v>
      </c>
    </row>
    <row r="733" spans="1:2" x14ac:dyDescent="0.3">
      <c r="A733" s="54">
        <v>43311</v>
      </c>
      <c r="B733" s="18">
        <v>0.87</v>
      </c>
    </row>
    <row r="734" spans="1:2" x14ac:dyDescent="0.3">
      <c r="A734" s="54">
        <v>43311</v>
      </c>
      <c r="B734" s="18">
        <v>1.05</v>
      </c>
    </row>
    <row r="735" spans="1:2" x14ac:dyDescent="0.3">
      <c r="A735" s="54">
        <v>43311</v>
      </c>
      <c r="B735" s="18">
        <v>2.08</v>
      </c>
    </row>
    <row r="736" spans="1:2" x14ac:dyDescent="0.3">
      <c r="A736" s="54">
        <v>43311</v>
      </c>
      <c r="B736" s="18">
        <v>2.06</v>
      </c>
    </row>
    <row r="737" spans="1:2" x14ac:dyDescent="0.3">
      <c r="A737" s="54">
        <v>43311</v>
      </c>
      <c r="B737" s="18">
        <v>3.49</v>
      </c>
    </row>
    <row r="738" spans="1:2" x14ac:dyDescent="0.3">
      <c r="A738" s="54">
        <v>43311</v>
      </c>
      <c r="B738" s="18">
        <v>1.1100000000000001</v>
      </c>
    </row>
    <row r="739" spans="1:2" x14ac:dyDescent="0.3">
      <c r="A739" s="54">
        <v>43311</v>
      </c>
      <c r="B739" s="18">
        <v>1.03</v>
      </c>
    </row>
    <row r="740" spans="1:2" x14ac:dyDescent="0.3">
      <c r="A740" s="54">
        <v>43311</v>
      </c>
      <c r="B740" s="18">
        <v>0.91</v>
      </c>
    </row>
    <row r="741" spans="1:2" x14ac:dyDescent="0.3">
      <c r="A741" s="54">
        <v>43311</v>
      </c>
      <c r="B741" s="18">
        <v>1.99</v>
      </c>
    </row>
    <row r="742" spans="1:2" x14ac:dyDescent="0.3">
      <c r="A742" s="54">
        <v>43311</v>
      </c>
      <c r="B742" s="18">
        <v>1.08</v>
      </c>
    </row>
    <row r="743" spans="1:2" x14ac:dyDescent="0.3">
      <c r="A743" s="54">
        <v>43311</v>
      </c>
      <c r="B743" s="18">
        <v>0.78</v>
      </c>
    </row>
    <row r="744" spans="1:2" x14ac:dyDescent="0.3">
      <c r="A744" s="54">
        <v>43311</v>
      </c>
      <c r="B744" s="18">
        <v>0.94</v>
      </c>
    </row>
    <row r="745" spans="1:2" x14ac:dyDescent="0.3">
      <c r="A745" s="54">
        <v>43311</v>
      </c>
      <c r="B745" s="18">
        <v>0.84</v>
      </c>
    </row>
    <row r="746" spans="1:2" x14ac:dyDescent="0.3">
      <c r="A746" s="54">
        <v>43311</v>
      </c>
      <c r="B746" s="18">
        <v>3.55</v>
      </c>
    </row>
    <row r="747" spans="1:2" x14ac:dyDescent="0.3">
      <c r="A747" s="54">
        <v>43311</v>
      </c>
      <c r="B747" s="18">
        <v>1.8</v>
      </c>
    </row>
    <row r="748" spans="1:2" x14ac:dyDescent="0.3">
      <c r="A748" s="54">
        <v>43311</v>
      </c>
      <c r="B748" s="18">
        <v>2.0499999999999998</v>
      </c>
    </row>
    <row r="749" spans="1:2" x14ac:dyDescent="0.3">
      <c r="A749" s="54">
        <v>43311</v>
      </c>
      <c r="B749" s="18">
        <v>1.96</v>
      </c>
    </row>
    <row r="750" spans="1:2" x14ac:dyDescent="0.3">
      <c r="A750" s="54">
        <v>43311</v>
      </c>
      <c r="B750" s="18">
        <v>1.07</v>
      </c>
    </row>
    <row r="751" spans="1:2" x14ac:dyDescent="0.3">
      <c r="A751" s="54">
        <v>43311</v>
      </c>
      <c r="B751" s="18">
        <v>2.73</v>
      </c>
    </row>
    <row r="752" spans="1:2" x14ac:dyDescent="0.3">
      <c r="A752" s="54">
        <v>43311</v>
      </c>
      <c r="B752" s="18">
        <v>0.87</v>
      </c>
    </row>
    <row r="753" spans="1:2" x14ac:dyDescent="0.3">
      <c r="A753" s="54">
        <v>43311</v>
      </c>
      <c r="B753" s="18">
        <v>1.76</v>
      </c>
    </row>
    <row r="754" spans="1:2" x14ac:dyDescent="0.3">
      <c r="A754" s="54">
        <v>43311</v>
      </c>
      <c r="B754" s="18">
        <v>1.77</v>
      </c>
    </row>
    <row r="755" spans="1:2" x14ac:dyDescent="0.3">
      <c r="A755" s="54">
        <v>43311</v>
      </c>
      <c r="B755" s="18">
        <v>2.76</v>
      </c>
    </row>
    <row r="756" spans="1:2" x14ac:dyDescent="0.3">
      <c r="A756" s="54">
        <v>43311</v>
      </c>
      <c r="B756" s="18">
        <v>1.24</v>
      </c>
    </row>
    <row r="757" spans="1:2" x14ac:dyDescent="0.3">
      <c r="A757" s="54">
        <v>43311</v>
      </c>
      <c r="B757" s="18">
        <v>1.07</v>
      </c>
    </row>
    <row r="758" spans="1:2" x14ac:dyDescent="0.3">
      <c r="A758" s="54">
        <v>43311</v>
      </c>
      <c r="B758" s="18">
        <v>1.69</v>
      </c>
    </row>
    <row r="759" spans="1:2" x14ac:dyDescent="0.3">
      <c r="A759" s="54">
        <v>43311</v>
      </c>
      <c r="B759" s="18">
        <v>1.03</v>
      </c>
    </row>
    <row r="760" spans="1:2" x14ac:dyDescent="0.3">
      <c r="A760" s="54">
        <v>43311</v>
      </c>
      <c r="B760" s="18">
        <v>2.58</v>
      </c>
    </row>
    <row r="761" spans="1:2" x14ac:dyDescent="0.3">
      <c r="A761" s="54">
        <v>43311</v>
      </c>
      <c r="B761" s="18">
        <v>0.96</v>
      </c>
    </row>
    <row r="762" spans="1:2" x14ac:dyDescent="0.3">
      <c r="A762" s="54">
        <v>43311</v>
      </c>
      <c r="B762" s="18">
        <v>1.06</v>
      </c>
    </row>
    <row r="763" spans="1:2" x14ac:dyDescent="0.3">
      <c r="A763" s="54">
        <v>43311</v>
      </c>
      <c r="B763" s="18">
        <v>3.39</v>
      </c>
    </row>
    <row r="764" spans="1:2" x14ac:dyDescent="0.3">
      <c r="A764" s="54">
        <v>43311</v>
      </c>
      <c r="B764" s="18">
        <v>2.5</v>
      </c>
    </row>
    <row r="765" spans="1:2" x14ac:dyDescent="0.3">
      <c r="A765" s="54">
        <v>43311</v>
      </c>
      <c r="B765" s="18">
        <v>1.18</v>
      </c>
    </row>
    <row r="766" spans="1:2" x14ac:dyDescent="0.3">
      <c r="A766" s="54">
        <v>43311</v>
      </c>
      <c r="B766" s="18">
        <v>1.1100000000000001</v>
      </c>
    </row>
    <row r="767" spans="1:2" x14ac:dyDescent="0.3">
      <c r="A767" s="54">
        <v>43311</v>
      </c>
      <c r="B767" s="18">
        <v>1.66</v>
      </c>
    </row>
    <row r="768" spans="1:2" x14ac:dyDescent="0.3">
      <c r="A768" s="54">
        <v>43311</v>
      </c>
      <c r="B768" s="18">
        <v>1.91</v>
      </c>
    </row>
    <row r="769" spans="1:2" x14ac:dyDescent="0.3">
      <c r="A769" s="54">
        <v>43311</v>
      </c>
      <c r="B769" s="18">
        <v>1.45</v>
      </c>
    </row>
    <row r="770" spans="1:2" x14ac:dyDescent="0.3">
      <c r="A770" s="54">
        <v>43311</v>
      </c>
      <c r="B770" s="18">
        <v>1.31</v>
      </c>
    </row>
    <row r="771" spans="1:2" x14ac:dyDescent="0.3">
      <c r="A771" s="54">
        <v>43311</v>
      </c>
      <c r="B771" s="18">
        <v>1.17</v>
      </c>
    </row>
    <row r="772" spans="1:2" x14ac:dyDescent="0.3">
      <c r="A772" s="54">
        <v>43311</v>
      </c>
      <c r="B772" s="18">
        <v>1.76</v>
      </c>
    </row>
    <row r="773" spans="1:2" x14ac:dyDescent="0.3">
      <c r="A773" s="54">
        <v>43311</v>
      </c>
      <c r="B773" s="18">
        <v>5.94</v>
      </c>
    </row>
    <row r="774" spans="1:2" x14ac:dyDescent="0.3">
      <c r="A774" s="54">
        <v>43311</v>
      </c>
      <c r="B774" s="18">
        <v>5.99</v>
      </c>
    </row>
    <row r="775" spans="1:2" x14ac:dyDescent="0.3">
      <c r="A775" s="54">
        <v>43311</v>
      </c>
      <c r="B775" s="18">
        <v>0.67</v>
      </c>
    </row>
    <row r="776" spans="1:2" x14ac:dyDescent="0.3">
      <c r="A776" s="54">
        <v>43311</v>
      </c>
      <c r="B776" s="18">
        <v>2.5099999999999998</v>
      </c>
    </row>
    <row r="777" spans="1:2" x14ac:dyDescent="0.3">
      <c r="A777" s="54">
        <v>43311</v>
      </c>
      <c r="B777" s="18">
        <v>1.07</v>
      </c>
    </row>
    <row r="778" spans="1:2" x14ac:dyDescent="0.3">
      <c r="A778" s="54">
        <v>43311</v>
      </c>
      <c r="B778" s="18">
        <v>1.36</v>
      </c>
    </row>
    <row r="779" spans="1:2" x14ac:dyDescent="0.3">
      <c r="A779" s="54">
        <v>43311</v>
      </c>
      <c r="B779" s="18">
        <v>1.64</v>
      </c>
    </row>
    <row r="780" spans="1:2" x14ac:dyDescent="0.3">
      <c r="A780" s="54">
        <v>43311</v>
      </c>
      <c r="B780" s="18">
        <v>3.24</v>
      </c>
    </row>
    <row r="781" spans="1:2" x14ac:dyDescent="0.3">
      <c r="A781" s="54">
        <v>43311</v>
      </c>
      <c r="B781" s="18">
        <v>3.04</v>
      </c>
    </row>
    <row r="782" spans="1:2" x14ac:dyDescent="0.3">
      <c r="A782" s="54">
        <v>43311</v>
      </c>
      <c r="B782" s="18">
        <v>1.78</v>
      </c>
    </row>
    <row r="783" spans="1:2" x14ac:dyDescent="0.3">
      <c r="A783" s="54">
        <v>43311</v>
      </c>
      <c r="B783" s="18">
        <v>4.0199999999999996</v>
      </c>
    </row>
    <row r="784" spans="1:2" x14ac:dyDescent="0.3">
      <c r="A784" s="54">
        <v>43311</v>
      </c>
      <c r="B784" s="18">
        <v>1.08</v>
      </c>
    </row>
    <row r="785" spans="1:2" x14ac:dyDescent="0.3">
      <c r="A785" s="54">
        <v>43311</v>
      </c>
      <c r="B785" s="18">
        <v>2.29</v>
      </c>
    </row>
    <row r="786" spans="1:2" x14ac:dyDescent="0.3">
      <c r="A786" s="54">
        <v>43312</v>
      </c>
      <c r="B786" s="18">
        <v>1.36</v>
      </c>
    </row>
    <row r="787" spans="1:2" x14ac:dyDescent="0.3">
      <c r="A787" s="54">
        <v>43312</v>
      </c>
      <c r="B787" s="18">
        <v>4.63</v>
      </c>
    </row>
    <row r="788" spans="1:2" x14ac:dyDescent="0.3">
      <c r="A788" s="54">
        <v>43312</v>
      </c>
      <c r="B788" s="18">
        <v>3.88</v>
      </c>
    </row>
    <row r="789" spans="1:2" x14ac:dyDescent="0.3">
      <c r="A789" s="54">
        <v>43312</v>
      </c>
      <c r="B789" s="18">
        <v>0.84</v>
      </c>
    </row>
    <row r="790" spans="1:2" x14ac:dyDescent="0.3">
      <c r="A790" s="54">
        <v>43312</v>
      </c>
      <c r="B790" s="18">
        <v>2.33</v>
      </c>
    </row>
    <row r="791" spans="1:2" x14ac:dyDescent="0.3">
      <c r="A791" s="54">
        <v>43312</v>
      </c>
      <c r="B791" s="18">
        <v>1.59</v>
      </c>
    </row>
    <row r="792" spans="1:2" x14ac:dyDescent="0.3">
      <c r="A792" s="54">
        <v>43312</v>
      </c>
      <c r="B792" s="18">
        <v>2.5499999999999998</v>
      </c>
    </row>
    <row r="793" spans="1:2" x14ac:dyDescent="0.3">
      <c r="A793" s="54">
        <v>43312</v>
      </c>
      <c r="B793" s="18">
        <v>1.67</v>
      </c>
    </row>
    <row r="794" spans="1:2" x14ac:dyDescent="0.3">
      <c r="A794" s="54">
        <v>43312</v>
      </c>
      <c r="B794" s="18">
        <v>1.37</v>
      </c>
    </row>
    <row r="795" spans="1:2" x14ac:dyDescent="0.3">
      <c r="A795" s="54">
        <v>43312</v>
      </c>
      <c r="B795" s="18">
        <v>2.96</v>
      </c>
    </row>
    <row r="796" spans="1:2" x14ac:dyDescent="0.3">
      <c r="A796" s="54">
        <v>43312</v>
      </c>
      <c r="B796" s="18">
        <v>1.41</v>
      </c>
    </row>
    <row r="797" spans="1:2" x14ac:dyDescent="0.3">
      <c r="A797" s="54">
        <v>43312</v>
      </c>
      <c r="B797" s="18">
        <v>0.99</v>
      </c>
    </row>
    <row r="798" spans="1:2" x14ac:dyDescent="0.3">
      <c r="A798" s="54">
        <v>43312</v>
      </c>
      <c r="B798" s="18">
        <v>0.8</v>
      </c>
    </row>
    <row r="799" spans="1:2" x14ac:dyDescent="0.3">
      <c r="A799" s="54">
        <v>43312</v>
      </c>
      <c r="B799" s="18">
        <v>3.16</v>
      </c>
    </row>
    <row r="800" spans="1:2" x14ac:dyDescent="0.3">
      <c r="A800" s="54">
        <v>43312</v>
      </c>
      <c r="B800" s="18">
        <v>1.02</v>
      </c>
    </row>
    <row r="801" spans="1:2" x14ac:dyDescent="0.3">
      <c r="A801" s="54">
        <v>43312</v>
      </c>
      <c r="B801" s="18">
        <v>1.48</v>
      </c>
    </row>
    <row r="802" spans="1:2" x14ac:dyDescent="0.3">
      <c r="A802" s="54">
        <v>43312</v>
      </c>
      <c r="B802" s="18">
        <v>0.77</v>
      </c>
    </row>
    <row r="803" spans="1:2" x14ac:dyDescent="0.3">
      <c r="A803" s="54">
        <v>43312</v>
      </c>
      <c r="B803" s="18">
        <v>0.95</v>
      </c>
    </row>
    <row r="804" spans="1:2" x14ac:dyDescent="0.3">
      <c r="A804" s="54">
        <v>43312</v>
      </c>
      <c r="B804" s="18">
        <v>0.71</v>
      </c>
    </row>
    <row r="805" spans="1:2" x14ac:dyDescent="0.3">
      <c r="A805" s="54">
        <v>43312</v>
      </c>
      <c r="B805" s="18">
        <v>2.84</v>
      </c>
    </row>
    <row r="806" spans="1:2" x14ac:dyDescent="0.3">
      <c r="A806" s="54">
        <v>43312</v>
      </c>
      <c r="B806" s="18">
        <v>1.08</v>
      </c>
    </row>
    <row r="807" spans="1:2" x14ac:dyDescent="0.3">
      <c r="A807" s="54">
        <v>43312</v>
      </c>
      <c r="B807" s="18">
        <v>0.84</v>
      </c>
    </row>
    <row r="808" spans="1:2" x14ac:dyDescent="0.3">
      <c r="A808" s="54">
        <v>43312</v>
      </c>
      <c r="B808" s="18">
        <v>3.4</v>
      </c>
    </row>
    <row r="809" spans="1:2" x14ac:dyDescent="0.3">
      <c r="A809" s="54">
        <v>43312</v>
      </c>
      <c r="B809" s="18">
        <v>0.96</v>
      </c>
    </row>
    <row r="810" spans="1:2" x14ac:dyDescent="0.3">
      <c r="A810" s="54">
        <v>43312</v>
      </c>
      <c r="B810" s="18">
        <v>1.33</v>
      </c>
    </row>
    <row r="811" spans="1:2" x14ac:dyDescent="0.3">
      <c r="A811" s="54">
        <v>43312</v>
      </c>
      <c r="B811" s="18">
        <v>0.93</v>
      </c>
    </row>
    <row r="812" spans="1:2" x14ac:dyDescent="0.3">
      <c r="A812" s="54">
        <v>43312</v>
      </c>
      <c r="B812" s="18">
        <v>1</v>
      </c>
    </row>
    <row r="813" spans="1:2" x14ac:dyDescent="0.3">
      <c r="A813" s="54">
        <v>43312</v>
      </c>
      <c r="B813" s="18">
        <v>1.34</v>
      </c>
    </row>
    <row r="814" spans="1:2" x14ac:dyDescent="0.3">
      <c r="A814" s="54">
        <v>43312</v>
      </c>
      <c r="B814" s="18">
        <v>1.72</v>
      </c>
    </row>
    <row r="815" spans="1:2" x14ac:dyDescent="0.3">
      <c r="A815" s="54">
        <v>43312</v>
      </c>
      <c r="B815" s="18">
        <v>0.6</v>
      </c>
    </row>
    <row r="816" spans="1:2" x14ac:dyDescent="0.3">
      <c r="A816" s="54">
        <v>43312</v>
      </c>
      <c r="B816" s="18">
        <v>2.4500000000000002</v>
      </c>
    </row>
    <row r="817" spans="1:2" x14ac:dyDescent="0.3">
      <c r="A817" s="54">
        <v>43312</v>
      </c>
      <c r="B817" s="18">
        <v>1.97</v>
      </c>
    </row>
    <row r="818" spans="1:2" x14ac:dyDescent="0.3">
      <c r="A818" s="54">
        <v>43312</v>
      </c>
      <c r="B818" s="18">
        <v>1</v>
      </c>
    </row>
    <row r="819" spans="1:2" x14ac:dyDescent="0.3">
      <c r="A819" s="54">
        <v>43312</v>
      </c>
      <c r="B819" s="18">
        <v>2.4300000000000002</v>
      </c>
    </row>
    <row r="820" spans="1:2" x14ac:dyDescent="0.3">
      <c r="A820" s="54">
        <v>43312</v>
      </c>
      <c r="B820" s="18">
        <v>2.84</v>
      </c>
    </row>
    <row r="821" spans="1:2" x14ac:dyDescent="0.3">
      <c r="A821" s="54">
        <v>43312</v>
      </c>
      <c r="B821" s="18">
        <v>1.94</v>
      </c>
    </row>
    <row r="822" spans="1:2" x14ac:dyDescent="0.3">
      <c r="A822" s="54">
        <v>43312</v>
      </c>
      <c r="B822" s="18">
        <v>0.88</v>
      </c>
    </row>
    <row r="823" spans="1:2" x14ac:dyDescent="0.3">
      <c r="A823" s="54">
        <v>43312</v>
      </c>
      <c r="B823" s="18">
        <v>1.1100000000000001</v>
      </c>
    </row>
    <row r="824" spans="1:2" x14ac:dyDescent="0.3">
      <c r="A824" s="54">
        <v>43312</v>
      </c>
      <c r="B824" s="18">
        <v>1.1100000000000001</v>
      </c>
    </row>
    <row r="825" spans="1:2" x14ac:dyDescent="0.3">
      <c r="A825" s="54">
        <v>43312</v>
      </c>
      <c r="B825" s="18">
        <v>0.89</v>
      </c>
    </row>
    <row r="826" spans="1:2" x14ac:dyDescent="0.3">
      <c r="A826" s="54">
        <v>43312</v>
      </c>
      <c r="B826" s="18">
        <v>1.25</v>
      </c>
    </row>
    <row r="827" spans="1:2" x14ac:dyDescent="0.3">
      <c r="A827" s="54">
        <v>43312</v>
      </c>
      <c r="B827" s="18">
        <v>2.02</v>
      </c>
    </row>
    <row r="828" spans="1:2" x14ac:dyDescent="0.3">
      <c r="A828" s="54">
        <v>43312</v>
      </c>
      <c r="B828" s="18">
        <v>0.74</v>
      </c>
    </row>
    <row r="829" spans="1:2" x14ac:dyDescent="0.3">
      <c r="A829" s="54">
        <v>43312</v>
      </c>
      <c r="B829" s="18">
        <v>1.35</v>
      </c>
    </row>
    <row r="830" spans="1:2" x14ac:dyDescent="0.3">
      <c r="A830" s="54">
        <v>43312</v>
      </c>
      <c r="B830" s="18">
        <v>3.29</v>
      </c>
    </row>
    <row r="831" spans="1:2" x14ac:dyDescent="0.3">
      <c r="A831" s="54">
        <v>43312</v>
      </c>
      <c r="B831" s="18">
        <v>1.68</v>
      </c>
    </row>
    <row r="832" spans="1:2" x14ac:dyDescent="0.3">
      <c r="A832" s="54">
        <v>43312</v>
      </c>
      <c r="B832" s="18">
        <v>0.63</v>
      </c>
    </row>
    <row r="833" spans="1:2" x14ac:dyDescent="0.3">
      <c r="A833" s="54">
        <v>43312</v>
      </c>
      <c r="B833" s="18">
        <v>1.1399999999999999</v>
      </c>
    </row>
    <row r="834" spans="1:2" x14ac:dyDescent="0.3">
      <c r="A834" s="54">
        <v>43312</v>
      </c>
      <c r="B834" s="18">
        <v>2.54</v>
      </c>
    </row>
    <row r="835" spans="1:2" x14ac:dyDescent="0.3">
      <c r="A835" s="54">
        <v>43312</v>
      </c>
      <c r="B835" s="18">
        <v>2.15</v>
      </c>
    </row>
    <row r="836" spans="1:2" x14ac:dyDescent="0.3">
      <c r="A836" s="54">
        <v>43312</v>
      </c>
      <c r="B836" s="18">
        <v>1.67</v>
      </c>
    </row>
    <row r="837" spans="1:2" x14ac:dyDescent="0.3">
      <c r="A837" s="54">
        <v>43312</v>
      </c>
      <c r="B837" s="18">
        <v>1.68</v>
      </c>
    </row>
    <row r="838" spans="1:2" x14ac:dyDescent="0.3">
      <c r="A838" s="54">
        <v>43312</v>
      </c>
      <c r="B838" s="18">
        <v>1.05</v>
      </c>
    </row>
    <row r="839" spans="1:2" x14ac:dyDescent="0.3">
      <c r="A839" s="54">
        <v>43312</v>
      </c>
      <c r="B839" s="18">
        <v>1.07</v>
      </c>
    </row>
    <row r="840" spans="1:2" x14ac:dyDescent="0.3">
      <c r="A840" s="54">
        <v>43312</v>
      </c>
      <c r="B840" s="18">
        <v>0.89</v>
      </c>
    </row>
    <row r="841" spans="1:2" x14ac:dyDescent="0.3">
      <c r="A841" s="54">
        <v>43312</v>
      </c>
      <c r="B841" s="18">
        <v>1.1499999999999999</v>
      </c>
    </row>
    <row r="842" spans="1:2" x14ac:dyDescent="0.3">
      <c r="A842" s="54">
        <v>43312</v>
      </c>
      <c r="B842" s="18">
        <v>2.11</v>
      </c>
    </row>
    <row r="843" spans="1:2" x14ac:dyDescent="0.3">
      <c r="A843" s="54">
        <v>43312</v>
      </c>
      <c r="B843" s="18">
        <v>2.19</v>
      </c>
    </row>
    <row r="844" spans="1:2" x14ac:dyDescent="0.3">
      <c r="A844" s="54">
        <v>43312</v>
      </c>
      <c r="B844" s="18">
        <v>0.85</v>
      </c>
    </row>
    <row r="845" spans="1:2" x14ac:dyDescent="0.3">
      <c r="A845" s="54">
        <v>43312</v>
      </c>
      <c r="B845" s="18">
        <v>0.79</v>
      </c>
    </row>
    <row r="846" spans="1:2" x14ac:dyDescent="0.3">
      <c r="A846" s="54">
        <v>43312</v>
      </c>
      <c r="B846" s="18">
        <v>1.28</v>
      </c>
    </row>
    <row r="847" spans="1:2" x14ac:dyDescent="0.3">
      <c r="A847" s="54">
        <v>43312</v>
      </c>
      <c r="B847" s="18">
        <v>1.67</v>
      </c>
    </row>
    <row r="848" spans="1:2" x14ac:dyDescent="0.3">
      <c r="A848" s="54">
        <v>43312</v>
      </c>
      <c r="B848" s="18">
        <v>1.04</v>
      </c>
    </row>
    <row r="849" spans="1:2" x14ac:dyDescent="0.3">
      <c r="A849" s="54">
        <v>43312</v>
      </c>
      <c r="B849" s="18">
        <v>1.02</v>
      </c>
    </row>
    <row r="850" spans="1:2" x14ac:dyDescent="0.3">
      <c r="A850" s="54">
        <v>43312</v>
      </c>
      <c r="B850" s="18">
        <v>2.57</v>
      </c>
    </row>
    <row r="851" spans="1:2" x14ac:dyDescent="0.3">
      <c r="A851" s="54">
        <v>43312</v>
      </c>
      <c r="B851" s="18">
        <v>0.95</v>
      </c>
    </row>
    <row r="852" spans="1:2" x14ac:dyDescent="0.3">
      <c r="A852" s="54">
        <v>43312</v>
      </c>
      <c r="B852" s="18">
        <v>1</v>
      </c>
    </row>
    <row r="853" spans="1:2" x14ac:dyDescent="0.3">
      <c r="A853" s="54">
        <v>43312</v>
      </c>
      <c r="B853" s="18">
        <v>2.84</v>
      </c>
    </row>
    <row r="854" spans="1:2" x14ac:dyDescent="0.3">
      <c r="A854" s="54">
        <v>43312</v>
      </c>
      <c r="B854" s="18">
        <v>2.73</v>
      </c>
    </row>
    <row r="855" spans="1:2" x14ac:dyDescent="0.3">
      <c r="A855" s="54">
        <v>43312</v>
      </c>
      <c r="B855" s="18">
        <v>1.01</v>
      </c>
    </row>
    <row r="856" spans="1:2" x14ac:dyDescent="0.3">
      <c r="A856" s="54">
        <v>43312</v>
      </c>
      <c r="B856" s="18">
        <v>2.62</v>
      </c>
    </row>
    <row r="857" spans="1:2" x14ac:dyDescent="0.3">
      <c r="A857" s="54">
        <v>43312</v>
      </c>
      <c r="B857" s="18">
        <v>2.62</v>
      </c>
    </row>
    <row r="858" spans="1:2" x14ac:dyDescent="0.3">
      <c r="A858" s="54">
        <v>43312</v>
      </c>
      <c r="B858" s="18">
        <v>0.9</v>
      </c>
    </row>
    <row r="859" spans="1:2" x14ac:dyDescent="0.3">
      <c r="A859" s="54">
        <v>43312</v>
      </c>
      <c r="B859" s="18">
        <v>1.56</v>
      </c>
    </row>
    <row r="860" spans="1:2" x14ac:dyDescent="0.3">
      <c r="A860" s="54">
        <v>43312</v>
      </c>
      <c r="B860" s="18">
        <v>0.77</v>
      </c>
    </row>
    <row r="861" spans="1:2" x14ac:dyDescent="0.3">
      <c r="A861" s="54">
        <v>43312</v>
      </c>
      <c r="B861" s="18">
        <v>2.12</v>
      </c>
    </row>
    <row r="862" spans="1:2" x14ac:dyDescent="0.3">
      <c r="A862" s="54">
        <v>43312</v>
      </c>
      <c r="B862" s="18">
        <v>0.83</v>
      </c>
    </row>
    <row r="863" spans="1:2" x14ac:dyDescent="0.3">
      <c r="A863" s="54">
        <v>43312</v>
      </c>
      <c r="B863" s="18">
        <v>3.98</v>
      </c>
    </row>
    <row r="864" spans="1:2" x14ac:dyDescent="0.3">
      <c r="A864" s="54">
        <v>43312</v>
      </c>
      <c r="B864" s="18">
        <v>0.92</v>
      </c>
    </row>
    <row r="865" spans="1:2" x14ac:dyDescent="0.3">
      <c r="A865" s="54">
        <v>43312</v>
      </c>
      <c r="B865" s="18">
        <v>0.86</v>
      </c>
    </row>
    <row r="866" spans="1:2" x14ac:dyDescent="0.3">
      <c r="A866" s="54">
        <v>43312</v>
      </c>
      <c r="B866" s="18">
        <v>2.79</v>
      </c>
    </row>
    <row r="867" spans="1:2" x14ac:dyDescent="0.3">
      <c r="A867" s="54">
        <v>43312</v>
      </c>
      <c r="B867" s="18">
        <v>1.67</v>
      </c>
    </row>
    <row r="868" spans="1:2" x14ac:dyDescent="0.3">
      <c r="A868" s="54">
        <v>43312</v>
      </c>
      <c r="B868" s="18">
        <v>1.28</v>
      </c>
    </row>
    <row r="869" spans="1:2" x14ac:dyDescent="0.3">
      <c r="A869" s="54">
        <v>43312</v>
      </c>
      <c r="B869" s="18">
        <v>1.64</v>
      </c>
    </row>
    <row r="870" spans="1:2" x14ac:dyDescent="0.3">
      <c r="A870" s="54">
        <v>43312</v>
      </c>
      <c r="B870" s="18">
        <v>0.86</v>
      </c>
    </row>
    <row r="871" spans="1:2" x14ac:dyDescent="0.3">
      <c r="A871" s="54">
        <v>43312</v>
      </c>
      <c r="B871" s="18">
        <v>2.5</v>
      </c>
    </row>
    <row r="872" spans="1:2" x14ac:dyDescent="0.3">
      <c r="A872" s="54">
        <v>43312</v>
      </c>
      <c r="B872" s="18">
        <v>1.73</v>
      </c>
    </row>
    <row r="873" spans="1:2" x14ac:dyDescent="0.3">
      <c r="A873" s="54">
        <v>43312</v>
      </c>
      <c r="B873" s="18">
        <v>1.01</v>
      </c>
    </row>
    <row r="874" spans="1:2" x14ac:dyDescent="0.3">
      <c r="A874" s="54">
        <v>43312</v>
      </c>
      <c r="B874" s="18">
        <v>0.87</v>
      </c>
    </row>
    <row r="875" spans="1:2" x14ac:dyDescent="0.3">
      <c r="A875" s="54">
        <v>43312</v>
      </c>
      <c r="B875" s="18">
        <v>1.65</v>
      </c>
    </row>
    <row r="876" spans="1:2" x14ac:dyDescent="0.3">
      <c r="A876" s="54">
        <v>43312</v>
      </c>
      <c r="B876" s="18">
        <v>1.04</v>
      </c>
    </row>
    <row r="877" spans="1:2" x14ac:dyDescent="0.3">
      <c r="A877" s="54">
        <v>43312</v>
      </c>
      <c r="B877" s="18">
        <v>2.92</v>
      </c>
    </row>
    <row r="878" spans="1:2" x14ac:dyDescent="0.3">
      <c r="A878" s="54">
        <v>43312</v>
      </c>
      <c r="B878" s="18">
        <v>0.96</v>
      </c>
    </row>
    <row r="879" spans="1:2" x14ac:dyDescent="0.3">
      <c r="A879" s="54">
        <v>43312</v>
      </c>
      <c r="B879" s="18">
        <v>1.77</v>
      </c>
    </row>
    <row r="880" spans="1:2" x14ac:dyDescent="0.3">
      <c r="A880" s="54">
        <v>43312</v>
      </c>
      <c r="B880" s="18">
        <v>1.68</v>
      </c>
    </row>
    <row r="881" spans="1:2" x14ac:dyDescent="0.3">
      <c r="A881" s="54">
        <v>43312</v>
      </c>
      <c r="B881" s="18">
        <v>1.43</v>
      </c>
    </row>
    <row r="882" spans="1:2" x14ac:dyDescent="0.3">
      <c r="A882" s="54">
        <v>43312</v>
      </c>
      <c r="B882" s="18">
        <v>4.17</v>
      </c>
    </row>
    <row r="883" spans="1:2" x14ac:dyDescent="0.3">
      <c r="A883" s="54">
        <v>43312</v>
      </c>
      <c r="B883" s="18">
        <v>0.85</v>
      </c>
    </row>
    <row r="884" spans="1:2" x14ac:dyDescent="0.3">
      <c r="A884" s="54">
        <v>43312</v>
      </c>
      <c r="B884" s="18">
        <v>3.27</v>
      </c>
    </row>
    <row r="885" spans="1:2" x14ac:dyDescent="0.3">
      <c r="A885" s="54">
        <v>43312</v>
      </c>
      <c r="B885" s="18">
        <v>1.8</v>
      </c>
    </row>
    <row r="886" spans="1:2" x14ac:dyDescent="0.3">
      <c r="A886" s="54">
        <v>43312</v>
      </c>
      <c r="B886" s="18">
        <v>1.55</v>
      </c>
    </row>
    <row r="887" spans="1:2" x14ac:dyDescent="0.3">
      <c r="A887" s="54">
        <v>43312</v>
      </c>
      <c r="B887" s="18">
        <v>0.9</v>
      </c>
    </row>
    <row r="888" spans="1:2" x14ac:dyDescent="0.3">
      <c r="A888" s="54">
        <v>43312</v>
      </c>
      <c r="B888" s="18">
        <v>0.97</v>
      </c>
    </row>
    <row r="889" spans="1:2" x14ac:dyDescent="0.3">
      <c r="A889" s="54">
        <v>43312</v>
      </c>
      <c r="B889" s="18">
        <v>0.88</v>
      </c>
    </row>
    <row r="890" spans="1:2" x14ac:dyDescent="0.3">
      <c r="A890" s="54">
        <v>43312</v>
      </c>
      <c r="B890" s="18">
        <v>1.07</v>
      </c>
    </row>
    <row r="891" spans="1:2" x14ac:dyDescent="0.3">
      <c r="A891" s="54">
        <v>43312</v>
      </c>
      <c r="B891" s="18">
        <v>2.12</v>
      </c>
    </row>
    <row r="892" spans="1:2" x14ac:dyDescent="0.3">
      <c r="A892" s="54">
        <v>43312</v>
      </c>
      <c r="B892" s="18">
        <v>1.5</v>
      </c>
    </row>
    <row r="893" spans="1:2" x14ac:dyDescent="0.3">
      <c r="A893" s="54">
        <v>43312</v>
      </c>
      <c r="B893" s="18">
        <v>0.91</v>
      </c>
    </row>
    <row r="894" spans="1:2" x14ac:dyDescent="0.3">
      <c r="A894" s="54">
        <v>43312</v>
      </c>
      <c r="B894" s="18">
        <v>1.36</v>
      </c>
    </row>
    <row r="895" spans="1:2" x14ac:dyDescent="0.3">
      <c r="A895" s="54">
        <v>43312</v>
      </c>
      <c r="B895" s="18">
        <v>2.56</v>
      </c>
    </row>
    <row r="896" spans="1:2" x14ac:dyDescent="0.3">
      <c r="A896" s="54">
        <v>43312</v>
      </c>
      <c r="B896" s="18">
        <v>2.98</v>
      </c>
    </row>
    <row r="897" spans="1:2" x14ac:dyDescent="0.3">
      <c r="A897" s="54">
        <v>43312</v>
      </c>
      <c r="B897" s="18">
        <v>1.66</v>
      </c>
    </row>
    <row r="898" spans="1:2" x14ac:dyDescent="0.3">
      <c r="A898" s="54">
        <v>43312</v>
      </c>
      <c r="B898" s="18">
        <v>2.4900000000000002</v>
      </c>
    </row>
    <row r="899" spans="1:2" x14ac:dyDescent="0.3">
      <c r="A899" s="54">
        <v>43312</v>
      </c>
      <c r="B899" s="18">
        <v>1.81</v>
      </c>
    </row>
    <row r="900" spans="1:2" x14ac:dyDescent="0.3">
      <c r="A900" s="54">
        <v>43312</v>
      </c>
      <c r="B900" s="18">
        <v>5.88</v>
      </c>
    </row>
    <row r="901" spans="1:2" x14ac:dyDescent="0.3">
      <c r="A901" s="54">
        <v>43312</v>
      </c>
      <c r="B901" s="18">
        <v>3.18</v>
      </c>
    </row>
    <row r="902" spans="1:2" x14ac:dyDescent="0.3">
      <c r="A902" s="54">
        <v>43312</v>
      </c>
      <c r="B902" s="18">
        <v>1.75</v>
      </c>
    </row>
    <row r="903" spans="1:2" x14ac:dyDescent="0.3">
      <c r="A903" s="54">
        <v>43312</v>
      </c>
      <c r="B903" s="18">
        <v>1.38</v>
      </c>
    </row>
    <row r="904" spans="1:2" x14ac:dyDescent="0.3">
      <c r="A904" s="54">
        <v>43312</v>
      </c>
      <c r="B904" s="18">
        <v>0.87</v>
      </c>
    </row>
    <row r="905" spans="1:2" x14ac:dyDescent="0.3">
      <c r="A905" s="54">
        <v>43312</v>
      </c>
      <c r="B905" s="18">
        <v>1.79</v>
      </c>
    </row>
    <row r="906" spans="1:2" x14ac:dyDescent="0.3">
      <c r="A906" s="54">
        <v>43312</v>
      </c>
      <c r="B906" s="18">
        <v>2.2999999999999998</v>
      </c>
    </row>
    <row r="907" spans="1:2" x14ac:dyDescent="0.3">
      <c r="A907" s="54">
        <v>43312</v>
      </c>
      <c r="B907" s="18">
        <v>2.92</v>
      </c>
    </row>
    <row r="908" spans="1:2" x14ac:dyDescent="0.3">
      <c r="A908" s="54">
        <v>43312</v>
      </c>
      <c r="B908" s="18">
        <v>1.05</v>
      </c>
    </row>
    <row r="909" spans="1:2" x14ac:dyDescent="0.3">
      <c r="A909" s="54">
        <v>43312</v>
      </c>
      <c r="B909" s="18">
        <v>1.68</v>
      </c>
    </row>
    <row r="910" spans="1:2" x14ac:dyDescent="0.3">
      <c r="A910" s="54">
        <v>43312</v>
      </c>
      <c r="B910" s="18">
        <v>1.75</v>
      </c>
    </row>
    <row r="911" spans="1:2" x14ac:dyDescent="0.3">
      <c r="A911" s="54">
        <v>43312</v>
      </c>
      <c r="B911" s="18">
        <v>1.69</v>
      </c>
    </row>
    <row r="912" spans="1:2" x14ac:dyDescent="0.3">
      <c r="A912" s="54">
        <v>43312</v>
      </c>
      <c r="B912" s="18">
        <v>0.92</v>
      </c>
    </row>
    <row r="913" spans="1:2" x14ac:dyDescent="0.3">
      <c r="A913" s="54">
        <v>43312</v>
      </c>
      <c r="B913" s="18">
        <v>1.61</v>
      </c>
    </row>
    <row r="914" spans="1:2" x14ac:dyDescent="0.3">
      <c r="A914" s="54">
        <v>43312</v>
      </c>
      <c r="B914" s="18">
        <v>1.86</v>
      </c>
    </row>
    <row r="915" spans="1:2" x14ac:dyDescent="0.3">
      <c r="A915" s="54">
        <v>43312</v>
      </c>
      <c r="B915" s="18">
        <v>2.85</v>
      </c>
    </row>
    <row r="916" spans="1:2" x14ac:dyDescent="0.3">
      <c r="A916" s="54">
        <v>43312</v>
      </c>
      <c r="B916" s="18">
        <v>1.64</v>
      </c>
    </row>
    <row r="917" spans="1:2" x14ac:dyDescent="0.3">
      <c r="A917" s="54">
        <v>43312</v>
      </c>
      <c r="B917" s="18">
        <v>0.89</v>
      </c>
    </row>
    <row r="918" spans="1:2" x14ac:dyDescent="0.3">
      <c r="A918" s="54">
        <v>43312</v>
      </c>
      <c r="B918" s="18">
        <v>1.81</v>
      </c>
    </row>
    <row r="919" spans="1:2" x14ac:dyDescent="0.3">
      <c r="A919" s="54">
        <v>43312</v>
      </c>
      <c r="B919" s="18">
        <v>2.0299999999999998</v>
      </c>
    </row>
    <row r="920" spans="1:2" x14ac:dyDescent="0.3">
      <c r="A920" s="54">
        <v>43312</v>
      </c>
      <c r="B920" s="18">
        <v>2.86</v>
      </c>
    </row>
    <row r="921" spans="1:2" x14ac:dyDescent="0.3">
      <c r="A921" s="54">
        <v>43312</v>
      </c>
      <c r="B921" s="18">
        <v>1.88</v>
      </c>
    </row>
    <row r="922" spans="1:2" x14ac:dyDescent="0.3">
      <c r="A922" s="54">
        <v>43312</v>
      </c>
      <c r="B922" s="18">
        <v>1.69</v>
      </c>
    </row>
    <row r="923" spans="1:2" x14ac:dyDescent="0.3">
      <c r="A923" s="54">
        <v>43312</v>
      </c>
      <c r="B923" s="18">
        <v>3.32</v>
      </c>
    </row>
    <row r="924" spans="1:2" x14ac:dyDescent="0.3">
      <c r="A924" s="54">
        <v>43312</v>
      </c>
      <c r="B924" s="18">
        <v>5.08</v>
      </c>
    </row>
    <row r="925" spans="1:2" x14ac:dyDescent="0.3">
      <c r="A925" s="54">
        <v>43312</v>
      </c>
      <c r="B925" s="18">
        <v>0.85</v>
      </c>
    </row>
    <row r="926" spans="1:2" x14ac:dyDescent="0.3">
      <c r="A926" s="54">
        <v>43312</v>
      </c>
      <c r="B926" s="18">
        <v>2.13</v>
      </c>
    </row>
    <row r="927" spans="1:2" x14ac:dyDescent="0.3">
      <c r="A927" s="54">
        <v>43312</v>
      </c>
      <c r="B927" s="18">
        <v>2.69</v>
      </c>
    </row>
    <row r="928" spans="1:2" x14ac:dyDescent="0.3">
      <c r="A928" s="54">
        <v>43312</v>
      </c>
      <c r="B928" s="18">
        <v>2.21</v>
      </c>
    </row>
    <row r="929" spans="1:2" x14ac:dyDescent="0.3">
      <c r="A929" s="54">
        <v>43312</v>
      </c>
      <c r="B929" s="18">
        <v>2.48</v>
      </c>
    </row>
    <row r="930" spans="1:2" x14ac:dyDescent="0.3">
      <c r="A930" s="54">
        <v>43312</v>
      </c>
      <c r="B930" s="18">
        <v>1.18</v>
      </c>
    </row>
    <row r="931" spans="1:2" x14ac:dyDescent="0.3">
      <c r="A931" s="54">
        <v>43312</v>
      </c>
      <c r="B931" s="18">
        <v>3.82</v>
      </c>
    </row>
    <row r="932" spans="1:2" x14ac:dyDescent="0.3">
      <c r="A932" s="54">
        <v>43313</v>
      </c>
      <c r="B932" s="18">
        <v>2.4500000000000002</v>
      </c>
    </row>
    <row r="933" spans="1:2" x14ac:dyDescent="0.3">
      <c r="A933" s="54">
        <v>43313</v>
      </c>
      <c r="B933" s="18">
        <v>1.67</v>
      </c>
    </row>
    <row r="934" spans="1:2" x14ac:dyDescent="0.3">
      <c r="A934" s="54">
        <v>43313</v>
      </c>
      <c r="B934" s="18">
        <v>1.61</v>
      </c>
    </row>
    <row r="935" spans="1:2" x14ac:dyDescent="0.3">
      <c r="A935" s="54">
        <v>43313</v>
      </c>
      <c r="B935" s="18">
        <v>2.2000000000000002</v>
      </c>
    </row>
    <row r="936" spans="1:2" x14ac:dyDescent="0.3">
      <c r="A936" s="54">
        <v>43313</v>
      </c>
      <c r="B936" s="18">
        <v>4.1399999999999997</v>
      </c>
    </row>
    <row r="937" spans="1:2" x14ac:dyDescent="0.3">
      <c r="A937" s="54">
        <v>43313</v>
      </c>
      <c r="B937" s="18">
        <v>2.21</v>
      </c>
    </row>
    <row r="938" spans="1:2" x14ac:dyDescent="0.3">
      <c r="A938" s="54">
        <v>43313</v>
      </c>
      <c r="B938" s="18">
        <v>1.35</v>
      </c>
    </row>
    <row r="939" spans="1:2" x14ac:dyDescent="0.3">
      <c r="A939" s="54">
        <v>43313</v>
      </c>
      <c r="B939" s="18">
        <v>2.4</v>
      </c>
    </row>
    <row r="940" spans="1:2" x14ac:dyDescent="0.3">
      <c r="A940" s="54">
        <v>43313</v>
      </c>
      <c r="B940" s="18">
        <v>2.52</v>
      </c>
    </row>
    <row r="941" spans="1:2" x14ac:dyDescent="0.3">
      <c r="A941" s="54">
        <v>43313</v>
      </c>
      <c r="B941" s="18">
        <v>1.97</v>
      </c>
    </row>
    <row r="942" spans="1:2" x14ac:dyDescent="0.3">
      <c r="A942" s="54">
        <v>43313</v>
      </c>
      <c r="B942" s="18">
        <v>1.95</v>
      </c>
    </row>
    <row r="943" spans="1:2" x14ac:dyDescent="0.3">
      <c r="A943" s="54">
        <v>43313</v>
      </c>
      <c r="B943" s="18">
        <v>2.12</v>
      </c>
    </row>
    <row r="944" spans="1:2" x14ac:dyDescent="0.3">
      <c r="A944" s="54">
        <v>43313</v>
      </c>
      <c r="B944" s="18">
        <v>1.69</v>
      </c>
    </row>
    <row r="945" spans="1:2" x14ac:dyDescent="0.3">
      <c r="A945" s="54">
        <v>43313</v>
      </c>
      <c r="B945" s="18">
        <v>3.73</v>
      </c>
    </row>
    <row r="946" spans="1:2" x14ac:dyDescent="0.3">
      <c r="A946" s="54">
        <v>43313</v>
      </c>
      <c r="B946" s="18">
        <v>2.96</v>
      </c>
    </row>
    <row r="947" spans="1:2" x14ac:dyDescent="0.3">
      <c r="A947" s="54">
        <v>43313</v>
      </c>
      <c r="B947" s="18">
        <v>1.51</v>
      </c>
    </row>
    <row r="948" spans="1:2" x14ac:dyDescent="0.3">
      <c r="A948" s="54">
        <v>43313</v>
      </c>
      <c r="B948" s="18">
        <v>1.63</v>
      </c>
    </row>
    <row r="949" spans="1:2" x14ac:dyDescent="0.3">
      <c r="A949" s="54">
        <v>43313</v>
      </c>
      <c r="B949" s="18">
        <v>4</v>
      </c>
    </row>
    <row r="950" spans="1:2" x14ac:dyDescent="0.3">
      <c r="A950" s="54">
        <v>43313</v>
      </c>
      <c r="B950" s="18">
        <v>2.7</v>
      </c>
    </row>
    <row r="951" spans="1:2" x14ac:dyDescent="0.3">
      <c r="A951" s="54">
        <v>43313</v>
      </c>
      <c r="B951" s="18">
        <v>1.74</v>
      </c>
    </row>
    <row r="952" spans="1:2" x14ac:dyDescent="0.3">
      <c r="A952" s="54">
        <v>43313</v>
      </c>
      <c r="B952" s="18">
        <v>1.91</v>
      </c>
    </row>
    <row r="953" spans="1:2" x14ac:dyDescent="0.3">
      <c r="A953" s="54">
        <v>43313</v>
      </c>
      <c r="B953" s="18">
        <v>1.95</v>
      </c>
    </row>
    <row r="954" spans="1:2" x14ac:dyDescent="0.3">
      <c r="A954" s="54">
        <v>43313</v>
      </c>
      <c r="B954" s="18">
        <v>1.63</v>
      </c>
    </row>
    <row r="955" spans="1:2" x14ac:dyDescent="0.3">
      <c r="A955" s="54">
        <v>43313</v>
      </c>
      <c r="B955" s="18">
        <v>1.72</v>
      </c>
    </row>
    <row r="956" spans="1:2" x14ac:dyDescent="0.3">
      <c r="A956" s="54">
        <v>43313</v>
      </c>
      <c r="B956" s="18">
        <v>1.7</v>
      </c>
    </row>
    <row r="957" spans="1:2" x14ac:dyDescent="0.3">
      <c r="A957" s="54">
        <v>43313</v>
      </c>
      <c r="B957" s="18">
        <v>1.83</v>
      </c>
    </row>
    <row r="958" spans="1:2" x14ac:dyDescent="0.3">
      <c r="A958" s="54">
        <v>43313</v>
      </c>
      <c r="B958" s="18">
        <v>2.4700000000000002</v>
      </c>
    </row>
    <row r="959" spans="1:2" x14ac:dyDescent="0.3">
      <c r="A959" s="54">
        <v>43313</v>
      </c>
      <c r="B959" s="18">
        <v>2.44</v>
      </c>
    </row>
    <row r="960" spans="1:2" x14ac:dyDescent="0.3">
      <c r="A960" s="54">
        <v>43313</v>
      </c>
      <c r="B960" s="18">
        <v>2.97</v>
      </c>
    </row>
    <row r="961" spans="1:2" x14ac:dyDescent="0.3">
      <c r="A961" s="54">
        <v>43313</v>
      </c>
      <c r="B961" s="18">
        <v>1.54</v>
      </c>
    </row>
    <row r="962" spans="1:2" x14ac:dyDescent="0.3">
      <c r="A962" s="54">
        <v>43313</v>
      </c>
      <c r="B962" s="18">
        <v>2.46</v>
      </c>
    </row>
    <row r="963" spans="1:2" x14ac:dyDescent="0.3">
      <c r="A963" s="54">
        <v>43313</v>
      </c>
      <c r="B963" s="18">
        <v>2.38</v>
      </c>
    </row>
    <row r="964" spans="1:2" x14ac:dyDescent="0.3">
      <c r="A964" s="54">
        <v>43313</v>
      </c>
      <c r="B964" s="18">
        <v>3.26</v>
      </c>
    </row>
    <row r="965" spans="1:2" x14ac:dyDescent="0.3">
      <c r="A965" s="54">
        <v>43313</v>
      </c>
      <c r="B965" s="18">
        <v>1.1200000000000001</v>
      </c>
    </row>
    <row r="966" spans="1:2" x14ac:dyDescent="0.3">
      <c r="A966" s="54">
        <v>43313</v>
      </c>
      <c r="B966" s="18">
        <v>1.91</v>
      </c>
    </row>
    <row r="967" spans="1:2" x14ac:dyDescent="0.3">
      <c r="A967" s="54">
        <v>43313</v>
      </c>
      <c r="B967" s="18">
        <v>1.85</v>
      </c>
    </row>
    <row r="968" spans="1:2" x14ac:dyDescent="0.3">
      <c r="A968" s="54">
        <v>43313</v>
      </c>
      <c r="B968" s="18">
        <v>0.92</v>
      </c>
    </row>
    <row r="969" spans="1:2" x14ac:dyDescent="0.3">
      <c r="A969" s="54">
        <v>43313</v>
      </c>
      <c r="B969" s="18">
        <v>2.68</v>
      </c>
    </row>
    <row r="970" spans="1:2" x14ac:dyDescent="0.3">
      <c r="A970" s="54">
        <v>43313</v>
      </c>
      <c r="B970" s="18">
        <v>2.44</v>
      </c>
    </row>
    <row r="971" spans="1:2" x14ac:dyDescent="0.3">
      <c r="A971" s="54">
        <v>43313</v>
      </c>
      <c r="B971" s="18">
        <v>1.05</v>
      </c>
    </row>
    <row r="972" spans="1:2" x14ac:dyDescent="0.3">
      <c r="A972" s="54">
        <v>43313</v>
      </c>
      <c r="B972" s="18">
        <v>0.8</v>
      </c>
    </row>
    <row r="973" spans="1:2" x14ac:dyDescent="0.3">
      <c r="A973" s="54">
        <v>43313</v>
      </c>
      <c r="B973" s="18">
        <v>1.68</v>
      </c>
    </row>
    <row r="974" spans="1:2" x14ac:dyDescent="0.3">
      <c r="A974" s="54">
        <v>43313</v>
      </c>
      <c r="B974" s="18">
        <v>0.82</v>
      </c>
    </row>
    <row r="975" spans="1:2" x14ac:dyDescent="0.3">
      <c r="A975" s="54">
        <v>43313</v>
      </c>
      <c r="B975" s="18">
        <v>1.1200000000000001</v>
      </c>
    </row>
    <row r="976" spans="1:2" x14ac:dyDescent="0.3">
      <c r="A976" s="54">
        <v>43313</v>
      </c>
      <c r="B976" s="18">
        <v>1.08</v>
      </c>
    </row>
    <row r="977" spans="1:2" x14ac:dyDescent="0.3">
      <c r="A977" s="54">
        <v>43313</v>
      </c>
      <c r="B977" s="18">
        <v>3.4</v>
      </c>
    </row>
    <row r="978" spans="1:2" x14ac:dyDescent="0.3">
      <c r="A978" s="54">
        <v>43313</v>
      </c>
      <c r="B978" s="18">
        <v>2.79</v>
      </c>
    </row>
    <row r="979" spans="1:2" x14ac:dyDescent="0.3">
      <c r="A979" s="54">
        <v>43313</v>
      </c>
      <c r="B979" s="18">
        <v>0.75</v>
      </c>
    </row>
    <row r="980" spans="1:2" x14ac:dyDescent="0.3">
      <c r="A980" s="54">
        <v>43313</v>
      </c>
      <c r="B980" s="18">
        <v>0.99</v>
      </c>
    </row>
    <row r="981" spans="1:2" x14ac:dyDescent="0.3">
      <c r="A981" s="54">
        <v>43313</v>
      </c>
      <c r="B981" s="18">
        <v>1.1599999999999999</v>
      </c>
    </row>
    <row r="982" spans="1:2" x14ac:dyDescent="0.3">
      <c r="A982" s="54">
        <v>43313</v>
      </c>
      <c r="B982" s="18">
        <v>2.75</v>
      </c>
    </row>
    <row r="983" spans="1:2" x14ac:dyDescent="0.3">
      <c r="A983" s="54">
        <v>43313</v>
      </c>
      <c r="B983" s="18">
        <v>1.19</v>
      </c>
    </row>
    <row r="984" spans="1:2" x14ac:dyDescent="0.3">
      <c r="A984" s="54">
        <v>43313</v>
      </c>
      <c r="B984" s="18">
        <v>0.88</v>
      </c>
    </row>
    <row r="985" spans="1:2" x14ac:dyDescent="0.3">
      <c r="A985" s="54">
        <v>43313</v>
      </c>
      <c r="B985" s="18">
        <v>0.88</v>
      </c>
    </row>
    <row r="986" spans="1:2" x14ac:dyDescent="0.3">
      <c r="A986" s="54">
        <v>43313</v>
      </c>
      <c r="B986" s="18">
        <v>2.16</v>
      </c>
    </row>
    <row r="987" spans="1:2" x14ac:dyDescent="0.3">
      <c r="A987" s="54">
        <v>43313</v>
      </c>
      <c r="B987" s="18">
        <v>1.1100000000000001</v>
      </c>
    </row>
    <row r="988" spans="1:2" x14ac:dyDescent="0.3">
      <c r="A988" s="54">
        <v>43313</v>
      </c>
      <c r="B988" s="18">
        <v>1.91</v>
      </c>
    </row>
    <row r="989" spans="1:2" x14ac:dyDescent="0.3">
      <c r="A989" s="54">
        <v>43313</v>
      </c>
      <c r="B989" s="18">
        <v>1.1100000000000001</v>
      </c>
    </row>
    <row r="990" spans="1:2" x14ac:dyDescent="0.3">
      <c r="A990" s="54">
        <v>43313</v>
      </c>
      <c r="B990" s="18">
        <v>1.81</v>
      </c>
    </row>
    <row r="991" spans="1:2" x14ac:dyDescent="0.3">
      <c r="A991" s="54">
        <v>43313</v>
      </c>
      <c r="B991" s="18">
        <v>1.59</v>
      </c>
    </row>
    <row r="992" spans="1:2" x14ac:dyDescent="0.3">
      <c r="A992" s="54">
        <v>43313</v>
      </c>
      <c r="B992" s="18">
        <v>3.15</v>
      </c>
    </row>
    <row r="993" spans="1:2" x14ac:dyDescent="0.3">
      <c r="A993" s="54">
        <v>43313</v>
      </c>
      <c r="B993" s="18">
        <v>3.11</v>
      </c>
    </row>
    <row r="994" spans="1:2" x14ac:dyDescent="0.3">
      <c r="A994" s="54">
        <v>43313</v>
      </c>
      <c r="B994" s="18">
        <v>2.69</v>
      </c>
    </row>
    <row r="995" spans="1:2" x14ac:dyDescent="0.3">
      <c r="A995" s="54">
        <v>43313</v>
      </c>
      <c r="B995" s="18">
        <v>2.19</v>
      </c>
    </row>
    <row r="996" spans="1:2" x14ac:dyDescent="0.3">
      <c r="A996" s="54">
        <v>43313</v>
      </c>
      <c r="B996" s="18">
        <v>2.15</v>
      </c>
    </row>
    <row r="997" spans="1:2" x14ac:dyDescent="0.3">
      <c r="A997" s="54">
        <v>43313</v>
      </c>
      <c r="B997" s="18">
        <v>0.92</v>
      </c>
    </row>
    <row r="998" spans="1:2" x14ac:dyDescent="0.3">
      <c r="A998" s="54">
        <v>43313</v>
      </c>
      <c r="B998" s="18">
        <v>1.5</v>
      </c>
    </row>
    <row r="999" spans="1:2" x14ac:dyDescent="0.3">
      <c r="A999" s="54">
        <v>43313</v>
      </c>
      <c r="B999" s="18">
        <v>0.99</v>
      </c>
    </row>
    <row r="1000" spans="1:2" x14ac:dyDescent="0.3">
      <c r="A1000" s="54">
        <v>43313</v>
      </c>
      <c r="B1000" s="18">
        <v>2.5499999999999998</v>
      </c>
    </row>
    <row r="1001" spans="1:2" x14ac:dyDescent="0.3">
      <c r="A1001" s="54">
        <v>43313</v>
      </c>
      <c r="B1001" s="18">
        <v>2.85</v>
      </c>
    </row>
    <row r="1002" spans="1:2" x14ac:dyDescent="0.3">
      <c r="A1002" s="54">
        <v>43313</v>
      </c>
      <c r="B1002" s="18">
        <v>2.0299999999999998</v>
      </c>
    </row>
    <row r="1003" spans="1:2" x14ac:dyDescent="0.3">
      <c r="A1003" s="54">
        <v>43313</v>
      </c>
      <c r="B1003" s="18">
        <v>3.04</v>
      </c>
    </row>
    <row r="1004" spans="1:2" x14ac:dyDescent="0.3">
      <c r="A1004" s="54">
        <v>43313</v>
      </c>
      <c r="B1004" s="18">
        <v>1.76</v>
      </c>
    </row>
    <row r="1005" spans="1:2" x14ac:dyDescent="0.3">
      <c r="A1005" s="54">
        <v>43313</v>
      </c>
      <c r="B1005" s="18">
        <v>2.0299999999999998</v>
      </c>
    </row>
    <row r="1006" spans="1:2" x14ac:dyDescent="0.3">
      <c r="A1006" s="54">
        <v>43313</v>
      </c>
      <c r="B1006" s="18">
        <v>1.54</v>
      </c>
    </row>
    <row r="1007" spans="1:2" x14ac:dyDescent="0.3">
      <c r="A1007" s="54">
        <v>43313</v>
      </c>
      <c r="B1007" s="18">
        <v>3.08</v>
      </c>
    </row>
    <row r="1008" spans="1:2" x14ac:dyDescent="0.3">
      <c r="A1008" s="54">
        <v>43313</v>
      </c>
      <c r="B1008" s="18">
        <v>2.38</v>
      </c>
    </row>
    <row r="1009" spans="1:2" x14ac:dyDescent="0.3">
      <c r="A1009" s="54">
        <v>43313</v>
      </c>
      <c r="B1009" s="18">
        <v>2.54</v>
      </c>
    </row>
    <row r="1010" spans="1:2" x14ac:dyDescent="0.3">
      <c r="A1010" s="54">
        <v>43313</v>
      </c>
      <c r="B1010" s="18">
        <v>1.1200000000000001</v>
      </c>
    </row>
    <row r="1011" spans="1:2" x14ac:dyDescent="0.3">
      <c r="A1011" s="54">
        <v>43313</v>
      </c>
      <c r="B1011" s="18">
        <v>2.2799999999999998</v>
      </c>
    </row>
    <row r="1012" spans="1:2" x14ac:dyDescent="0.3">
      <c r="A1012" s="54">
        <v>43313</v>
      </c>
      <c r="B1012" s="18">
        <v>0.95</v>
      </c>
    </row>
    <row r="1013" spans="1:2" x14ac:dyDescent="0.3">
      <c r="A1013" s="54">
        <v>43313</v>
      </c>
      <c r="B1013" s="18">
        <v>1.1100000000000001</v>
      </c>
    </row>
    <row r="1014" spans="1:2" x14ac:dyDescent="0.3">
      <c r="A1014" s="54">
        <v>43313</v>
      </c>
      <c r="B1014" s="18">
        <v>2.68</v>
      </c>
    </row>
    <row r="1015" spans="1:2" x14ac:dyDescent="0.3">
      <c r="A1015" s="54">
        <v>43313</v>
      </c>
      <c r="B1015" s="18">
        <v>2</v>
      </c>
    </row>
    <row r="1016" spans="1:2" x14ac:dyDescent="0.3">
      <c r="A1016" s="54">
        <v>43313</v>
      </c>
      <c r="B1016" s="18">
        <v>2.42</v>
      </c>
    </row>
    <row r="1017" spans="1:2" x14ac:dyDescent="0.3">
      <c r="A1017" s="54">
        <v>43313</v>
      </c>
      <c r="B1017" s="18">
        <v>2.41</v>
      </c>
    </row>
    <row r="1018" spans="1:2" x14ac:dyDescent="0.3">
      <c r="A1018" s="54">
        <v>43313</v>
      </c>
      <c r="B1018" s="18">
        <v>0.97</v>
      </c>
    </row>
    <row r="1019" spans="1:2" x14ac:dyDescent="0.3">
      <c r="A1019" s="54">
        <v>43313</v>
      </c>
      <c r="B1019" s="18">
        <v>0.82</v>
      </c>
    </row>
    <row r="1020" spans="1:2" x14ac:dyDescent="0.3">
      <c r="A1020" s="54">
        <v>43313</v>
      </c>
      <c r="B1020" s="18">
        <v>1.2</v>
      </c>
    </row>
    <row r="1021" spans="1:2" x14ac:dyDescent="0.3">
      <c r="A1021" s="54">
        <v>43313</v>
      </c>
      <c r="B1021" s="18">
        <v>1.79</v>
      </c>
    </row>
    <row r="1022" spans="1:2" x14ac:dyDescent="0.3">
      <c r="A1022" s="54">
        <v>43313</v>
      </c>
      <c r="B1022" s="18">
        <v>0.89</v>
      </c>
    </row>
    <row r="1023" spans="1:2" x14ac:dyDescent="0.3">
      <c r="A1023" s="54">
        <v>43313</v>
      </c>
      <c r="B1023" s="18">
        <v>0.87</v>
      </c>
    </row>
    <row r="1024" spans="1:2" x14ac:dyDescent="0.3">
      <c r="A1024" s="54">
        <v>43313</v>
      </c>
      <c r="B1024" s="18">
        <v>1.1399999999999999</v>
      </c>
    </row>
    <row r="1025" spans="1:2" x14ac:dyDescent="0.3">
      <c r="A1025" s="54">
        <v>43313</v>
      </c>
      <c r="B1025" s="18">
        <v>1.6</v>
      </c>
    </row>
    <row r="1026" spans="1:2" x14ac:dyDescent="0.3">
      <c r="A1026" s="54">
        <v>43313</v>
      </c>
      <c r="B1026" s="18">
        <v>2.75</v>
      </c>
    </row>
    <row r="1027" spans="1:2" x14ac:dyDescent="0.3">
      <c r="A1027" s="54">
        <v>43313</v>
      </c>
      <c r="B1027" s="18">
        <v>0.99</v>
      </c>
    </row>
    <row r="1028" spans="1:2" x14ac:dyDescent="0.3">
      <c r="A1028" s="54">
        <v>43313</v>
      </c>
      <c r="B1028" s="18">
        <v>2.75</v>
      </c>
    </row>
    <row r="1029" spans="1:2" x14ac:dyDescent="0.3">
      <c r="A1029" s="54">
        <v>43313</v>
      </c>
      <c r="B1029" s="18">
        <v>1.67</v>
      </c>
    </row>
    <row r="1030" spans="1:2" x14ac:dyDescent="0.3">
      <c r="A1030" s="54">
        <v>43313</v>
      </c>
      <c r="B1030" s="18">
        <v>2.64</v>
      </c>
    </row>
    <row r="1031" spans="1:2" x14ac:dyDescent="0.3">
      <c r="A1031" s="54">
        <v>43313</v>
      </c>
      <c r="B1031" s="18">
        <v>1.75</v>
      </c>
    </row>
    <row r="1032" spans="1:2" x14ac:dyDescent="0.3">
      <c r="A1032" s="54">
        <v>43313</v>
      </c>
      <c r="B1032" s="18">
        <v>1.1200000000000001</v>
      </c>
    </row>
    <row r="1033" spans="1:2" x14ac:dyDescent="0.3">
      <c r="A1033" s="54">
        <v>43313</v>
      </c>
      <c r="B1033" s="18">
        <v>3.06</v>
      </c>
    </row>
    <row r="1034" spans="1:2" x14ac:dyDescent="0.3">
      <c r="A1034" s="54">
        <v>43313</v>
      </c>
      <c r="B1034" s="18">
        <v>0.85</v>
      </c>
    </row>
    <row r="1035" spans="1:2" x14ac:dyDescent="0.3">
      <c r="A1035" s="54">
        <v>43313</v>
      </c>
      <c r="B1035" s="18">
        <v>1.08</v>
      </c>
    </row>
    <row r="1036" spans="1:2" x14ac:dyDescent="0.3">
      <c r="A1036" s="54">
        <v>43313</v>
      </c>
      <c r="B1036" s="18">
        <v>1.39</v>
      </c>
    </row>
    <row r="1037" spans="1:2" x14ac:dyDescent="0.3">
      <c r="A1037" s="54">
        <v>43313</v>
      </c>
      <c r="B1037" s="18">
        <v>1.76</v>
      </c>
    </row>
    <row r="1038" spans="1:2" x14ac:dyDescent="0.3">
      <c r="A1038" s="54">
        <v>43313</v>
      </c>
      <c r="B1038" s="18">
        <v>2.82</v>
      </c>
    </row>
    <row r="1039" spans="1:2" x14ac:dyDescent="0.3">
      <c r="A1039" s="54">
        <v>43313</v>
      </c>
      <c r="B1039" s="18">
        <v>1.03</v>
      </c>
    </row>
    <row r="1040" spans="1:2" x14ac:dyDescent="0.3">
      <c r="A1040" s="54">
        <v>43313</v>
      </c>
      <c r="B1040" s="18">
        <v>0.86</v>
      </c>
    </row>
    <row r="1041" spans="1:2" x14ac:dyDescent="0.3">
      <c r="A1041" s="54">
        <v>43313</v>
      </c>
      <c r="B1041" s="18">
        <v>1.89</v>
      </c>
    </row>
    <row r="1042" spans="1:2" x14ac:dyDescent="0.3">
      <c r="A1042" s="54">
        <v>43313</v>
      </c>
      <c r="B1042" s="18">
        <v>1.47</v>
      </c>
    </row>
    <row r="1043" spans="1:2" x14ac:dyDescent="0.3">
      <c r="A1043" s="54">
        <v>43313</v>
      </c>
      <c r="B1043" s="18">
        <v>0.67</v>
      </c>
    </row>
    <row r="1044" spans="1:2" x14ac:dyDescent="0.3">
      <c r="A1044" s="54">
        <v>43313</v>
      </c>
      <c r="B1044" s="18">
        <v>2.67</v>
      </c>
    </row>
    <row r="1045" spans="1:2" x14ac:dyDescent="0.3">
      <c r="A1045" s="54">
        <v>43313</v>
      </c>
      <c r="B1045" s="18">
        <v>2.71</v>
      </c>
    </row>
    <row r="1046" spans="1:2" x14ac:dyDescent="0.3">
      <c r="A1046" s="54">
        <v>43313</v>
      </c>
      <c r="B1046" s="18">
        <v>2.21</v>
      </c>
    </row>
    <row r="1047" spans="1:2" x14ac:dyDescent="0.3">
      <c r="A1047" s="54">
        <v>43313</v>
      </c>
      <c r="B1047" s="18">
        <v>0.97</v>
      </c>
    </row>
    <row r="1048" spans="1:2" x14ac:dyDescent="0.3">
      <c r="A1048" s="54">
        <v>43313</v>
      </c>
      <c r="B1048" s="18">
        <v>1.82</v>
      </c>
    </row>
    <row r="1049" spans="1:2" x14ac:dyDescent="0.3">
      <c r="A1049" s="54">
        <v>43313</v>
      </c>
      <c r="B1049" s="18">
        <v>1.78</v>
      </c>
    </row>
    <row r="1050" spans="1:2" x14ac:dyDescent="0.3">
      <c r="A1050" s="54">
        <v>43313</v>
      </c>
      <c r="B1050" s="18">
        <v>0.95</v>
      </c>
    </row>
    <row r="1051" spans="1:2" x14ac:dyDescent="0.3">
      <c r="A1051" s="54">
        <v>43313</v>
      </c>
      <c r="B1051" s="18">
        <v>1.77</v>
      </c>
    </row>
    <row r="1052" spans="1:2" x14ac:dyDescent="0.3">
      <c r="A1052" s="54">
        <v>43313</v>
      </c>
      <c r="B1052" s="18">
        <v>1.52</v>
      </c>
    </row>
    <row r="1053" spans="1:2" x14ac:dyDescent="0.3">
      <c r="A1053" s="54">
        <v>43313</v>
      </c>
      <c r="B1053" s="18">
        <v>1.73</v>
      </c>
    </row>
    <row r="1054" spans="1:2" x14ac:dyDescent="0.3">
      <c r="A1054" s="54">
        <v>43313</v>
      </c>
      <c r="B1054" s="18">
        <v>1.64</v>
      </c>
    </row>
    <row r="1055" spans="1:2" x14ac:dyDescent="0.3">
      <c r="A1055" s="54">
        <v>43313</v>
      </c>
      <c r="B1055" s="18">
        <v>2.4500000000000002</v>
      </c>
    </row>
    <row r="1056" spans="1:2" x14ac:dyDescent="0.3">
      <c r="A1056" s="54">
        <v>43313</v>
      </c>
      <c r="B1056" s="18">
        <v>4.16</v>
      </c>
    </row>
    <row r="1057" spans="1:2" x14ac:dyDescent="0.3">
      <c r="A1057" s="54">
        <v>43313</v>
      </c>
      <c r="B1057" s="18">
        <v>2.4900000000000002</v>
      </c>
    </row>
    <row r="1058" spans="1:2" x14ac:dyDescent="0.3">
      <c r="A1058" s="54">
        <v>43313</v>
      </c>
      <c r="B1058" s="18">
        <v>3.43</v>
      </c>
    </row>
    <row r="1059" spans="1:2" x14ac:dyDescent="0.3">
      <c r="A1059" s="54">
        <v>43313</v>
      </c>
      <c r="B1059" s="18">
        <v>1.63</v>
      </c>
    </row>
    <row r="1060" spans="1:2" x14ac:dyDescent="0.3">
      <c r="A1060" s="54">
        <v>43313</v>
      </c>
      <c r="B1060" s="18">
        <v>1.6</v>
      </c>
    </row>
    <row r="1061" spans="1:2" x14ac:dyDescent="0.3">
      <c r="A1061" s="54">
        <v>43313</v>
      </c>
      <c r="B1061" s="18">
        <v>1.96</v>
      </c>
    </row>
    <row r="1062" spans="1:2" x14ac:dyDescent="0.3">
      <c r="A1062" s="54">
        <v>43313</v>
      </c>
      <c r="B1062" s="18">
        <v>2.73</v>
      </c>
    </row>
    <row r="1063" spans="1:2" x14ac:dyDescent="0.3">
      <c r="A1063" s="54">
        <v>43313</v>
      </c>
      <c r="B1063" s="18">
        <v>2.4500000000000002</v>
      </c>
    </row>
    <row r="1064" spans="1:2" x14ac:dyDescent="0.3">
      <c r="A1064" s="54">
        <v>43313</v>
      </c>
      <c r="B1064" s="18">
        <v>2.2400000000000002</v>
      </c>
    </row>
    <row r="1065" spans="1:2" x14ac:dyDescent="0.3">
      <c r="A1065" s="54">
        <v>43313</v>
      </c>
      <c r="B1065" s="18">
        <v>2.67</v>
      </c>
    </row>
    <row r="1066" spans="1:2" x14ac:dyDescent="0.3">
      <c r="A1066" s="54">
        <v>43313</v>
      </c>
      <c r="B1066" s="18">
        <v>1.99</v>
      </c>
    </row>
    <row r="1067" spans="1:2" x14ac:dyDescent="0.3">
      <c r="A1067" s="54">
        <v>43314</v>
      </c>
      <c r="B1067" s="18">
        <v>1.83</v>
      </c>
    </row>
    <row r="1068" spans="1:2" x14ac:dyDescent="0.3">
      <c r="A1068" s="54">
        <v>43314</v>
      </c>
      <c r="B1068" s="18">
        <v>0.8</v>
      </c>
    </row>
    <row r="1069" spans="1:2" x14ac:dyDescent="0.3">
      <c r="A1069" s="54">
        <v>43314</v>
      </c>
      <c r="B1069" s="18">
        <v>1.69</v>
      </c>
    </row>
    <row r="1070" spans="1:2" x14ac:dyDescent="0.3">
      <c r="A1070" s="54">
        <v>43314</v>
      </c>
      <c r="B1070" s="18">
        <v>1.45</v>
      </c>
    </row>
    <row r="1071" spans="1:2" x14ac:dyDescent="0.3">
      <c r="A1071" s="54">
        <v>43314</v>
      </c>
      <c r="B1071" s="18">
        <v>1.77</v>
      </c>
    </row>
    <row r="1072" spans="1:2" x14ac:dyDescent="0.3">
      <c r="A1072" s="54">
        <v>43314</v>
      </c>
      <c r="B1072" s="18">
        <v>1.41</v>
      </c>
    </row>
    <row r="1073" spans="1:2" x14ac:dyDescent="0.3">
      <c r="A1073" s="54">
        <v>43314</v>
      </c>
      <c r="B1073" s="18">
        <v>2.83</v>
      </c>
    </row>
    <row r="1074" spans="1:2" x14ac:dyDescent="0.3">
      <c r="A1074" s="54">
        <v>43314</v>
      </c>
      <c r="B1074" s="18">
        <v>2.95</v>
      </c>
    </row>
    <row r="1075" spans="1:2" x14ac:dyDescent="0.3">
      <c r="A1075" s="54">
        <v>43314</v>
      </c>
      <c r="B1075" s="18">
        <v>2.0499999999999998</v>
      </c>
    </row>
    <row r="1076" spans="1:2" x14ac:dyDescent="0.3">
      <c r="A1076" s="54">
        <v>43314</v>
      </c>
      <c r="B1076" s="18">
        <v>0.98</v>
      </c>
    </row>
    <row r="1077" spans="1:2" x14ac:dyDescent="0.3">
      <c r="A1077" s="54">
        <v>43314</v>
      </c>
      <c r="B1077" s="18">
        <v>0.95</v>
      </c>
    </row>
    <row r="1078" spans="1:2" x14ac:dyDescent="0.3">
      <c r="A1078" s="54">
        <v>43314</v>
      </c>
      <c r="B1078" s="18">
        <v>0.98</v>
      </c>
    </row>
    <row r="1079" spans="1:2" x14ac:dyDescent="0.3">
      <c r="A1079" s="54">
        <v>43314</v>
      </c>
      <c r="B1079" s="18">
        <v>1.75</v>
      </c>
    </row>
    <row r="1080" spans="1:2" x14ac:dyDescent="0.3">
      <c r="A1080" s="54">
        <v>43314</v>
      </c>
      <c r="B1080" s="18">
        <v>2.38</v>
      </c>
    </row>
    <row r="1081" spans="1:2" x14ac:dyDescent="0.3">
      <c r="A1081" s="54">
        <v>43314</v>
      </c>
      <c r="B1081" s="18">
        <v>1.69</v>
      </c>
    </row>
    <row r="1082" spans="1:2" x14ac:dyDescent="0.3">
      <c r="A1082" s="54">
        <v>43314</v>
      </c>
      <c r="B1082" s="18">
        <v>0.74</v>
      </c>
    </row>
    <row r="1083" spans="1:2" x14ac:dyDescent="0.3">
      <c r="A1083" s="54">
        <v>43314</v>
      </c>
      <c r="B1083" s="18">
        <v>3.39</v>
      </c>
    </row>
    <row r="1084" spans="1:2" x14ac:dyDescent="0.3">
      <c r="A1084" s="54">
        <v>43314</v>
      </c>
      <c r="B1084" s="18">
        <v>0.75</v>
      </c>
    </row>
    <row r="1085" spans="1:2" x14ac:dyDescent="0.3">
      <c r="A1085" s="54">
        <v>43314</v>
      </c>
      <c r="B1085" s="18">
        <v>1.84</v>
      </c>
    </row>
    <row r="1086" spans="1:2" x14ac:dyDescent="0.3">
      <c r="A1086" s="54">
        <v>43314</v>
      </c>
      <c r="B1086" s="18">
        <v>1.48</v>
      </c>
    </row>
    <row r="1087" spans="1:2" x14ac:dyDescent="0.3">
      <c r="A1087" s="54">
        <v>43314</v>
      </c>
      <c r="B1087" s="18">
        <v>0.82</v>
      </c>
    </row>
    <row r="1088" spans="1:2" x14ac:dyDescent="0.3">
      <c r="A1088" s="54">
        <v>43314</v>
      </c>
      <c r="B1088" s="18">
        <v>4.2</v>
      </c>
    </row>
    <row r="1089" spans="1:2" x14ac:dyDescent="0.3">
      <c r="A1089" s="54">
        <v>43314</v>
      </c>
      <c r="B1089" s="18">
        <v>2.92</v>
      </c>
    </row>
    <row r="1090" spans="1:2" x14ac:dyDescent="0.3">
      <c r="A1090" s="54">
        <v>43314</v>
      </c>
      <c r="B1090" s="18">
        <v>1.81</v>
      </c>
    </row>
    <row r="1091" spans="1:2" x14ac:dyDescent="0.3">
      <c r="A1091" s="54">
        <v>43314</v>
      </c>
      <c r="B1091" s="18">
        <v>2.19</v>
      </c>
    </row>
    <row r="1092" spans="1:2" x14ac:dyDescent="0.3">
      <c r="A1092" s="54">
        <v>43314</v>
      </c>
      <c r="B1092" s="18">
        <v>2.56</v>
      </c>
    </row>
    <row r="1093" spans="1:2" x14ac:dyDescent="0.3">
      <c r="A1093" s="54">
        <v>43314</v>
      </c>
      <c r="B1093" s="18">
        <v>1.81</v>
      </c>
    </row>
    <row r="1094" spans="1:2" x14ac:dyDescent="0.3">
      <c r="A1094" s="54">
        <v>43314</v>
      </c>
      <c r="B1094" s="18">
        <v>1.47</v>
      </c>
    </row>
    <row r="1095" spans="1:2" x14ac:dyDescent="0.3">
      <c r="A1095" s="54">
        <v>43314</v>
      </c>
      <c r="B1095" s="18">
        <v>2.57</v>
      </c>
    </row>
    <row r="1096" spans="1:2" x14ac:dyDescent="0.3">
      <c r="A1096" s="54">
        <v>43314</v>
      </c>
      <c r="B1096" s="18">
        <v>1.42</v>
      </c>
    </row>
    <row r="1097" spans="1:2" x14ac:dyDescent="0.3">
      <c r="A1097" s="54">
        <v>43314</v>
      </c>
      <c r="B1097" s="18">
        <v>1.65</v>
      </c>
    </row>
    <row r="1098" spans="1:2" x14ac:dyDescent="0.3">
      <c r="A1098" s="54">
        <v>43314</v>
      </c>
      <c r="B1098" s="18">
        <v>2.39</v>
      </c>
    </row>
    <row r="1099" spans="1:2" x14ac:dyDescent="0.3">
      <c r="A1099" s="54">
        <v>43314</v>
      </c>
      <c r="B1099" s="18">
        <v>1.75</v>
      </c>
    </row>
    <row r="1100" spans="1:2" x14ac:dyDescent="0.3">
      <c r="A1100" s="54">
        <v>43314</v>
      </c>
      <c r="B1100" s="18">
        <v>3.57</v>
      </c>
    </row>
    <row r="1101" spans="1:2" x14ac:dyDescent="0.3">
      <c r="A1101" s="54">
        <v>43314</v>
      </c>
      <c r="B1101" s="18">
        <v>0.75</v>
      </c>
    </row>
    <row r="1102" spans="1:2" x14ac:dyDescent="0.3">
      <c r="A1102" s="54">
        <v>43314</v>
      </c>
      <c r="B1102" s="18">
        <v>1.92</v>
      </c>
    </row>
    <row r="1103" spans="1:2" x14ac:dyDescent="0.3">
      <c r="A1103" s="54">
        <v>43314</v>
      </c>
      <c r="B1103" s="18">
        <v>1.1399999999999999</v>
      </c>
    </row>
    <row r="1104" spans="1:2" x14ac:dyDescent="0.3">
      <c r="A1104" s="54">
        <v>43314</v>
      </c>
      <c r="B1104" s="18">
        <v>1.08</v>
      </c>
    </row>
    <row r="1105" spans="1:2" x14ac:dyDescent="0.3">
      <c r="A1105" s="54">
        <v>43314</v>
      </c>
      <c r="B1105" s="18">
        <v>2.5499999999999998</v>
      </c>
    </row>
    <row r="1106" spans="1:2" x14ac:dyDescent="0.3">
      <c r="A1106" s="54">
        <v>43314</v>
      </c>
      <c r="B1106" s="18">
        <v>1.42</v>
      </c>
    </row>
    <row r="1107" spans="1:2" x14ac:dyDescent="0.3">
      <c r="A1107" s="54">
        <v>43314</v>
      </c>
      <c r="B1107" s="18">
        <v>1.26</v>
      </c>
    </row>
    <row r="1108" spans="1:2" x14ac:dyDescent="0.3">
      <c r="A1108" s="54">
        <v>43314</v>
      </c>
      <c r="B1108" s="18">
        <v>0.94</v>
      </c>
    </row>
    <row r="1109" spans="1:2" x14ac:dyDescent="0.3">
      <c r="A1109" s="54">
        <v>43314</v>
      </c>
      <c r="B1109" s="18">
        <v>3.25</v>
      </c>
    </row>
    <row r="1110" spans="1:2" x14ac:dyDescent="0.3">
      <c r="A1110" s="54">
        <v>43314</v>
      </c>
      <c r="B1110" s="18">
        <v>0.83</v>
      </c>
    </row>
    <row r="1111" spans="1:2" x14ac:dyDescent="0.3">
      <c r="A1111" s="54">
        <v>43314</v>
      </c>
      <c r="B1111" s="18">
        <v>1.27</v>
      </c>
    </row>
    <row r="1112" spans="1:2" x14ac:dyDescent="0.3">
      <c r="A1112" s="54">
        <v>43314</v>
      </c>
      <c r="B1112" s="18">
        <v>2.76</v>
      </c>
    </row>
    <row r="1113" spans="1:2" x14ac:dyDescent="0.3">
      <c r="A1113" s="54">
        <v>43314</v>
      </c>
      <c r="B1113" s="18">
        <v>2.5099999999999998</v>
      </c>
    </row>
    <row r="1114" spans="1:2" x14ac:dyDescent="0.3">
      <c r="A1114" s="54">
        <v>43314</v>
      </c>
      <c r="B1114" s="18">
        <v>4.2699999999999996</v>
      </c>
    </row>
    <row r="1115" spans="1:2" x14ac:dyDescent="0.3">
      <c r="A1115" s="54">
        <v>43314</v>
      </c>
      <c r="B1115" s="18">
        <v>1.43</v>
      </c>
    </row>
    <row r="1116" spans="1:2" x14ac:dyDescent="0.3">
      <c r="A1116" s="54">
        <v>43314</v>
      </c>
      <c r="B1116" s="18">
        <v>2.39</v>
      </c>
    </row>
    <row r="1117" spans="1:2" x14ac:dyDescent="0.3">
      <c r="A1117" s="54">
        <v>43314</v>
      </c>
      <c r="B1117" s="18">
        <v>1.58</v>
      </c>
    </row>
    <row r="1118" spans="1:2" x14ac:dyDescent="0.3">
      <c r="A1118" s="54">
        <v>43314</v>
      </c>
      <c r="B1118" s="18">
        <v>1.85</v>
      </c>
    </row>
    <row r="1119" spans="1:2" x14ac:dyDescent="0.3">
      <c r="A1119" s="54">
        <v>43314</v>
      </c>
      <c r="B1119" s="18">
        <v>2.83</v>
      </c>
    </row>
    <row r="1120" spans="1:2" x14ac:dyDescent="0.3">
      <c r="A1120" s="54">
        <v>43314</v>
      </c>
      <c r="B1120" s="18">
        <v>1.27</v>
      </c>
    </row>
    <row r="1121" spans="1:2" x14ac:dyDescent="0.3">
      <c r="A1121" s="54">
        <v>43314</v>
      </c>
      <c r="B1121" s="18">
        <v>2.6</v>
      </c>
    </row>
    <row r="1122" spans="1:2" x14ac:dyDescent="0.3">
      <c r="A1122" s="54">
        <v>43314</v>
      </c>
      <c r="B1122" s="18">
        <v>0.83</v>
      </c>
    </row>
    <row r="1123" spans="1:2" x14ac:dyDescent="0.3">
      <c r="A1123" s="54">
        <v>43314</v>
      </c>
      <c r="B1123" s="18">
        <v>2.31</v>
      </c>
    </row>
    <row r="1124" spans="1:2" x14ac:dyDescent="0.3">
      <c r="A1124" s="54">
        <v>43314</v>
      </c>
      <c r="B1124" s="18">
        <v>2.95</v>
      </c>
    </row>
    <row r="1125" spans="1:2" x14ac:dyDescent="0.3">
      <c r="A1125" s="54">
        <v>43314</v>
      </c>
      <c r="B1125" s="18">
        <v>1.33</v>
      </c>
    </row>
    <row r="1126" spans="1:2" x14ac:dyDescent="0.3">
      <c r="A1126" s="54">
        <v>43314</v>
      </c>
      <c r="B1126" s="18">
        <v>0.83</v>
      </c>
    </row>
    <row r="1127" spans="1:2" x14ac:dyDescent="0.3">
      <c r="A1127" s="54">
        <v>43314</v>
      </c>
      <c r="B1127" s="18">
        <v>2.14</v>
      </c>
    </row>
    <row r="1128" spans="1:2" x14ac:dyDescent="0.3">
      <c r="A1128" s="54">
        <v>43314</v>
      </c>
      <c r="B1128" s="18">
        <v>1.99</v>
      </c>
    </row>
    <row r="1129" spans="1:2" x14ac:dyDescent="0.3">
      <c r="A1129" s="54">
        <v>43314</v>
      </c>
      <c r="B1129" s="18">
        <v>0.95</v>
      </c>
    </row>
    <row r="1130" spans="1:2" x14ac:dyDescent="0.3">
      <c r="A1130" s="54">
        <v>43314</v>
      </c>
      <c r="B1130" s="18">
        <v>1.8</v>
      </c>
    </row>
    <row r="1131" spans="1:2" x14ac:dyDescent="0.3">
      <c r="A1131" s="54">
        <v>43314</v>
      </c>
      <c r="B1131" s="18">
        <v>0.98</v>
      </c>
    </row>
    <row r="1132" spans="1:2" x14ac:dyDescent="0.3">
      <c r="A1132" s="54">
        <v>43314</v>
      </c>
      <c r="B1132" s="18">
        <v>2.9</v>
      </c>
    </row>
    <row r="1133" spans="1:2" x14ac:dyDescent="0.3">
      <c r="A1133" s="54">
        <v>43314</v>
      </c>
      <c r="B1133" s="18">
        <v>0.98</v>
      </c>
    </row>
    <row r="1134" spans="1:2" x14ac:dyDescent="0.3">
      <c r="A1134" s="54">
        <v>43314</v>
      </c>
      <c r="B1134" s="18">
        <v>1.25</v>
      </c>
    </row>
    <row r="1135" spans="1:2" x14ac:dyDescent="0.3">
      <c r="A1135" s="54">
        <v>43314</v>
      </c>
      <c r="B1135" s="18">
        <v>2.27</v>
      </c>
    </row>
    <row r="1136" spans="1:2" x14ac:dyDescent="0.3">
      <c r="A1136" s="54">
        <v>43314</v>
      </c>
      <c r="B1136" s="18">
        <v>0.94</v>
      </c>
    </row>
    <row r="1137" spans="1:2" x14ac:dyDescent="0.3">
      <c r="A1137" s="54">
        <v>43314</v>
      </c>
      <c r="B1137" s="18">
        <v>1.1299999999999999</v>
      </c>
    </row>
    <row r="1138" spans="1:2" x14ac:dyDescent="0.3">
      <c r="A1138" s="54">
        <v>43314</v>
      </c>
      <c r="B1138" s="18">
        <v>1.18</v>
      </c>
    </row>
    <row r="1139" spans="1:2" x14ac:dyDescent="0.3">
      <c r="A1139" s="54">
        <v>43314</v>
      </c>
      <c r="B1139" s="18">
        <v>2.0099999999999998</v>
      </c>
    </row>
    <row r="1140" spans="1:2" x14ac:dyDescent="0.3">
      <c r="A1140" s="54">
        <v>43314</v>
      </c>
      <c r="B1140" s="18">
        <v>1.81</v>
      </c>
    </row>
    <row r="1141" spans="1:2" x14ac:dyDescent="0.3">
      <c r="A1141" s="54">
        <v>43314</v>
      </c>
      <c r="B1141" s="18">
        <v>2.42</v>
      </c>
    </row>
    <row r="1142" spans="1:2" x14ac:dyDescent="0.3">
      <c r="A1142" s="54">
        <v>43314</v>
      </c>
      <c r="B1142" s="18">
        <v>1.85</v>
      </c>
    </row>
    <row r="1143" spans="1:2" x14ac:dyDescent="0.3">
      <c r="A1143" s="54">
        <v>43314</v>
      </c>
      <c r="B1143" s="18">
        <v>2.84</v>
      </c>
    </row>
    <row r="1144" spans="1:2" x14ac:dyDescent="0.3">
      <c r="A1144" s="54">
        <v>43314</v>
      </c>
      <c r="B1144" s="18">
        <v>2.9</v>
      </c>
    </row>
    <row r="1145" spans="1:2" x14ac:dyDescent="0.3">
      <c r="A1145" s="54">
        <v>43314</v>
      </c>
      <c r="B1145" s="18">
        <v>2.16</v>
      </c>
    </row>
    <row r="1146" spans="1:2" x14ac:dyDescent="0.3">
      <c r="A1146" s="54">
        <v>43314</v>
      </c>
      <c r="B1146" s="18">
        <v>2.9</v>
      </c>
    </row>
    <row r="1147" spans="1:2" x14ac:dyDescent="0.3">
      <c r="A1147" s="54">
        <v>43314</v>
      </c>
      <c r="B1147" s="18">
        <v>0.98</v>
      </c>
    </row>
    <row r="1148" spans="1:2" x14ac:dyDescent="0.3">
      <c r="A1148" s="54">
        <v>43314</v>
      </c>
      <c r="B1148" s="18">
        <v>0.85</v>
      </c>
    </row>
    <row r="1149" spans="1:2" x14ac:dyDescent="0.3">
      <c r="A1149" s="54">
        <v>43314</v>
      </c>
      <c r="B1149" s="18">
        <v>1.19</v>
      </c>
    </row>
    <row r="1150" spans="1:2" x14ac:dyDescent="0.3">
      <c r="A1150" s="54">
        <v>43314</v>
      </c>
      <c r="B1150" s="18">
        <v>1.18</v>
      </c>
    </row>
    <row r="1151" spans="1:2" x14ac:dyDescent="0.3">
      <c r="A1151" s="54">
        <v>43314</v>
      </c>
      <c r="B1151" s="18">
        <v>1.25</v>
      </c>
    </row>
    <row r="1152" spans="1:2" x14ac:dyDescent="0.3">
      <c r="A1152" s="54">
        <v>43314</v>
      </c>
      <c r="B1152" s="18">
        <v>0.87</v>
      </c>
    </row>
    <row r="1153" spans="1:2" x14ac:dyDescent="0.3">
      <c r="A1153" s="54">
        <v>43314</v>
      </c>
      <c r="B1153" s="18">
        <v>1.71</v>
      </c>
    </row>
    <row r="1154" spans="1:2" x14ac:dyDescent="0.3">
      <c r="A1154" s="54">
        <v>43314</v>
      </c>
      <c r="B1154" s="18">
        <v>1.54</v>
      </c>
    </row>
    <row r="1155" spans="1:2" x14ac:dyDescent="0.3">
      <c r="A1155" s="54">
        <v>43314</v>
      </c>
      <c r="B1155" s="18">
        <v>0.71</v>
      </c>
    </row>
    <row r="1156" spans="1:2" x14ac:dyDescent="0.3">
      <c r="A1156" s="54">
        <v>43314</v>
      </c>
      <c r="B1156" s="18">
        <v>1.72</v>
      </c>
    </row>
    <row r="1157" spans="1:2" x14ac:dyDescent="0.3">
      <c r="A1157" s="54">
        <v>43314</v>
      </c>
      <c r="B1157" s="18">
        <v>1.56</v>
      </c>
    </row>
    <row r="1158" spans="1:2" x14ac:dyDescent="0.3">
      <c r="A1158" s="54">
        <v>43314</v>
      </c>
      <c r="B1158" s="18">
        <v>1.77</v>
      </c>
    </row>
    <row r="1159" spans="1:2" x14ac:dyDescent="0.3">
      <c r="A1159" s="54">
        <v>43314</v>
      </c>
      <c r="B1159" s="18">
        <v>0.99</v>
      </c>
    </row>
    <row r="1160" spans="1:2" x14ac:dyDescent="0.3">
      <c r="A1160" s="54">
        <v>43314</v>
      </c>
      <c r="B1160" s="18">
        <v>1.02</v>
      </c>
    </row>
    <row r="1161" spans="1:2" x14ac:dyDescent="0.3">
      <c r="A1161" s="54">
        <v>43314</v>
      </c>
      <c r="B1161" s="18">
        <v>1.91</v>
      </c>
    </row>
    <row r="1162" spans="1:2" x14ac:dyDescent="0.3">
      <c r="A1162" s="54">
        <v>43314</v>
      </c>
      <c r="B1162" s="18">
        <v>1.7</v>
      </c>
    </row>
    <row r="1163" spans="1:2" x14ac:dyDescent="0.3">
      <c r="A1163" s="54">
        <v>43314</v>
      </c>
      <c r="B1163" s="18">
        <v>1.06</v>
      </c>
    </row>
    <row r="1164" spans="1:2" x14ac:dyDescent="0.3">
      <c r="A1164" s="54">
        <v>43314</v>
      </c>
      <c r="B1164" s="18">
        <v>2.69</v>
      </c>
    </row>
    <row r="1165" spans="1:2" x14ac:dyDescent="0.3">
      <c r="A1165" s="54">
        <v>43314</v>
      </c>
      <c r="B1165" s="18">
        <v>0.98</v>
      </c>
    </row>
    <row r="1166" spans="1:2" x14ac:dyDescent="0.3">
      <c r="A1166" s="54">
        <v>43314</v>
      </c>
      <c r="B1166" s="18">
        <v>1.18</v>
      </c>
    </row>
    <row r="1167" spans="1:2" x14ac:dyDescent="0.3">
      <c r="A1167" s="54">
        <v>43314</v>
      </c>
      <c r="B1167" s="18">
        <v>1.29</v>
      </c>
    </row>
    <row r="1168" spans="1:2" x14ac:dyDescent="0.3">
      <c r="A1168" s="54">
        <v>43314</v>
      </c>
      <c r="B1168" s="18">
        <v>1.74</v>
      </c>
    </row>
    <row r="1169" spans="1:2" x14ac:dyDescent="0.3">
      <c r="A1169" s="54">
        <v>43314</v>
      </c>
      <c r="B1169" s="18">
        <v>1.62</v>
      </c>
    </row>
    <row r="1170" spans="1:2" x14ac:dyDescent="0.3">
      <c r="A1170" s="54">
        <v>43314</v>
      </c>
      <c r="B1170" s="18">
        <v>0.9</v>
      </c>
    </row>
    <row r="1171" spans="1:2" x14ac:dyDescent="0.3">
      <c r="A1171" s="54">
        <v>43314</v>
      </c>
      <c r="B1171" s="18">
        <v>1.73</v>
      </c>
    </row>
    <row r="1172" spans="1:2" x14ac:dyDescent="0.3">
      <c r="A1172" s="54">
        <v>43314</v>
      </c>
      <c r="B1172" s="18">
        <v>1.37</v>
      </c>
    </row>
    <row r="1173" spans="1:2" x14ac:dyDescent="0.3">
      <c r="A1173" s="54">
        <v>43314</v>
      </c>
      <c r="B1173" s="18">
        <v>1.03</v>
      </c>
    </row>
    <row r="1174" spans="1:2" x14ac:dyDescent="0.3">
      <c r="A1174" s="54">
        <v>43314</v>
      </c>
      <c r="B1174" s="18">
        <v>1.34</v>
      </c>
    </row>
    <row r="1175" spans="1:2" x14ac:dyDescent="0.3">
      <c r="A1175" s="54">
        <v>43314</v>
      </c>
      <c r="B1175" s="18">
        <v>1.66</v>
      </c>
    </row>
    <row r="1176" spans="1:2" x14ac:dyDescent="0.3">
      <c r="A1176" s="54">
        <v>43314</v>
      </c>
      <c r="B1176" s="18">
        <v>1.76</v>
      </c>
    </row>
    <row r="1177" spans="1:2" x14ac:dyDescent="0.3">
      <c r="A1177" s="54">
        <v>43314</v>
      </c>
      <c r="B1177" s="18">
        <v>3.28</v>
      </c>
    </row>
    <row r="1178" spans="1:2" x14ac:dyDescent="0.3">
      <c r="A1178" s="54">
        <v>43314</v>
      </c>
      <c r="B1178" s="18">
        <v>1.3</v>
      </c>
    </row>
    <row r="1179" spans="1:2" x14ac:dyDescent="0.3">
      <c r="A1179" s="54">
        <v>43314</v>
      </c>
      <c r="B1179" s="18">
        <v>3.14</v>
      </c>
    </row>
    <row r="1180" spans="1:2" x14ac:dyDescent="0.3">
      <c r="A1180" s="54">
        <v>43314</v>
      </c>
      <c r="B1180" s="18">
        <v>1.1100000000000001</v>
      </c>
    </row>
    <row r="1181" spans="1:2" x14ac:dyDescent="0.3">
      <c r="A1181" s="54">
        <v>43314</v>
      </c>
      <c r="B1181" s="18">
        <v>1.62</v>
      </c>
    </row>
    <row r="1182" spans="1:2" x14ac:dyDescent="0.3">
      <c r="A1182" s="54">
        <v>43314</v>
      </c>
      <c r="B1182" s="18">
        <v>2.54</v>
      </c>
    </row>
    <row r="1183" spans="1:2" x14ac:dyDescent="0.3">
      <c r="A1183" s="54">
        <v>43314</v>
      </c>
      <c r="B1183" s="18">
        <v>0.94</v>
      </c>
    </row>
    <row r="1184" spans="1:2" x14ac:dyDescent="0.3">
      <c r="A1184" s="54">
        <v>43314</v>
      </c>
      <c r="B1184" s="18">
        <v>1.31</v>
      </c>
    </row>
    <row r="1185" spans="1:2" x14ac:dyDescent="0.3">
      <c r="A1185" s="54">
        <v>43314</v>
      </c>
      <c r="B1185" s="18">
        <v>2.87</v>
      </c>
    </row>
    <row r="1186" spans="1:2" x14ac:dyDescent="0.3">
      <c r="A1186" s="54">
        <v>43314</v>
      </c>
      <c r="B1186" s="18">
        <v>0.87</v>
      </c>
    </row>
    <row r="1187" spans="1:2" x14ac:dyDescent="0.3">
      <c r="A1187" s="54">
        <v>43314</v>
      </c>
      <c r="B1187" s="18">
        <v>4.0999999999999996</v>
      </c>
    </row>
    <row r="1188" spans="1:2" x14ac:dyDescent="0.3">
      <c r="A1188" s="54">
        <v>43314</v>
      </c>
      <c r="B1188" s="18">
        <v>2.6</v>
      </c>
    </row>
    <row r="1189" spans="1:2" x14ac:dyDescent="0.3">
      <c r="A1189" s="54">
        <v>43314</v>
      </c>
      <c r="B1189" s="18">
        <v>6.11</v>
      </c>
    </row>
    <row r="1190" spans="1:2" x14ac:dyDescent="0.3">
      <c r="A1190" s="54">
        <v>43314</v>
      </c>
      <c r="B1190" s="18">
        <v>1.83</v>
      </c>
    </row>
    <row r="1191" spans="1:2" x14ac:dyDescent="0.3">
      <c r="A1191" s="54">
        <v>43314</v>
      </c>
      <c r="B1191" s="18">
        <v>0.95</v>
      </c>
    </row>
    <row r="1192" spans="1:2" x14ac:dyDescent="0.3">
      <c r="A1192" s="54">
        <v>43314</v>
      </c>
      <c r="B1192" s="18">
        <v>2.71</v>
      </c>
    </row>
    <row r="1193" spans="1:2" x14ac:dyDescent="0.3">
      <c r="A1193" s="54">
        <v>43314</v>
      </c>
      <c r="B1193" s="18">
        <v>3.04</v>
      </c>
    </row>
    <row r="1194" spans="1:2" x14ac:dyDescent="0.3">
      <c r="A1194" s="54">
        <v>43314</v>
      </c>
      <c r="B1194" s="18">
        <v>1.27</v>
      </c>
    </row>
    <row r="1195" spans="1:2" x14ac:dyDescent="0.3">
      <c r="A1195" s="54">
        <v>43314</v>
      </c>
      <c r="B1195" s="18">
        <v>2.62</v>
      </c>
    </row>
    <row r="1196" spans="1:2" x14ac:dyDescent="0.3">
      <c r="A1196" s="54">
        <v>43314</v>
      </c>
      <c r="B1196" s="18">
        <v>1.1000000000000001</v>
      </c>
    </row>
    <row r="1197" spans="1:2" x14ac:dyDescent="0.3">
      <c r="A1197" s="54">
        <v>43314</v>
      </c>
      <c r="B1197" s="18">
        <v>1.17</v>
      </c>
    </row>
    <row r="1198" spans="1:2" x14ac:dyDescent="0.3">
      <c r="A1198" s="54">
        <v>43314</v>
      </c>
      <c r="B1198" s="18">
        <v>1.73</v>
      </c>
    </row>
    <row r="1199" spans="1:2" x14ac:dyDescent="0.3">
      <c r="A1199" s="54">
        <v>43314</v>
      </c>
      <c r="B1199" s="18">
        <v>1.21</v>
      </c>
    </row>
    <row r="1200" spans="1:2" x14ac:dyDescent="0.3">
      <c r="A1200" s="54">
        <v>43314</v>
      </c>
      <c r="B1200" s="18">
        <v>1.84</v>
      </c>
    </row>
    <row r="1201" spans="1:2" x14ac:dyDescent="0.3">
      <c r="A1201" s="54">
        <v>43314</v>
      </c>
      <c r="B1201" s="18">
        <v>2.81</v>
      </c>
    </row>
    <row r="1202" spans="1:2" x14ac:dyDescent="0.3">
      <c r="A1202" s="54">
        <v>43314</v>
      </c>
      <c r="B1202" s="18">
        <v>1.83</v>
      </c>
    </row>
    <row r="1203" spans="1:2" x14ac:dyDescent="0.3">
      <c r="A1203" s="54">
        <v>43314</v>
      </c>
      <c r="B1203" s="18">
        <v>1.99</v>
      </c>
    </row>
    <row r="1204" spans="1:2" x14ac:dyDescent="0.3">
      <c r="A1204" s="54">
        <v>43314</v>
      </c>
      <c r="B1204" s="18">
        <v>2.71</v>
      </c>
    </row>
    <row r="1205" spans="1:2" x14ac:dyDescent="0.3">
      <c r="A1205" s="54">
        <v>43314</v>
      </c>
      <c r="B1205" s="18">
        <v>2.72</v>
      </c>
    </row>
    <row r="1206" spans="1:2" x14ac:dyDescent="0.3">
      <c r="A1206" s="54">
        <v>43314</v>
      </c>
      <c r="B1206" s="18">
        <v>1.6</v>
      </c>
    </row>
    <row r="1207" spans="1:2" x14ac:dyDescent="0.3">
      <c r="A1207" s="54">
        <v>43314</v>
      </c>
      <c r="B1207" s="18">
        <v>2.66</v>
      </c>
    </row>
    <row r="1208" spans="1:2" x14ac:dyDescent="0.3">
      <c r="A1208" s="54">
        <v>43314</v>
      </c>
      <c r="B1208" s="18">
        <v>1.19</v>
      </c>
    </row>
    <row r="1209" spans="1:2" x14ac:dyDescent="0.3">
      <c r="A1209" s="54">
        <v>43314</v>
      </c>
      <c r="B1209" s="18">
        <v>1.76</v>
      </c>
    </row>
    <row r="1210" spans="1:2" x14ac:dyDescent="0.3">
      <c r="A1210" s="54">
        <v>43314</v>
      </c>
      <c r="B1210" s="18">
        <v>2.97</v>
      </c>
    </row>
    <row r="1211" spans="1:2" x14ac:dyDescent="0.3">
      <c r="A1211" s="54">
        <v>43314</v>
      </c>
      <c r="B1211" s="18">
        <v>2.31</v>
      </c>
    </row>
    <row r="1212" spans="1:2" x14ac:dyDescent="0.3">
      <c r="A1212" s="54">
        <v>43314</v>
      </c>
      <c r="B1212" s="18">
        <v>1.88</v>
      </c>
    </row>
    <row r="1213" spans="1:2" x14ac:dyDescent="0.3">
      <c r="A1213" s="54">
        <v>43314</v>
      </c>
      <c r="B1213" s="18">
        <v>2.96</v>
      </c>
    </row>
    <row r="1214" spans="1:2" x14ac:dyDescent="0.3">
      <c r="A1214" s="54">
        <v>43314</v>
      </c>
      <c r="B1214" s="18">
        <v>1.65</v>
      </c>
    </row>
    <row r="1215" spans="1:2" x14ac:dyDescent="0.3">
      <c r="A1215" s="54">
        <v>43314</v>
      </c>
      <c r="B1215" s="18">
        <v>2.44</v>
      </c>
    </row>
    <row r="1216" spans="1:2" x14ac:dyDescent="0.3">
      <c r="A1216" s="54">
        <v>43314</v>
      </c>
      <c r="B1216" s="18">
        <v>2.46</v>
      </c>
    </row>
    <row r="1217" spans="1:2" x14ac:dyDescent="0.3">
      <c r="A1217" s="54">
        <v>43314</v>
      </c>
      <c r="B1217" s="18">
        <v>1.83</v>
      </c>
    </row>
    <row r="1218" spans="1:2" x14ac:dyDescent="0.3">
      <c r="A1218" s="54">
        <v>43314</v>
      </c>
      <c r="B1218" s="18">
        <v>1.86</v>
      </c>
    </row>
    <row r="1219" spans="1:2" x14ac:dyDescent="0.3">
      <c r="A1219" s="54">
        <v>43314</v>
      </c>
      <c r="B1219" s="18">
        <v>3.4</v>
      </c>
    </row>
    <row r="1220" spans="1:2" x14ac:dyDescent="0.3">
      <c r="A1220" s="54">
        <v>43314</v>
      </c>
      <c r="B1220" s="18">
        <v>2.95</v>
      </c>
    </row>
    <row r="1221" spans="1:2" x14ac:dyDescent="0.3">
      <c r="A1221" s="54">
        <v>43314</v>
      </c>
      <c r="B1221" s="18">
        <v>1.68</v>
      </c>
    </row>
    <row r="1222" spans="1:2" x14ac:dyDescent="0.3">
      <c r="A1222" s="54">
        <v>43314</v>
      </c>
      <c r="B1222" s="18">
        <v>1.69</v>
      </c>
    </row>
    <row r="1223" spans="1:2" x14ac:dyDescent="0.3">
      <c r="A1223" s="54">
        <v>43314</v>
      </c>
      <c r="B1223" s="18">
        <v>2.54</v>
      </c>
    </row>
    <row r="1224" spans="1:2" x14ac:dyDescent="0.3">
      <c r="A1224" s="54">
        <v>43314</v>
      </c>
      <c r="B1224" s="18">
        <v>1.69</v>
      </c>
    </row>
    <row r="1225" spans="1:2" x14ac:dyDescent="0.3">
      <c r="A1225" s="54">
        <v>43314</v>
      </c>
      <c r="B1225" s="18">
        <v>0.75</v>
      </c>
    </row>
    <row r="1226" spans="1:2" x14ac:dyDescent="0.3">
      <c r="A1226" s="54">
        <v>43314</v>
      </c>
      <c r="B1226" s="18">
        <v>3.01</v>
      </c>
    </row>
    <row r="1227" spans="1:2" x14ac:dyDescent="0.3">
      <c r="A1227" s="54">
        <v>43314</v>
      </c>
      <c r="B1227" s="18">
        <v>1.96</v>
      </c>
    </row>
    <row r="1228" spans="1:2" x14ac:dyDescent="0.3">
      <c r="A1228" s="54">
        <v>43314</v>
      </c>
      <c r="B1228" s="18">
        <v>1.29</v>
      </c>
    </row>
    <row r="1229" spans="1:2" x14ac:dyDescent="0.3">
      <c r="A1229" s="54">
        <v>43314</v>
      </c>
      <c r="B1229" s="18">
        <v>1.18</v>
      </c>
    </row>
    <row r="1230" spans="1:2" x14ac:dyDescent="0.3">
      <c r="A1230" s="54">
        <v>43314</v>
      </c>
      <c r="B1230" s="18">
        <v>1.49</v>
      </c>
    </row>
    <row r="1231" spans="1:2" x14ac:dyDescent="0.3">
      <c r="A1231" s="54">
        <v>43314</v>
      </c>
      <c r="B1231" s="18">
        <v>2.39</v>
      </c>
    </row>
    <row r="1232" spans="1:2" x14ac:dyDescent="0.3">
      <c r="A1232" s="54">
        <v>43314</v>
      </c>
      <c r="B1232" s="18">
        <v>0.98</v>
      </c>
    </row>
    <row r="1233" spans="1:2" x14ac:dyDescent="0.3">
      <c r="A1233" s="54">
        <v>43314</v>
      </c>
      <c r="B1233" s="18">
        <v>3.16</v>
      </c>
    </row>
    <row r="1234" spans="1:2" x14ac:dyDescent="0.3">
      <c r="A1234" s="54">
        <v>43314</v>
      </c>
      <c r="B1234" s="18">
        <v>1.66</v>
      </c>
    </row>
    <row r="1235" spans="1:2" x14ac:dyDescent="0.3">
      <c r="A1235" s="54">
        <v>43314</v>
      </c>
      <c r="B1235" s="18">
        <v>3.36</v>
      </c>
    </row>
    <row r="1236" spans="1:2" x14ac:dyDescent="0.3">
      <c r="A1236" s="54">
        <v>43314</v>
      </c>
      <c r="B1236" s="18">
        <v>1.18</v>
      </c>
    </row>
    <row r="1237" spans="1:2" x14ac:dyDescent="0.3">
      <c r="A1237" s="54">
        <v>43314</v>
      </c>
      <c r="B1237" s="18">
        <v>1.1100000000000001</v>
      </c>
    </row>
    <row r="1238" spans="1:2" x14ac:dyDescent="0.3">
      <c r="A1238" s="54">
        <v>43314</v>
      </c>
      <c r="B1238" s="18">
        <v>1.03</v>
      </c>
    </row>
    <row r="1239" spans="1:2" x14ac:dyDescent="0.3">
      <c r="A1239" s="54">
        <v>43314</v>
      </c>
      <c r="B1239" s="18">
        <v>1.59</v>
      </c>
    </row>
    <row r="1240" spans="1:2" x14ac:dyDescent="0.3">
      <c r="A1240" s="54">
        <v>43314</v>
      </c>
      <c r="B1240" s="18">
        <v>2.6</v>
      </c>
    </row>
    <row r="1241" spans="1:2" x14ac:dyDescent="0.3">
      <c r="A1241" s="54">
        <v>43314</v>
      </c>
      <c r="B1241" s="18">
        <v>2.84</v>
      </c>
    </row>
    <row r="1242" spans="1:2" x14ac:dyDescent="0.3">
      <c r="A1242" s="54">
        <v>43314</v>
      </c>
      <c r="B1242" s="18">
        <v>1.36</v>
      </c>
    </row>
    <row r="1243" spans="1:2" x14ac:dyDescent="0.3">
      <c r="A1243" s="54">
        <v>43314</v>
      </c>
      <c r="B1243" s="18">
        <v>2.8</v>
      </c>
    </row>
    <row r="1244" spans="1:2" x14ac:dyDescent="0.3">
      <c r="A1244" s="54">
        <v>43314</v>
      </c>
      <c r="B1244" s="18">
        <v>2.2999999999999998</v>
      </c>
    </row>
    <row r="1245" spans="1:2" x14ac:dyDescent="0.3">
      <c r="A1245" s="54">
        <v>43314</v>
      </c>
      <c r="B1245" s="18">
        <v>3.12</v>
      </c>
    </row>
    <row r="1246" spans="1:2" x14ac:dyDescent="0.3">
      <c r="A1246" s="54">
        <v>43314</v>
      </c>
      <c r="B1246" s="18">
        <v>1.99</v>
      </c>
    </row>
    <row r="1247" spans="1:2" x14ac:dyDescent="0.3">
      <c r="A1247" s="54">
        <v>43314</v>
      </c>
      <c r="B1247" s="18">
        <v>1.03</v>
      </c>
    </row>
    <row r="1248" spans="1:2" x14ac:dyDescent="0.3">
      <c r="A1248" s="54">
        <v>43314</v>
      </c>
      <c r="B1248" s="18">
        <v>3.05</v>
      </c>
    </row>
    <row r="1249" spans="1:2" x14ac:dyDescent="0.3">
      <c r="A1249" s="54">
        <v>43314</v>
      </c>
      <c r="B1249" s="18">
        <v>2.89</v>
      </c>
    </row>
    <row r="1250" spans="1:2" x14ac:dyDescent="0.3">
      <c r="A1250" s="54">
        <v>43315</v>
      </c>
      <c r="B1250" s="18">
        <v>2.0499999999999998</v>
      </c>
    </row>
    <row r="1251" spans="1:2" x14ac:dyDescent="0.3">
      <c r="A1251" s="54">
        <v>43315</v>
      </c>
      <c r="B1251" s="18">
        <v>1.18</v>
      </c>
    </row>
    <row r="1252" spans="1:2" x14ac:dyDescent="0.3">
      <c r="A1252" s="54">
        <v>43315</v>
      </c>
      <c r="B1252" s="18">
        <v>2.0099999999999998</v>
      </c>
    </row>
    <row r="1253" spans="1:2" x14ac:dyDescent="0.3">
      <c r="A1253" s="54">
        <v>43315</v>
      </c>
      <c r="B1253" s="18">
        <v>1.21</v>
      </c>
    </row>
    <row r="1254" spans="1:2" x14ac:dyDescent="0.3">
      <c r="A1254" s="54">
        <v>43315</v>
      </c>
      <c r="B1254" s="18">
        <v>2.82</v>
      </c>
    </row>
    <row r="1255" spans="1:2" x14ac:dyDescent="0.3">
      <c r="A1255" s="54">
        <v>43315</v>
      </c>
      <c r="B1255" s="18">
        <v>1.95</v>
      </c>
    </row>
    <row r="1256" spans="1:2" x14ac:dyDescent="0.3">
      <c r="A1256" s="54">
        <v>43315</v>
      </c>
      <c r="B1256" s="18">
        <v>1.92</v>
      </c>
    </row>
    <row r="1257" spans="1:2" x14ac:dyDescent="0.3">
      <c r="A1257" s="54">
        <v>43315</v>
      </c>
      <c r="B1257" s="18">
        <v>1.93</v>
      </c>
    </row>
    <row r="1258" spans="1:2" x14ac:dyDescent="0.3">
      <c r="A1258" s="54">
        <v>43315</v>
      </c>
      <c r="B1258" s="18">
        <v>2.3199999999999998</v>
      </c>
    </row>
    <row r="1259" spans="1:2" x14ac:dyDescent="0.3">
      <c r="A1259" s="54">
        <v>43315</v>
      </c>
      <c r="B1259" s="18">
        <v>0.86</v>
      </c>
    </row>
    <row r="1260" spans="1:2" x14ac:dyDescent="0.3">
      <c r="A1260" s="54">
        <v>43315</v>
      </c>
      <c r="B1260" s="18">
        <v>1.64</v>
      </c>
    </row>
    <row r="1261" spans="1:2" x14ac:dyDescent="0.3">
      <c r="A1261" s="54">
        <v>43315</v>
      </c>
      <c r="B1261" s="18">
        <v>2.69</v>
      </c>
    </row>
    <row r="1262" spans="1:2" x14ac:dyDescent="0.3">
      <c r="A1262" s="54">
        <v>43315</v>
      </c>
      <c r="B1262" s="18">
        <v>1.88</v>
      </c>
    </row>
    <row r="1263" spans="1:2" x14ac:dyDescent="0.3">
      <c r="A1263" s="54">
        <v>43315</v>
      </c>
      <c r="B1263" s="18">
        <v>0.66</v>
      </c>
    </row>
    <row r="1264" spans="1:2" x14ac:dyDescent="0.3">
      <c r="A1264" s="54">
        <v>43315</v>
      </c>
      <c r="B1264" s="18">
        <v>1.53</v>
      </c>
    </row>
    <row r="1265" spans="1:2" x14ac:dyDescent="0.3">
      <c r="A1265" s="54">
        <v>43315</v>
      </c>
      <c r="B1265" s="18">
        <v>2.4900000000000002</v>
      </c>
    </row>
    <row r="1266" spans="1:2" x14ac:dyDescent="0.3">
      <c r="A1266" s="54">
        <v>43315</v>
      </c>
      <c r="B1266" s="18">
        <v>0.98</v>
      </c>
    </row>
    <row r="1267" spans="1:2" x14ac:dyDescent="0.3">
      <c r="A1267" s="54">
        <v>43315</v>
      </c>
      <c r="B1267" s="18">
        <v>2.78</v>
      </c>
    </row>
    <row r="1268" spans="1:2" x14ac:dyDescent="0.3">
      <c r="A1268" s="54">
        <v>43315</v>
      </c>
      <c r="B1268" s="18">
        <v>2.66</v>
      </c>
    </row>
    <row r="1269" spans="1:2" x14ac:dyDescent="0.3">
      <c r="A1269" s="54">
        <v>43315</v>
      </c>
      <c r="B1269" s="18">
        <v>2.5099999999999998</v>
      </c>
    </row>
    <row r="1270" spans="1:2" x14ac:dyDescent="0.3">
      <c r="A1270" s="54">
        <v>43315</v>
      </c>
      <c r="B1270" s="18">
        <v>1.47</v>
      </c>
    </row>
    <row r="1271" spans="1:2" x14ac:dyDescent="0.3">
      <c r="A1271" s="54">
        <v>43315</v>
      </c>
      <c r="B1271" s="18">
        <v>2.5299999999999998</v>
      </c>
    </row>
    <row r="1272" spans="1:2" x14ac:dyDescent="0.3">
      <c r="A1272" s="54">
        <v>43315</v>
      </c>
      <c r="B1272" s="18">
        <v>0.92</v>
      </c>
    </row>
    <row r="1273" spans="1:2" x14ac:dyDescent="0.3">
      <c r="A1273" s="54">
        <v>43315</v>
      </c>
      <c r="B1273" s="18">
        <v>1.83</v>
      </c>
    </row>
    <row r="1274" spans="1:2" x14ac:dyDescent="0.3">
      <c r="A1274" s="54">
        <v>43318</v>
      </c>
      <c r="B1274" s="18">
        <v>1.6</v>
      </c>
    </row>
    <row r="1275" spans="1:2" x14ac:dyDescent="0.3">
      <c r="A1275" s="54">
        <v>43318</v>
      </c>
      <c r="B1275" s="18">
        <v>2.2999999999999998</v>
      </c>
    </row>
    <row r="1276" spans="1:2" x14ac:dyDescent="0.3">
      <c r="A1276" s="54">
        <v>43318</v>
      </c>
      <c r="B1276" s="18">
        <v>1.49</v>
      </c>
    </row>
    <row r="1277" spans="1:2" x14ac:dyDescent="0.3">
      <c r="A1277" s="54">
        <v>43318</v>
      </c>
      <c r="B1277" s="18">
        <v>1.58</v>
      </c>
    </row>
    <row r="1278" spans="1:2" x14ac:dyDescent="0.3">
      <c r="A1278" s="54">
        <v>43318</v>
      </c>
      <c r="B1278" s="18">
        <v>2.56</v>
      </c>
    </row>
    <row r="1279" spans="1:2" x14ac:dyDescent="0.3">
      <c r="A1279" s="54">
        <v>43318</v>
      </c>
      <c r="B1279" s="18">
        <v>1.62</v>
      </c>
    </row>
    <row r="1280" spans="1:2" x14ac:dyDescent="0.3">
      <c r="A1280" s="54">
        <v>43318</v>
      </c>
      <c r="B1280" s="18">
        <v>1.69</v>
      </c>
    </row>
    <row r="1281" spans="1:2" x14ac:dyDescent="0.3">
      <c r="A1281" s="54">
        <v>43318</v>
      </c>
      <c r="B1281" s="18">
        <v>4.16</v>
      </c>
    </row>
    <row r="1282" spans="1:2" x14ac:dyDescent="0.3">
      <c r="A1282" s="54">
        <v>43318</v>
      </c>
      <c r="B1282" s="18">
        <v>3.48</v>
      </c>
    </row>
    <row r="1283" spans="1:2" x14ac:dyDescent="0.3">
      <c r="A1283" s="54">
        <v>43346</v>
      </c>
      <c r="B1283" s="18">
        <v>1.1100000000000001</v>
      </c>
    </row>
    <row r="1284" spans="1:2" x14ac:dyDescent="0.3">
      <c r="A1284" s="54">
        <v>43346</v>
      </c>
      <c r="B1284" s="18">
        <v>1.93</v>
      </c>
    </row>
    <row r="1285" spans="1:2" x14ac:dyDescent="0.3">
      <c r="A1285" s="54">
        <v>43346</v>
      </c>
      <c r="B1285" s="18">
        <v>1.67</v>
      </c>
    </row>
    <row r="1286" spans="1:2" x14ac:dyDescent="0.3">
      <c r="A1286" s="54">
        <v>43346</v>
      </c>
      <c r="B1286" s="18">
        <v>1.05</v>
      </c>
    </row>
    <row r="1287" spans="1:2" x14ac:dyDescent="0.3">
      <c r="A1287" s="54">
        <v>43346</v>
      </c>
      <c r="B1287" s="18">
        <v>1.93</v>
      </c>
    </row>
    <row r="1288" spans="1:2" x14ac:dyDescent="0.3">
      <c r="A1288" s="54">
        <v>43347</v>
      </c>
      <c r="B1288" s="18">
        <v>1.83</v>
      </c>
    </row>
    <row r="1289" spans="1:2" x14ac:dyDescent="0.3">
      <c r="A1289" s="54">
        <v>43347</v>
      </c>
      <c r="B1289" s="18">
        <v>1.05</v>
      </c>
    </row>
    <row r="1290" spans="1:2" x14ac:dyDescent="0.3">
      <c r="A1290" s="54">
        <v>43347</v>
      </c>
      <c r="B1290" s="18">
        <v>2.63</v>
      </c>
    </row>
    <row r="1291" spans="1:2" x14ac:dyDescent="0.3">
      <c r="A1291" s="54">
        <v>43347</v>
      </c>
      <c r="B1291" s="18">
        <v>2.06</v>
      </c>
    </row>
    <row r="1292" spans="1:2" x14ac:dyDescent="0.3">
      <c r="A1292" s="54">
        <v>43347</v>
      </c>
      <c r="B1292" s="18">
        <v>1.49</v>
      </c>
    </row>
    <row r="1293" spans="1:2" x14ac:dyDescent="0.3">
      <c r="A1293" s="54">
        <v>43347</v>
      </c>
      <c r="B1293" s="18">
        <v>1.18</v>
      </c>
    </row>
    <row r="1294" spans="1:2" x14ac:dyDescent="0.3">
      <c r="A1294" s="54">
        <v>43347</v>
      </c>
      <c r="B1294" s="18">
        <v>1.1399999999999999</v>
      </c>
    </row>
    <row r="1295" spans="1:2" x14ac:dyDescent="0.3">
      <c r="A1295" s="54">
        <v>43347</v>
      </c>
      <c r="B1295" s="18">
        <v>1.0900000000000001</v>
      </c>
    </row>
    <row r="1296" spans="1:2" x14ac:dyDescent="0.3">
      <c r="A1296" s="54">
        <v>43347</v>
      </c>
      <c r="B1296" s="18">
        <v>1.0900000000000001</v>
      </c>
    </row>
    <row r="1297" spans="1:2" x14ac:dyDescent="0.3">
      <c r="A1297" s="54">
        <v>43347</v>
      </c>
      <c r="B1297" s="18">
        <v>1</v>
      </c>
    </row>
    <row r="1298" spans="1:2" x14ac:dyDescent="0.3">
      <c r="A1298" s="54">
        <v>43347</v>
      </c>
      <c r="B1298" s="18">
        <v>1.04</v>
      </c>
    </row>
    <row r="1299" spans="1:2" x14ac:dyDescent="0.3">
      <c r="A1299" s="54">
        <v>43347</v>
      </c>
      <c r="B1299" s="18">
        <v>1.53</v>
      </c>
    </row>
    <row r="1300" spans="1:2" x14ac:dyDescent="0.3">
      <c r="A1300" s="54">
        <v>43347</v>
      </c>
      <c r="B1300" s="18">
        <v>1.01</v>
      </c>
    </row>
    <row r="1301" spans="1:2" x14ac:dyDescent="0.3">
      <c r="A1301" s="54">
        <v>43347</v>
      </c>
      <c r="B1301" s="18">
        <v>1.95</v>
      </c>
    </row>
    <row r="1302" spans="1:2" x14ac:dyDescent="0.3">
      <c r="A1302" s="54">
        <v>43347</v>
      </c>
      <c r="B1302" s="18">
        <v>1.91</v>
      </c>
    </row>
    <row r="1303" spans="1:2" x14ac:dyDescent="0.3">
      <c r="A1303" s="54">
        <v>43347</v>
      </c>
      <c r="B1303" s="18">
        <v>1</v>
      </c>
    </row>
    <row r="1304" spans="1:2" x14ac:dyDescent="0.3">
      <c r="A1304" s="54">
        <v>43348</v>
      </c>
      <c r="B1304" s="18">
        <v>2.7</v>
      </c>
    </row>
    <row r="1305" spans="1:2" x14ac:dyDescent="0.3">
      <c r="A1305" s="54">
        <v>43348</v>
      </c>
      <c r="B1305" s="18">
        <v>1.92</v>
      </c>
    </row>
    <row r="1306" spans="1:2" x14ac:dyDescent="0.3">
      <c r="A1306" s="54">
        <v>43348</v>
      </c>
      <c r="B1306" s="18">
        <v>2.2599999999999998</v>
      </c>
    </row>
    <row r="1307" spans="1:2" x14ac:dyDescent="0.3">
      <c r="A1307" s="54">
        <v>43348</v>
      </c>
      <c r="B1307" s="18">
        <v>1.91</v>
      </c>
    </row>
    <row r="1308" spans="1:2" x14ac:dyDescent="0.3">
      <c r="A1308" s="54">
        <v>43348</v>
      </c>
      <c r="B1308" s="18">
        <v>2.34</v>
      </c>
    </row>
    <row r="1309" spans="1:2" x14ac:dyDescent="0.3">
      <c r="A1309" s="54">
        <v>43348</v>
      </c>
      <c r="B1309" s="18">
        <v>1.83</v>
      </c>
    </row>
    <row r="1310" spans="1:2" x14ac:dyDescent="0.3">
      <c r="A1310" s="54">
        <v>43348</v>
      </c>
      <c r="B1310" s="18">
        <v>1.1399999999999999</v>
      </c>
    </row>
    <row r="1311" spans="1:2" x14ac:dyDescent="0.3">
      <c r="A1311" s="54">
        <v>43348</v>
      </c>
      <c r="B1311" s="18">
        <v>1.08</v>
      </c>
    </row>
    <row r="1312" spans="1:2" x14ac:dyDescent="0.3">
      <c r="A1312" s="54">
        <v>43348</v>
      </c>
      <c r="B1312" s="18">
        <v>1.06</v>
      </c>
    </row>
    <row r="1313" spans="1:2" x14ac:dyDescent="0.3">
      <c r="A1313" s="54">
        <v>43348</v>
      </c>
      <c r="B1313" s="18">
        <v>1.5</v>
      </c>
    </row>
    <row r="1314" spans="1:2" x14ac:dyDescent="0.3">
      <c r="A1314" s="54">
        <v>43348</v>
      </c>
      <c r="B1314" s="18">
        <v>1.81</v>
      </c>
    </row>
    <row r="1315" spans="1:2" x14ac:dyDescent="0.3">
      <c r="A1315" s="54">
        <v>43349</v>
      </c>
      <c r="B1315" s="18">
        <v>1.87</v>
      </c>
    </row>
    <row r="1316" spans="1:2" x14ac:dyDescent="0.3">
      <c r="A1316" s="54">
        <v>43349</v>
      </c>
      <c r="B1316" s="18">
        <v>0.97</v>
      </c>
    </row>
    <row r="1317" spans="1:2" x14ac:dyDescent="0.3">
      <c r="A1317" s="54">
        <v>43349</v>
      </c>
      <c r="B1317" s="18">
        <v>1.57</v>
      </c>
    </row>
    <row r="1318" spans="1:2" x14ac:dyDescent="0.3">
      <c r="A1318" s="54">
        <v>43349</v>
      </c>
      <c r="B1318" s="18">
        <v>0.92</v>
      </c>
    </row>
    <row r="1319" spans="1:2" x14ac:dyDescent="0.3">
      <c r="A1319" s="54">
        <v>43349</v>
      </c>
      <c r="B1319" s="18">
        <v>1.85</v>
      </c>
    </row>
    <row r="1320" spans="1:2" x14ac:dyDescent="0.3">
      <c r="A1320" s="54">
        <v>43349</v>
      </c>
      <c r="B1320" s="18">
        <v>1.1200000000000001</v>
      </c>
    </row>
    <row r="1321" spans="1:2" x14ac:dyDescent="0.3">
      <c r="A1321" s="54">
        <v>43349</v>
      </c>
      <c r="B1321" s="18">
        <v>0.83</v>
      </c>
    </row>
    <row r="1322" spans="1:2" x14ac:dyDescent="0.3">
      <c r="A1322" s="54">
        <v>43349</v>
      </c>
      <c r="B1322" s="18">
        <v>1.75</v>
      </c>
    </row>
    <row r="1323" spans="1:2" x14ac:dyDescent="0.3">
      <c r="A1323" s="54">
        <v>43349</v>
      </c>
      <c r="B1323" s="18">
        <v>2.02</v>
      </c>
    </row>
    <row r="1324" spans="1:2" x14ac:dyDescent="0.3">
      <c r="A1324" s="54">
        <v>43349</v>
      </c>
      <c r="B1324" s="18">
        <v>1.95</v>
      </c>
    </row>
    <row r="1325" spans="1:2" x14ac:dyDescent="0.3">
      <c r="A1325" s="54">
        <v>43349</v>
      </c>
      <c r="B1325" s="18">
        <v>1.21</v>
      </c>
    </row>
    <row r="1326" spans="1:2" x14ac:dyDescent="0.3">
      <c r="A1326" s="54">
        <v>43350</v>
      </c>
      <c r="B1326" s="18">
        <v>19.34</v>
      </c>
    </row>
    <row r="1327" spans="1:2" x14ac:dyDescent="0.3">
      <c r="A1327" s="54">
        <v>43350</v>
      </c>
      <c r="B1327" s="18">
        <v>0.99</v>
      </c>
    </row>
    <row r="1328" spans="1:2" x14ac:dyDescent="0.3">
      <c r="A1328" s="54">
        <v>43350</v>
      </c>
      <c r="B1328" s="18">
        <v>2.48</v>
      </c>
    </row>
    <row r="1329" spans="1:2" x14ac:dyDescent="0.3">
      <c r="A1329" s="54">
        <v>43350</v>
      </c>
      <c r="B1329" s="18">
        <v>2.89</v>
      </c>
    </row>
    <row r="1330" spans="1:2" x14ac:dyDescent="0.3">
      <c r="A1330" s="54">
        <v>43350</v>
      </c>
      <c r="B1330" s="18">
        <v>0.55000000000000004</v>
      </c>
    </row>
    <row r="1331" spans="1:2" x14ac:dyDescent="0.3">
      <c r="A1331" s="54">
        <v>43351</v>
      </c>
      <c r="B1331" s="18">
        <v>21.66</v>
      </c>
    </row>
    <row r="1332" spans="1:2" x14ac:dyDescent="0.3">
      <c r="A1332" s="54">
        <v>43351</v>
      </c>
      <c r="B1332" s="18">
        <v>1.1100000000000001</v>
      </c>
    </row>
    <row r="1333" spans="1:2" x14ac:dyDescent="0.3">
      <c r="A1333" s="54">
        <v>43351</v>
      </c>
      <c r="B1333" s="18">
        <v>1.03</v>
      </c>
    </row>
    <row r="1334" spans="1:2" x14ac:dyDescent="0.3">
      <c r="A1334" s="54">
        <v>43351</v>
      </c>
      <c r="B1334" s="18">
        <v>1.06</v>
      </c>
    </row>
    <row r="1335" spans="1:2" x14ac:dyDescent="0.3">
      <c r="A1335" s="54">
        <v>43351</v>
      </c>
      <c r="B1335" s="18">
        <v>0.77</v>
      </c>
    </row>
    <row r="1336" spans="1:2" x14ac:dyDescent="0.3">
      <c r="A1336" s="54">
        <v>43351</v>
      </c>
      <c r="B1336" s="18">
        <v>1.85</v>
      </c>
    </row>
    <row r="1337" spans="1:2" x14ac:dyDescent="0.3">
      <c r="A1337" s="54">
        <v>43351</v>
      </c>
      <c r="B1337" s="18">
        <v>1.91</v>
      </c>
    </row>
    <row r="1338" spans="1:2" x14ac:dyDescent="0.3">
      <c r="A1338" s="54">
        <v>43367</v>
      </c>
      <c r="B1338" s="18">
        <v>0.55000000000000004</v>
      </c>
    </row>
    <row r="1339" spans="1:2" x14ac:dyDescent="0.3">
      <c r="A1339" s="54">
        <v>43367</v>
      </c>
      <c r="B1339" s="18">
        <v>0.83</v>
      </c>
    </row>
    <row r="1340" spans="1:2" x14ac:dyDescent="0.3">
      <c r="A1340" s="54">
        <v>43367</v>
      </c>
      <c r="B1340" s="18">
        <v>1.05</v>
      </c>
    </row>
    <row r="1341" spans="1:2" x14ac:dyDescent="0.3">
      <c r="A1341" s="54">
        <v>43367</v>
      </c>
      <c r="B1341" s="18">
        <v>0.89</v>
      </c>
    </row>
    <row r="1342" spans="1:2" x14ac:dyDescent="0.3">
      <c r="A1342" s="54">
        <v>43367</v>
      </c>
      <c r="B1342" s="18">
        <v>0.91</v>
      </c>
    </row>
    <row r="1343" spans="1:2" x14ac:dyDescent="0.3">
      <c r="A1343" s="54">
        <v>43367</v>
      </c>
      <c r="B1343" s="18">
        <v>0.83</v>
      </c>
    </row>
    <row r="1344" spans="1:2" x14ac:dyDescent="0.3">
      <c r="A1344" s="54">
        <v>43367</v>
      </c>
      <c r="B1344" s="18">
        <v>1.36</v>
      </c>
    </row>
    <row r="1345" spans="1:2" x14ac:dyDescent="0.3">
      <c r="A1345" s="54">
        <v>43367</v>
      </c>
      <c r="B1345" s="18">
        <v>1.29</v>
      </c>
    </row>
    <row r="1346" spans="1:2" x14ac:dyDescent="0.3">
      <c r="A1346" s="54">
        <v>43367</v>
      </c>
      <c r="B1346" s="18">
        <v>1.04</v>
      </c>
    </row>
    <row r="1347" spans="1:2" x14ac:dyDescent="0.3">
      <c r="A1347" s="54">
        <v>43367</v>
      </c>
      <c r="B1347" s="18">
        <v>0.84</v>
      </c>
    </row>
    <row r="1348" spans="1:2" x14ac:dyDescent="0.3">
      <c r="A1348" s="54">
        <v>43369</v>
      </c>
      <c r="B1348" s="18">
        <v>1.03</v>
      </c>
    </row>
    <row r="1349" spans="1:2" x14ac:dyDescent="0.3">
      <c r="A1349" s="54">
        <v>43377</v>
      </c>
      <c r="B1349" s="18">
        <v>1.1299999999999999</v>
      </c>
    </row>
    <row r="1350" spans="1:2" x14ac:dyDescent="0.3">
      <c r="A1350" s="54">
        <v>43377</v>
      </c>
      <c r="B1350" s="18">
        <v>1.04</v>
      </c>
    </row>
    <row r="1351" spans="1:2" x14ac:dyDescent="0.3">
      <c r="A1351" s="54">
        <v>43381</v>
      </c>
      <c r="B1351" s="18">
        <v>0.83</v>
      </c>
    </row>
    <row r="1352" spans="1:2" x14ac:dyDescent="0.3">
      <c r="A1352" s="54">
        <v>43382</v>
      </c>
      <c r="B1352" s="18">
        <v>1.03</v>
      </c>
    </row>
    <row r="1353" spans="1:2" x14ac:dyDescent="0.3">
      <c r="A1353" s="54">
        <v>43385</v>
      </c>
      <c r="B1353" s="18">
        <v>0.81</v>
      </c>
    </row>
    <row r="1354" spans="1:2" x14ac:dyDescent="0.3">
      <c r="A1354" s="54"/>
    </row>
    <row r="1355" spans="1:2" x14ac:dyDescent="0.3">
      <c r="A1355" s="54"/>
    </row>
    <row r="1356" spans="1:2" x14ac:dyDescent="0.3">
      <c r="A1356" s="54"/>
    </row>
    <row r="1357" spans="1:2" x14ac:dyDescent="0.3">
      <c r="A1357" s="54"/>
    </row>
    <row r="1358" spans="1:2" x14ac:dyDescent="0.3">
      <c r="A1358" s="54"/>
    </row>
    <row r="1359" spans="1:2" x14ac:dyDescent="0.3">
      <c r="A1359" s="54"/>
    </row>
    <row r="1360" spans="1:2" x14ac:dyDescent="0.3">
      <c r="A1360" s="54"/>
    </row>
    <row r="1361" spans="1:1" x14ac:dyDescent="0.3">
      <c r="A1361" s="54"/>
    </row>
    <row r="1362" spans="1:1" x14ac:dyDescent="0.3">
      <c r="A1362" s="54"/>
    </row>
    <row r="1363" spans="1:1" x14ac:dyDescent="0.3">
      <c r="A1363" s="54"/>
    </row>
    <row r="1364" spans="1:1" x14ac:dyDescent="0.3">
      <c r="A1364" s="54"/>
    </row>
    <row r="1365" spans="1:1" x14ac:dyDescent="0.3">
      <c r="A1365" s="54"/>
    </row>
    <row r="1366" spans="1:1" x14ac:dyDescent="0.3">
      <c r="A1366" s="54"/>
    </row>
    <row r="1367" spans="1:1" x14ac:dyDescent="0.3">
      <c r="A1367" s="54"/>
    </row>
    <row r="1368" spans="1:1" x14ac:dyDescent="0.3">
      <c r="A1368" s="54"/>
    </row>
    <row r="1369" spans="1:1" x14ac:dyDescent="0.3">
      <c r="A1369" s="54"/>
    </row>
    <row r="1370" spans="1:1" x14ac:dyDescent="0.3">
      <c r="A1370" s="54"/>
    </row>
    <row r="1371" spans="1:1" x14ac:dyDescent="0.3">
      <c r="A1371" s="54"/>
    </row>
    <row r="1372" spans="1:1" x14ac:dyDescent="0.3">
      <c r="A1372" s="54"/>
    </row>
    <row r="1373" spans="1:1" x14ac:dyDescent="0.3">
      <c r="A1373" s="54"/>
    </row>
    <row r="1374" spans="1:1" x14ac:dyDescent="0.3">
      <c r="A1374" s="54"/>
    </row>
    <row r="1375" spans="1:1" x14ac:dyDescent="0.3">
      <c r="A1375" s="54"/>
    </row>
    <row r="1376" spans="1:1" x14ac:dyDescent="0.3">
      <c r="A1376" s="54"/>
    </row>
    <row r="1377" spans="1:1" x14ac:dyDescent="0.3">
      <c r="A1377" s="54"/>
    </row>
    <row r="1378" spans="1:1" x14ac:dyDescent="0.3">
      <c r="A1378" s="54"/>
    </row>
    <row r="1379" spans="1:1" x14ac:dyDescent="0.3">
      <c r="A1379" s="54"/>
    </row>
    <row r="1380" spans="1:1" x14ac:dyDescent="0.3">
      <c r="A1380" s="54"/>
    </row>
    <row r="1381" spans="1:1" x14ac:dyDescent="0.3">
      <c r="A1381" s="54"/>
    </row>
    <row r="1382" spans="1:1" x14ac:dyDescent="0.3">
      <c r="A1382" s="54"/>
    </row>
    <row r="1383" spans="1:1" x14ac:dyDescent="0.3">
      <c r="A1383" s="54"/>
    </row>
    <row r="1384" spans="1:1" x14ac:dyDescent="0.3">
      <c r="A1384" s="54"/>
    </row>
    <row r="1385" spans="1:1" x14ac:dyDescent="0.3">
      <c r="A1385" s="54"/>
    </row>
    <row r="1386" spans="1:1" x14ac:dyDescent="0.3">
      <c r="A1386" s="54"/>
    </row>
    <row r="1387" spans="1:1" x14ac:dyDescent="0.3">
      <c r="A1387" s="54"/>
    </row>
    <row r="1388" spans="1:1" x14ac:dyDescent="0.3">
      <c r="A1388" s="54"/>
    </row>
    <row r="1389" spans="1:1" x14ac:dyDescent="0.3">
      <c r="A1389" s="54"/>
    </row>
    <row r="1390" spans="1:1" x14ac:dyDescent="0.3">
      <c r="A1390" s="54"/>
    </row>
    <row r="1391" spans="1:1" x14ac:dyDescent="0.3">
      <c r="A1391" s="54"/>
    </row>
    <row r="1392" spans="1:1" x14ac:dyDescent="0.3">
      <c r="A1392" s="54"/>
    </row>
    <row r="1393" spans="1:1" x14ac:dyDescent="0.3">
      <c r="A1393" s="54"/>
    </row>
    <row r="1394" spans="1:1" x14ac:dyDescent="0.3">
      <c r="A1394" s="54"/>
    </row>
    <row r="1395" spans="1:1" x14ac:dyDescent="0.3">
      <c r="A1395" s="54"/>
    </row>
    <row r="1396" spans="1:1" x14ac:dyDescent="0.3">
      <c r="A1396" s="54"/>
    </row>
    <row r="1397" spans="1:1" x14ac:dyDescent="0.3">
      <c r="A1397" s="54"/>
    </row>
    <row r="1398" spans="1:1" x14ac:dyDescent="0.3">
      <c r="A1398" s="54"/>
    </row>
    <row r="1399" spans="1:1" x14ac:dyDescent="0.3">
      <c r="A1399" s="54"/>
    </row>
    <row r="1400" spans="1:1" x14ac:dyDescent="0.3">
      <c r="A1400" s="54"/>
    </row>
    <row r="1401" spans="1:1" x14ac:dyDescent="0.3">
      <c r="A1401" s="54"/>
    </row>
    <row r="1402" spans="1:1" x14ac:dyDescent="0.3">
      <c r="A1402" s="54"/>
    </row>
    <row r="1403" spans="1:1" x14ac:dyDescent="0.3">
      <c r="A1403" s="54"/>
    </row>
    <row r="1404" spans="1:1" x14ac:dyDescent="0.3">
      <c r="A1404" s="54"/>
    </row>
    <row r="1405" spans="1:1" x14ac:dyDescent="0.3">
      <c r="A1405" s="54"/>
    </row>
    <row r="1406" spans="1:1" x14ac:dyDescent="0.3">
      <c r="A1406" s="54"/>
    </row>
    <row r="1407" spans="1:1" x14ac:dyDescent="0.3">
      <c r="A1407" s="54"/>
    </row>
    <row r="1408" spans="1:1" x14ac:dyDescent="0.3">
      <c r="A1408" s="54"/>
    </row>
    <row r="1409" spans="1:1" x14ac:dyDescent="0.3">
      <c r="A1409" s="54"/>
    </row>
    <row r="1410" spans="1:1" x14ac:dyDescent="0.3">
      <c r="A1410" s="54"/>
    </row>
    <row r="1411" spans="1:1" x14ac:dyDescent="0.3">
      <c r="A1411" s="54"/>
    </row>
    <row r="1412" spans="1:1" x14ac:dyDescent="0.3">
      <c r="A1412" s="54"/>
    </row>
    <row r="1413" spans="1:1" x14ac:dyDescent="0.3">
      <c r="A1413" s="54"/>
    </row>
    <row r="1414" spans="1:1" x14ac:dyDescent="0.3">
      <c r="A1414" s="54"/>
    </row>
    <row r="1415" spans="1:1" x14ac:dyDescent="0.3">
      <c r="A1415" s="54"/>
    </row>
    <row r="1416" spans="1:1" x14ac:dyDescent="0.3">
      <c r="A1416" s="54"/>
    </row>
    <row r="1417" spans="1:1" x14ac:dyDescent="0.3">
      <c r="A1417" s="54"/>
    </row>
    <row r="1418" spans="1:1" x14ac:dyDescent="0.3">
      <c r="A1418" s="54"/>
    </row>
    <row r="1419" spans="1:1" x14ac:dyDescent="0.3">
      <c r="A1419" s="54"/>
    </row>
    <row r="1420" spans="1:1" x14ac:dyDescent="0.3">
      <c r="A1420" s="54"/>
    </row>
    <row r="1421" spans="1:1" x14ac:dyDescent="0.3">
      <c r="A1421" s="54"/>
    </row>
    <row r="1422" spans="1:1" x14ac:dyDescent="0.3">
      <c r="A1422" s="54"/>
    </row>
    <row r="1423" spans="1:1" x14ac:dyDescent="0.3">
      <c r="A1423" s="54"/>
    </row>
    <row r="1424" spans="1:1" x14ac:dyDescent="0.3">
      <c r="A1424" s="54"/>
    </row>
    <row r="1425" spans="1:1" x14ac:dyDescent="0.3">
      <c r="A1425" s="54"/>
    </row>
    <row r="1426" spans="1:1" x14ac:dyDescent="0.3">
      <c r="A1426" s="54"/>
    </row>
    <row r="1427" spans="1:1" x14ac:dyDescent="0.3">
      <c r="A1427" s="54"/>
    </row>
    <row r="1428" spans="1:1" x14ac:dyDescent="0.3">
      <c r="A1428" s="54"/>
    </row>
    <row r="1429" spans="1:1" x14ac:dyDescent="0.3">
      <c r="A1429" s="54"/>
    </row>
    <row r="1430" spans="1:1" x14ac:dyDescent="0.3">
      <c r="A1430" s="54"/>
    </row>
    <row r="1431" spans="1:1" x14ac:dyDescent="0.3">
      <c r="A1431" s="54"/>
    </row>
    <row r="1432" spans="1:1" x14ac:dyDescent="0.3">
      <c r="A1432" s="54"/>
    </row>
    <row r="1433" spans="1:1" x14ac:dyDescent="0.3">
      <c r="A1433" s="54"/>
    </row>
    <row r="1434" spans="1:1" x14ac:dyDescent="0.3">
      <c r="A1434" s="54"/>
    </row>
    <row r="1435" spans="1:1" x14ac:dyDescent="0.3">
      <c r="A1435" s="54"/>
    </row>
    <row r="1436" spans="1:1" x14ac:dyDescent="0.3">
      <c r="A1436" s="54"/>
    </row>
    <row r="1437" spans="1:1" x14ac:dyDescent="0.3">
      <c r="A1437" s="54"/>
    </row>
    <row r="1438" spans="1:1" x14ac:dyDescent="0.3">
      <c r="A1438" s="54"/>
    </row>
    <row r="1439" spans="1:1" x14ac:dyDescent="0.3">
      <c r="A1439" s="54"/>
    </row>
    <row r="1440" spans="1:1" x14ac:dyDescent="0.3">
      <c r="A1440" s="54"/>
    </row>
    <row r="1441" spans="1:1" x14ac:dyDescent="0.3">
      <c r="A1441" s="54"/>
    </row>
    <row r="1442" spans="1:1" x14ac:dyDescent="0.3">
      <c r="A1442" s="54"/>
    </row>
    <row r="1443" spans="1:1" x14ac:dyDescent="0.3">
      <c r="A1443" s="54"/>
    </row>
    <row r="1444" spans="1:1" x14ac:dyDescent="0.3">
      <c r="A1444" s="54"/>
    </row>
    <row r="1445" spans="1:1" x14ac:dyDescent="0.3">
      <c r="A1445" s="54"/>
    </row>
    <row r="1446" spans="1:1" x14ac:dyDescent="0.3">
      <c r="A1446" s="54"/>
    </row>
    <row r="1447" spans="1:1" x14ac:dyDescent="0.3">
      <c r="A1447" s="54"/>
    </row>
    <row r="1448" spans="1:1" x14ac:dyDescent="0.3">
      <c r="A1448" s="54"/>
    </row>
    <row r="1449" spans="1:1" x14ac:dyDescent="0.3">
      <c r="A1449" s="54"/>
    </row>
    <row r="1450" spans="1:1" x14ac:dyDescent="0.3">
      <c r="A1450" s="54"/>
    </row>
    <row r="1451" spans="1:1" x14ac:dyDescent="0.3">
      <c r="A1451" s="54"/>
    </row>
    <row r="1452" spans="1:1" x14ac:dyDescent="0.3">
      <c r="A1452" s="54"/>
    </row>
    <row r="1453" spans="1:1" x14ac:dyDescent="0.3">
      <c r="A1453" s="54"/>
    </row>
    <row r="1454" spans="1:1" x14ac:dyDescent="0.3">
      <c r="A1454" s="54"/>
    </row>
    <row r="1455" spans="1:1" x14ac:dyDescent="0.3">
      <c r="A1455" s="54"/>
    </row>
    <row r="1456" spans="1:1" x14ac:dyDescent="0.3">
      <c r="A1456" s="54"/>
    </row>
    <row r="1457" spans="1:1" x14ac:dyDescent="0.3">
      <c r="A1457" s="54"/>
    </row>
    <row r="1458" spans="1:1" x14ac:dyDescent="0.3">
      <c r="A1458" s="54"/>
    </row>
    <row r="1459" spans="1:1" x14ac:dyDescent="0.3">
      <c r="A1459" s="54"/>
    </row>
    <row r="1460" spans="1:1" x14ac:dyDescent="0.3">
      <c r="A1460" s="54"/>
    </row>
    <row r="1461" spans="1:1" x14ac:dyDescent="0.3">
      <c r="A1461" s="54"/>
    </row>
    <row r="1462" spans="1:1" x14ac:dyDescent="0.3">
      <c r="A1462" s="54"/>
    </row>
    <row r="1463" spans="1:1" x14ac:dyDescent="0.3">
      <c r="A1463" s="54"/>
    </row>
    <row r="1464" spans="1:1" x14ac:dyDescent="0.3">
      <c r="A1464" s="54"/>
    </row>
    <row r="1465" spans="1:1" x14ac:dyDescent="0.3">
      <c r="A1465" s="54"/>
    </row>
    <row r="1466" spans="1:1" x14ac:dyDescent="0.3">
      <c r="A1466" s="54"/>
    </row>
    <row r="1467" spans="1:1" x14ac:dyDescent="0.3">
      <c r="A1467" s="54"/>
    </row>
    <row r="1468" spans="1:1" x14ac:dyDescent="0.3">
      <c r="A1468" s="54"/>
    </row>
    <row r="1469" spans="1:1" x14ac:dyDescent="0.3">
      <c r="A1469" s="54"/>
    </row>
    <row r="1470" spans="1:1" x14ac:dyDescent="0.3">
      <c r="A1470" s="54"/>
    </row>
    <row r="1471" spans="1:1" x14ac:dyDescent="0.3">
      <c r="A1471" s="54"/>
    </row>
    <row r="1472" spans="1:1" x14ac:dyDescent="0.3">
      <c r="A1472" s="54"/>
    </row>
    <row r="1473" spans="1:1" x14ac:dyDescent="0.3">
      <c r="A1473" s="54"/>
    </row>
    <row r="1474" spans="1:1" x14ac:dyDescent="0.3">
      <c r="A1474" s="54"/>
    </row>
    <row r="1475" spans="1:1" x14ac:dyDescent="0.3">
      <c r="A1475" s="54"/>
    </row>
    <row r="1476" spans="1:1" x14ac:dyDescent="0.3">
      <c r="A1476" s="54"/>
    </row>
    <row r="1477" spans="1:1" x14ac:dyDescent="0.3">
      <c r="A1477" s="54"/>
    </row>
    <row r="1478" spans="1:1" x14ac:dyDescent="0.3">
      <c r="A1478" s="54"/>
    </row>
    <row r="1479" spans="1:1" x14ac:dyDescent="0.3">
      <c r="A1479" s="54"/>
    </row>
    <row r="1480" spans="1:1" x14ac:dyDescent="0.3">
      <c r="A1480" s="54"/>
    </row>
    <row r="1481" spans="1:1" x14ac:dyDescent="0.3">
      <c r="A1481" s="54"/>
    </row>
    <row r="1482" spans="1:1" x14ac:dyDescent="0.3">
      <c r="A1482" s="54"/>
    </row>
    <row r="1483" spans="1:1" x14ac:dyDescent="0.3">
      <c r="A1483" s="54"/>
    </row>
    <row r="1484" spans="1:1" x14ac:dyDescent="0.3">
      <c r="A1484" s="54"/>
    </row>
    <row r="1485" spans="1:1" x14ac:dyDescent="0.3">
      <c r="A1485" s="54"/>
    </row>
    <row r="1486" spans="1:1" x14ac:dyDescent="0.3">
      <c r="A1486" s="54"/>
    </row>
    <row r="1487" spans="1:1" x14ac:dyDescent="0.3">
      <c r="A1487" s="54"/>
    </row>
    <row r="1488" spans="1:1" x14ac:dyDescent="0.3">
      <c r="A1488" s="54"/>
    </row>
    <row r="1489" spans="1:1" x14ac:dyDescent="0.3">
      <c r="A1489" s="54"/>
    </row>
    <row r="1490" spans="1:1" x14ac:dyDescent="0.3">
      <c r="A1490" s="54"/>
    </row>
    <row r="1491" spans="1:1" x14ac:dyDescent="0.3">
      <c r="A1491" s="54"/>
    </row>
    <row r="1492" spans="1:1" x14ac:dyDescent="0.3">
      <c r="A1492" s="54"/>
    </row>
    <row r="1493" spans="1:1" x14ac:dyDescent="0.3">
      <c r="A1493" s="54"/>
    </row>
    <row r="1494" spans="1:1" x14ac:dyDescent="0.3">
      <c r="A1494" s="54"/>
    </row>
    <row r="1495" spans="1:1" x14ac:dyDescent="0.3">
      <c r="A1495" s="54"/>
    </row>
    <row r="1496" spans="1:1" x14ac:dyDescent="0.3">
      <c r="A1496" s="54"/>
    </row>
    <row r="1497" spans="1:1" x14ac:dyDescent="0.3">
      <c r="A1497" s="54"/>
    </row>
    <row r="1498" spans="1:1" x14ac:dyDescent="0.3">
      <c r="A1498" s="54"/>
    </row>
    <row r="1499" spans="1:1" x14ac:dyDescent="0.3">
      <c r="A1499" s="54"/>
    </row>
    <row r="1500" spans="1:1" x14ac:dyDescent="0.3">
      <c r="A1500" s="54"/>
    </row>
    <row r="1501" spans="1:1" x14ac:dyDescent="0.3">
      <c r="A1501" s="54"/>
    </row>
    <row r="1502" spans="1:1" x14ac:dyDescent="0.3">
      <c r="A1502" s="54"/>
    </row>
    <row r="1503" spans="1:1" x14ac:dyDescent="0.3">
      <c r="A1503" s="54"/>
    </row>
    <row r="1504" spans="1:1" x14ac:dyDescent="0.3">
      <c r="A1504" s="54"/>
    </row>
    <row r="1505" spans="1:1" x14ac:dyDescent="0.3">
      <c r="A1505" s="54"/>
    </row>
    <row r="1506" spans="1:1" x14ac:dyDescent="0.3">
      <c r="A1506" s="54"/>
    </row>
    <row r="1507" spans="1:1" x14ac:dyDescent="0.3">
      <c r="A1507" s="54"/>
    </row>
    <row r="1508" spans="1:1" x14ac:dyDescent="0.3">
      <c r="A1508" s="54"/>
    </row>
    <row r="1509" spans="1:1" x14ac:dyDescent="0.3">
      <c r="A1509" s="54"/>
    </row>
    <row r="1510" spans="1:1" x14ac:dyDescent="0.3">
      <c r="A1510" s="54"/>
    </row>
    <row r="1511" spans="1:1" x14ac:dyDescent="0.3">
      <c r="A1511" s="54"/>
    </row>
    <row r="1512" spans="1:1" x14ac:dyDescent="0.3">
      <c r="A1512" s="54"/>
    </row>
    <row r="1513" spans="1:1" x14ac:dyDescent="0.3">
      <c r="A1513" s="54"/>
    </row>
    <row r="1514" spans="1:1" x14ac:dyDescent="0.3">
      <c r="A1514" s="54"/>
    </row>
    <row r="1515" spans="1:1" x14ac:dyDescent="0.3">
      <c r="A1515" s="54"/>
    </row>
    <row r="1516" spans="1:1" x14ac:dyDescent="0.3">
      <c r="A1516" s="54"/>
    </row>
    <row r="1517" spans="1:1" x14ac:dyDescent="0.3">
      <c r="A1517" s="54"/>
    </row>
    <row r="1518" spans="1:1" x14ac:dyDescent="0.3">
      <c r="A1518" s="54"/>
    </row>
    <row r="1519" spans="1:1" x14ac:dyDescent="0.3">
      <c r="A1519" s="54"/>
    </row>
    <row r="1520" spans="1:1" x14ac:dyDescent="0.3">
      <c r="A1520" s="54"/>
    </row>
    <row r="1521" spans="1:1" x14ac:dyDescent="0.3">
      <c r="A1521" s="54"/>
    </row>
    <row r="1522" spans="1:1" x14ac:dyDescent="0.3">
      <c r="A1522" s="54"/>
    </row>
    <row r="1523" spans="1:1" x14ac:dyDescent="0.3">
      <c r="A1523" s="54"/>
    </row>
    <row r="1524" spans="1:1" x14ac:dyDescent="0.3">
      <c r="A1524" s="54"/>
    </row>
    <row r="1525" spans="1:1" x14ac:dyDescent="0.3">
      <c r="A1525" s="54"/>
    </row>
    <row r="1526" spans="1:1" x14ac:dyDescent="0.3">
      <c r="A1526" s="54"/>
    </row>
    <row r="1527" spans="1:1" x14ac:dyDescent="0.3">
      <c r="A1527" s="54"/>
    </row>
    <row r="1528" spans="1:1" x14ac:dyDescent="0.3">
      <c r="A1528" s="54"/>
    </row>
    <row r="1529" spans="1:1" x14ac:dyDescent="0.3">
      <c r="A1529" s="54"/>
    </row>
    <row r="1530" spans="1:1" x14ac:dyDescent="0.3">
      <c r="A1530" s="54"/>
    </row>
    <row r="1531" spans="1:1" x14ac:dyDescent="0.3">
      <c r="A1531" s="54"/>
    </row>
    <row r="1532" spans="1:1" x14ac:dyDescent="0.3">
      <c r="A1532" s="54"/>
    </row>
    <row r="1533" spans="1:1" x14ac:dyDescent="0.3">
      <c r="A1533" s="54"/>
    </row>
    <row r="1534" spans="1:1" x14ac:dyDescent="0.3">
      <c r="A1534" s="54"/>
    </row>
    <row r="1535" spans="1:1" x14ac:dyDescent="0.3">
      <c r="A1535" s="54"/>
    </row>
    <row r="1536" spans="1:1" x14ac:dyDescent="0.3">
      <c r="A1536" s="54"/>
    </row>
    <row r="1537" spans="1:1" x14ac:dyDescent="0.3">
      <c r="A1537" s="54"/>
    </row>
    <row r="1538" spans="1:1" x14ac:dyDescent="0.3">
      <c r="A1538" s="54"/>
    </row>
    <row r="1539" spans="1:1" x14ac:dyDescent="0.3">
      <c r="A1539" s="54"/>
    </row>
    <row r="1540" spans="1:1" x14ac:dyDescent="0.3">
      <c r="A1540" s="54"/>
    </row>
    <row r="1541" spans="1:1" x14ac:dyDescent="0.3">
      <c r="A1541" s="54"/>
    </row>
    <row r="1542" spans="1:1" x14ac:dyDescent="0.3">
      <c r="A1542" s="54"/>
    </row>
    <row r="1543" spans="1:1" x14ac:dyDescent="0.3">
      <c r="A1543" s="54"/>
    </row>
    <row r="1544" spans="1:1" x14ac:dyDescent="0.3">
      <c r="A1544" s="54"/>
    </row>
    <row r="1545" spans="1:1" x14ac:dyDescent="0.3">
      <c r="A1545" s="54"/>
    </row>
    <row r="1546" spans="1:1" x14ac:dyDescent="0.3">
      <c r="A1546" s="54"/>
    </row>
    <row r="1547" spans="1:1" x14ac:dyDescent="0.3">
      <c r="A1547" s="54"/>
    </row>
    <row r="1548" spans="1:1" x14ac:dyDescent="0.3">
      <c r="A1548" s="54"/>
    </row>
    <row r="1549" spans="1:1" x14ac:dyDescent="0.3">
      <c r="A1549" s="54"/>
    </row>
    <row r="1550" spans="1:1" x14ac:dyDescent="0.3">
      <c r="A1550" s="54"/>
    </row>
    <row r="1551" spans="1:1" x14ac:dyDescent="0.3">
      <c r="A1551" s="54"/>
    </row>
    <row r="1552" spans="1:1" x14ac:dyDescent="0.3">
      <c r="A1552" s="54"/>
    </row>
    <row r="1553" spans="1:1" x14ac:dyDescent="0.3">
      <c r="A1553" s="54"/>
    </row>
    <row r="1554" spans="1:1" x14ac:dyDescent="0.3">
      <c r="A1554" s="54"/>
    </row>
    <row r="1555" spans="1:1" x14ac:dyDescent="0.3">
      <c r="A1555" s="54"/>
    </row>
    <row r="1556" spans="1:1" x14ac:dyDescent="0.3">
      <c r="A1556" s="54"/>
    </row>
    <row r="1557" spans="1:1" x14ac:dyDescent="0.3">
      <c r="A1557" s="54"/>
    </row>
    <row r="1558" spans="1:1" x14ac:dyDescent="0.3">
      <c r="A1558" s="54"/>
    </row>
    <row r="1559" spans="1:1" x14ac:dyDescent="0.3">
      <c r="A1559" s="54"/>
    </row>
    <row r="1560" spans="1:1" x14ac:dyDescent="0.3">
      <c r="A1560" s="54"/>
    </row>
    <row r="1561" spans="1:1" x14ac:dyDescent="0.3">
      <c r="A1561" s="54"/>
    </row>
    <row r="1562" spans="1:1" x14ac:dyDescent="0.3">
      <c r="A1562" s="54"/>
    </row>
    <row r="1563" spans="1:1" x14ac:dyDescent="0.3">
      <c r="A1563" s="54"/>
    </row>
    <row r="1564" spans="1:1" x14ac:dyDescent="0.3">
      <c r="A1564" s="54"/>
    </row>
    <row r="1565" spans="1:1" x14ac:dyDescent="0.3">
      <c r="A1565" s="54"/>
    </row>
    <row r="1566" spans="1:1" x14ac:dyDescent="0.3">
      <c r="A1566" s="54"/>
    </row>
    <row r="1567" spans="1:1" x14ac:dyDescent="0.3">
      <c r="A1567" s="54"/>
    </row>
    <row r="1568" spans="1:1" x14ac:dyDescent="0.3">
      <c r="A1568" s="54"/>
    </row>
    <row r="1569" spans="1:1" x14ac:dyDescent="0.3">
      <c r="A1569" s="54"/>
    </row>
    <row r="1570" spans="1:1" x14ac:dyDescent="0.3">
      <c r="A1570" s="54"/>
    </row>
    <row r="1571" spans="1:1" x14ac:dyDescent="0.3">
      <c r="A1571" s="54"/>
    </row>
    <row r="1572" spans="1:1" x14ac:dyDescent="0.3">
      <c r="A1572" s="54"/>
    </row>
    <row r="1573" spans="1:1" x14ac:dyDescent="0.3">
      <c r="A1573" s="54"/>
    </row>
    <row r="1574" spans="1:1" x14ac:dyDescent="0.3">
      <c r="A1574" s="54"/>
    </row>
    <row r="1575" spans="1:1" x14ac:dyDescent="0.3">
      <c r="A1575" s="54"/>
    </row>
    <row r="1576" spans="1:1" x14ac:dyDescent="0.3">
      <c r="A1576" s="54"/>
    </row>
    <row r="1577" spans="1:1" x14ac:dyDescent="0.3">
      <c r="A1577" s="54"/>
    </row>
    <row r="1578" spans="1:1" x14ac:dyDescent="0.3">
      <c r="A1578" s="54"/>
    </row>
    <row r="1579" spans="1:1" x14ac:dyDescent="0.3">
      <c r="A1579" s="54"/>
    </row>
    <row r="1580" spans="1:1" x14ac:dyDescent="0.3">
      <c r="A1580" s="54"/>
    </row>
    <row r="1581" spans="1:1" x14ac:dyDescent="0.3">
      <c r="A1581" s="54"/>
    </row>
    <row r="1582" spans="1:1" x14ac:dyDescent="0.3">
      <c r="A1582" s="54"/>
    </row>
    <row r="1583" spans="1:1" x14ac:dyDescent="0.3">
      <c r="A1583" s="54"/>
    </row>
    <row r="1584" spans="1:1" x14ac:dyDescent="0.3">
      <c r="A1584" s="54"/>
    </row>
    <row r="1585" spans="1:1" x14ac:dyDescent="0.3">
      <c r="A1585" s="54"/>
    </row>
    <row r="1586" spans="1:1" x14ac:dyDescent="0.3">
      <c r="A1586" s="54"/>
    </row>
    <row r="1587" spans="1:1" x14ac:dyDescent="0.3">
      <c r="A1587" s="54"/>
    </row>
    <row r="1588" spans="1:1" x14ac:dyDescent="0.3">
      <c r="A1588" s="54"/>
    </row>
    <row r="1589" spans="1:1" x14ac:dyDescent="0.3">
      <c r="A1589" s="54"/>
    </row>
    <row r="1590" spans="1:1" x14ac:dyDescent="0.3">
      <c r="A1590" s="54"/>
    </row>
    <row r="1591" spans="1:1" x14ac:dyDescent="0.3">
      <c r="A1591" s="54"/>
    </row>
    <row r="1592" spans="1:1" x14ac:dyDescent="0.3">
      <c r="A1592" s="54"/>
    </row>
    <row r="1593" spans="1:1" x14ac:dyDescent="0.3">
      <c r="A1593" s="54"/>
    </row>
    <row r="1594" spans="1:1" x14ac:dyDescent="0.3">
      <c r="A1594" s="54"/>
    </row>
    <row r="1595" spans="1:1" x14ac:dyDescent="0.3">
      <c r="A1595" s="54"/>
    </row>
    <row r="1596" spans="1:1" x14ac:dyDescent="0.3">
      <c r="A1596" s="54"/>
    </row>
    <row r="1597" spans="1:1" x14ac:dyDescent="0.3">
      <c r="A1597" s="54"/>
    </row>
    <row r="1598" spans="1:1" x14ac:dyDescent="0.3">
      <c r="A1598" s="54"/>
    </row>
    <row r="1599" spans="1:1" x14ac:dyDescent="0.3">
      <c r="A1599" s="54"/>
    </row>
    <row r="1600" spans="1:1" x14ac:dyDescent="0.3">
      <c r="A1600" s="54"/>
    </row>
    <row r="1601" spans="1:1" x14ac:dyDescent="0.3">
      <c r="A1601" s="54"/>
    </row>
    <row r="1602" spans="1:1" x14ac:dyDescent="0.3">
      <c r="A1602" s="54"/>
    </row>
    <row r="1603" spans="1:1" x14ac:dyDescent="0.3">
      <c r="A1603" s="54"/>
    </row>
    <row r="1604" spans="1:1" x14ac:dyDescent="0.3">
      <c r="A1604" s="54"/>
    </row>
    <row r="1605" spans="1:1" x14ac:dyDescent="0.3">
      <c r="A1605" s="54"/>
    </row>
    <row r="1606" spans="1:1" x14ac:dyDescent="0.3">
      <c r="A1606" s="54"/>
    </row>
    <row r="1607" spans="1:1" x14ac:dyDescent="0.3">
      <c r="A1607" s="54"/>
    </row>
    <row r="1608" spans="1:1" x14ac:dyDescent="0.3">
      <c r="A1608" s="54"/>
    </row>
    <row r="1609" spans="1:1" x14ac:dyDescent="0.3">
      <c r="A1609" s="54"/>
    </row>
    <row r="1610" spans="1:1" x14ac:dyDescent="0.3">
      <c r="A1610" s="54"/>
    </row>
    <row r="1611" spans="1:1" x14ac:dyDescent="0.3">
      <c r="A1611" s="54"/>
    </row>
    <row r="1612" spans="1:1" x14ac:dyDescent="0.3">
      <c r="A1612" s="54"/>
    </row>
    <row r="1613" spans="1:1" x14ac:dyDescent="0.3">
      <c r="A1613" s="54"/>
    </row>
    <row r="1614" spans="1:1" x14ac:dyDescent="0.3">
      <c r="A1614" s="54"/>
    </row>
    <row r="1615" spans="1:1" x14ac:dyDescent="0.3">
      <c r="A1615" s="54"/>
    </row>
    <row r="1616" spans="1:1" x14ac:dyDescent="0.3">
      <c r="A1616" s="54"/>
    </row>
    <row r="1617" spans="1:1" x14ac:dyDescent="0.3">
      <c r="A1617" s="54"/>
    </row>
    <row r="1618" spans="1:1" x14ac:dyDescent="0.3">
      <c r="A1618" s="54"/>
    </row>
    <row r="1619" spans="1:1" x14ac:dyDescent="0.3">
      <c r="A1619" s="54"/>
    </row>
    <row r="1620" spans="1:1" x14ac:dyDescent="0.3">
      <c r="A1620" s="54"/>
    </row>
    <row r="1621" spans="1:1" x14ac:dyDescent="0.3">
      <c r="A1621" s="54"/>
    </row>
    <row r="1622" spans="1:1" x14ac:dyDescent="0.3">
      <c r="A1622" s="54"/>
    </row>
    <row r="1623" spans="1:1" x14ac:dyDescent="0.3">
      <c r="A1623" s="54"/>
    </row>
    <row r="1624" spans="1:1" x14ac:dyDescent="0.3">
      <c r="A1624" s="54"/>
    </row>
    <row r="1625" spans="1:1" x14ac:dyDescent="0.3">
      <c r="A1625" s="54"/>
    </row>
    <row r="1626" spans="1:1" x14ac:dyDescent="0.3">
      <c r="A1626" s="54"/>
    </row>
    <row r="1627" spans="1:1" x14ac:dyDescent="0.3">
      <c r="A1627" s="54"/>
    </row>
    <row r="1628" spans="1:1" x14ac:dyDescent="0.3">
      <c r="A1628" s="54"/>
    </row>
    <row r="1629" spans="1:1" x14ac:dyDescent="0.3">
      <c r="A1629" s="54"/>
    </row>
    <row r="1630" spans="1:1" x14ac:dyDescent="0.3">
      <c r="A1630" s="54"/>
    </row>
    <row r="1631" spans="1:1" x14ac:dyDescent="0.3">
      <c r="A1631" s="54"/>
    </row>
    <row r="1632" spans="1:1" x14ac:dyDescent="0.3">
      <c r="A1632" s="54"/>
    </row>
    <row r="1633" spans="1:1" x14ac:dyDescent="0.3">
      <c r="A1633" s="54"/>
    </row>
    <row r="1634" spans="1:1" x14ac:dyDescent="0.3">
      <c r="A1634" s="54"/>
    </row>
    <row r="1635" spans="1:1" x14ac:dyDescent="0.3">
      <c r="A1635" s="54"/>
    </row>
    <row r="1636" spans="1:1" x14ac:dyDescent="0.3">
      <c r="A1636" s="54"/>
    </row>
    <row r="1637" spans="1:1" x14ac:dyDescent="0.3">
      <c r="A1637" s="54"/>
    </row>
    <row r="1638" spans="1:1" x14ac:dyDescent="0.3">
      <c r="A1638" s="54"/>
    </row>
    <row r="1639" spans="1:1" x14ac:dyDescent="0.3">
      <c r="A1639" s="54"/>
    </row>
    <row r="1640" spans="1:1" x14ac:dyDescent="0.3">
      <c r="A1640" s="54"/>
    </row>
    <row r="1641" spans="1:1" x14ac:dyDescent="0.3">
      <c r="A1641" s="54"/>
    </row>
    <row r="1642" spans="1:1" x14ac:dyDescent="0.3">
      <c r="A1642" s="54"/>
    </row>
    <row r="1643" spans="1:1" x14ac:dyDescent="0.3">
      <c r="A1643" s="54"/>
    </row>
    <row r="1644" spans="1:1" x14ac:dyDescent="0.3">
      <c r="A1644" s="54"/>
    </row>
    <row r="1645" spans="1:1" x14ac:dyDescent="0.3">
      <c r="A1645" s="54"/>
    </row>
    <row r="1646" spans="1:1" x14ac:dyDescent="0.3">
      <c r="A1646" s="54"/>
    </row>
    <row r="1647" spans="1:1" x14ac:dyDescent="0.3">
      <c r="A1647" s="54"/>
    </row>
    <row r="1648" spans="1:1" x14ac:dyDescent="0.3">
      <c r="A1648" s="54"/>
    </row>
    <row r="1649" spans="1:1" x14ac:dyDescent="0.3">
      <c r="A1649" s="54"/>
    </row>
    <row r="1650" spans="1:1" x14ac:dyDescent="0.3">
      <c r="A1650" s="54"/>
    </row>
    <row r="1651" spans="1:1" x14ac:dyDescent="0.3">
      <c r="A1651" s="54"/>
    </row>
    <row r="1652" spans="1:1" x14ac:dyDescent="0.3">
      <c r="A1652" s="54"/>
    </row>
    <row r="1653" spans="1:1" x14ac:dyDescent="0.3">
      <c r="A1653" s="54"/>
    </row>
    <row r="1654" spans="1:1" x14ac:dyDescent="0.3">
      <c r="A1654" s="54"/>
    </row>
    <row r="1655" spans="1:1" x14ac:dyDescent="0.3">
      <c r="A1655" s="54"/>
    </row>
    <row r="1656" spans="1:1" x14ac:dyDescent="0.3">
      <c r="A1656" s="54"/>
    </row>
    <row r="1657" spans="1:1" x14ac:dyDescent="0.3">
      <c r="A1657" s="54"/>
    </row>
    <row r="1658" spans="1:1" x14ac:dyDescent="0.3">
      <c r="A1658" s="54"/>
    </row>
    <row r="1659" spans="1:1" x14ac:dyDescent="0.3">
      <c r="A1659" s="54"/>
    </row>
    <row r="1660" spans="1:1" x14ac:dyDescent="0.3">
      <c r="A1660" s="54"/>
    </row>
    <row r="1661" spans="1:1" x14ac:dyDescent="0.3">
      <c r="A1661" s="54"/>
    </row>
    <row r="1662" spans="1:1" x14ac:dyDescent="0.3">
      <c r="A1662" s="54"/>
    </row>
    <row r="1663" spans="1:1" x14ac:dyDescent="0.3">
      <c r="A1663" s="54"/>
    </row>
    <row r="1664" spans="1:1" x14ac:dyDescent="0.3">
      <c r="A1664" s="54"/>
    </row>
    <row r="1665" spans="1:1" x14ac:dyDescent="0.3">
      <c r="A1665" s="54"/>
    </row>
    <row r="1666" spans="1:1" x14ac:dyDescent="0.3">
      <c r="A1666" s="54"/>
    </row>
    <row r="1667" spans="1:1" x14ac:dyDescent="0.3">
      <c r="A1667" s="54"/>
    </row>
    <row r="1668" spans="1:1" x14ac:dyDescent="0.3">
      <c r="A1668" s="54"/>
    </row>
    <row r="1669" spans="1:1" x14ac:dyDescent="0.3">
      <c r="A1669" s="54"/>
    </row>
    <row r="1670" spans="1:1" x14ac:dyDescent="0.3">
      <c r="A1670" s="54"/>
    </row>
    <row r="1671" spans="1:1" x14ac:dyDescent="0.3">
      <c r="A1671" s="54"/>
    </row>
    <row r="1672" spans="1:1" x14ac:dyDescent="0.3">
      <c r="A1672" s="54"/>
    </row>
    <row r="1673" spans="1:1" x14ac:dyDescent="0.3">
      <c r="A1673" s="54"/>
    </row>
    <row r="1674" spans="1:1" x14ac:dyDescent="0.3">
      <c r="A1674" s="54"/>
    </row>
    <row r="1675" spans="1:1" x14ac:dyDescent="0.3">
      <c r="A1675" s="54"/>
    </row>
    <row r="1676" spans="1:1" x14ac:dyDescent="0.3">
      <c r="A1676" s="54"/>
    </row>
    <row r="1677" spans="1:1" x14ac:dyDescent="0.3">
      <c r="A1677" s="54"/>
    </row>
    <row r="1678" spans="1:1" x14ac:dyDescent="0.3">
      <c r="A1678" s="54"/>
    </row>
    <row r="1679" spans="1:1" x14ac:dyDescent="0.3">
      <c r="A1679" s="54"/>
    </row>
    <row r="1680" spans="1:1" x14ac:dyDescent="0.3">
      <c r="A1680" s="54"/>
    </row>
    <row r="1681" spans="1:1" x14ac:dyDescent="0.3">
      <c r="A1681" s="54"/>
    </row>
    <row r="1682" spans="1:1" x14ac:dyDescent="0.3">
      <c r="A1682" s="54"/>
    </row>
    <row r="1683" spans="1:1" x14ac:dyDescent="0.3">
      <c r="A1683" s="54"/>
    </row>
    <row r="1684" spans="1:1" x14ac:dyDescent="0.3">
      <c r="A1684" s="54"/>
    </row>
    <row r="1685" spans="1:1" x14ac:dyDescent="0.3">
      <c r="A1685" s="54"/>
    </row>
    <row r="1686" spans="1:1" x14ac:dyDescent="0.3">
      <c r="A1686" s="54"/>
    </row>
    <row r="1687" spans="1:1" x14ac:dyDescent="0.3">
      <c r="A1687" s="54"/>
    </row>
    <row r="1688" spans="1:1" x14ac:dyDescent="0.3">
      <c r="A1688" s="54"/>
    </row>
    <row r="1689" spans="1:1" x14ac:dyDescent="0.3">
      <c r="A1689" s="54"/>
    </row>
    <row r="1690" spans="1:1" x14ac:dyDescent="0.3">
      <c r="A1690" s="54"/>
    </row>
    <row r="1691" spans="1:1" x14ac:dyDescent="0.3">
      <c r="A1691" s="54"/>
    </row>
    <row r="1692" spans="1:1" x14ac:dyDescent="0.3">
      <c r="A1692" s="54"/>
    </row>
    <row r="1693" spans="1:1" x14ac:dyDescent="0.3">
      <c r="A1693" s="54"/>
    </row>
    <row r="1694" spans="1:1" x14ac:dyDescent="0.3">
      <c r="A1694" s="54"/>
    </row>
    <row r="1695" spans="1:1" x14ac:dyDescent="0.3">
      <c r="A1695" s="54"/>
    </row>
    <row r="1696" spans="1:1" x14ac:dyDescent="0.3">
      <c r="A1696" s="54"/>
    </row>
    <row r="1697" spans="1:1" x14ac:dyDescent="0.3">
      <c r="A1697" s="54"/>
    </row>
    <row r="1698" spans="1:1" x14ac:dyDescent="0.3">
      <c r="A1698" s="54"/>
    </row>
    <row r="1699" spans="1:1" x14ac:dyDescent="0.3">
      <c r="A1699" s="54"/>
    </row>
    <row r="1700" spans="1:1" x14ac:dyDescent="0.3">
      <c r="A1700" s="54"/>
    </row>
    <row r="1701" spans="1:1" x14ac:dyDescent="0.3">
      <c r="A1701" s="54"/>
    </row>
    <row r="1702" spans="1:1" x14ac:dyDescent="0.3">
      <c r="A1702" s="54"/>
    </row>
    <row r="1703" spans="1:1" x14ac:dyDescent="0.3">
      <c r="A1703" s="54"/>
    </row>
    <row r="1704" spans="1:1" x14ac:dyDescent="0.3">
      <c r="A1704" s="54"/>
    </row>
    <row r="1705" spans="1:1" x14ac:dyDescent="0.3">
      <c r="A1705" s="54"/>
    </row>
    <row r="1706" spans="1:1" x14ac:dyDescent="0.3">
      <c r="A1706" s="54"/>
    </row>
    <row r="1707" spans="1:1" x14ac:dyDescent="0.3">
      <c r="A1707" s="54"/>
    </row>
    <row r="1708" spans="1:1" x14ac:dyDescent="0.3">
      <c r="A1708" s="54"/>
    </row>
    <row r="1709" spans="1:1" x14ac:dyDescent="0.3">
      <c r="A1709" s="54"/>
    </row>
    <row r="1710" spans="1:1" x14ac:dyDescent="0.3">
      <c r="A1710" s="54"/>
    </row>
    <row r="1711" spans="1:1" x14ac:dyDescent="0.3">
      <c r="A1711" s="54"/>
    </row>
    <row r="1712" spans="1:1" x14ac:dyDescent="0.3">
      <c r="A1712" s="54"/>
    </row>
    <row r="1713" spans="1:1" x14ac:dyDescent="0.3">
      <c r="A1713" s="54"/>
    </row>
    <row r="1714" spans="1:1" x14ac:dyDescent="0.3">
      <c r="A1714" s="54"/>
    </row>
    <row r="1715" spans="1:1" x14ac:dyDescent="0.3">
      <c r="A1715" s="54"/>
    </row>
    <row r="1716" spans="1:1" x14ac:dyDescent="0.3">
      <c r="A1716" s="54"/>
    </row>
    <row r="1717" spans="1:1" x14ac:dyDescent="0.3">
      <c r="A1717" s="54"/>
    </row>
    <row r="1718" spans="1:1" x14ac:dyDescent="0.3">
      <c r="A1718" s="54"/>
    </row>
    <row r="1719" spans="1:1" x14ac:dyDescent="0.3">
      <c r="A1719" s="54"/>
    </row>
    <row r="1720" spans="1:1" x14ac:dyDescent="0.3">
      <c r="A1720" s="54"/>
    </row>
    <row r="1721" spans="1:1" x14ac:dyDescent="0.3">
      <c r="A1721" s="54"/>
    </row>
    <row r="1722" spans="1:1" x14ac:dyDescent="0.3">
      <c r="A1722" s="54"/>
    </row>
    <row r="1723" spans="1:1" x14ac:dyDescent="0.3">
      <c r="A1723" s="54"/>
    </row>
    <row r="1724" spans="1:1" x14ac:dyDescent="0.3">
      <c r="A1724" s="54"/>
    </row>
    <row r="1725" spans="1:1" x14ac:dyDescent="0.3">
      <c r="A1725" s="54"/>
    </row>
    <row r="1726" spans="1:1" x14ac:dyDescent="0.3">
      <c r="A1726" s="54"/>
    </row>
    <row r="1727" spans="1:1" x14ac:dyDescent="0.3">
      <c r="A1727" s="54"/>
    </row>
    <row r="1728" spans="1:1" x14ac:dyDescent="0.3">
      <c r="A1728" s="54"/>
    </row>
    <row r="1729" spans="1:1" x14ac:dyDescent="0.3">
      <c r="A1729" s="54"/>
    </row>
    <row r="1730" spans="1:1" x14ac:dyDescent="0.3">
      <c r="A1730" s="54"/>
    </row>
    <row r="1731" spans="1:1" x14ac:dyDescent="0.3">
      <c r="A1731" s="54"/>
    </row>
    <row r="1732" spans="1:1" x14ac:dyDescent="0.3">
      <c r="A1732" s="54"/>
    </row>
    <row r="1733" spans="1:1" x14ac:dyDescent="0.3">
      <c r="A1733" s="54"/>
    </row>
    <row r="1734" spans="1:1" x14ac:dyDescent="0.3">
      <c r="A1734" s="54"/>
    </row>
    <row r="1735" spans="1:1" x14ac:dyDescent="0.3">
      <c r="A1735" s="54"/>
    </row>
    <row r="1736" spans="1:1" x14ac:dyDescent="0.3">
      <c r="A1736" s="54"/>
    </row>
    <row r="1737" spans="1:1" x14ac:dyDescent="0.3">
      <c r="A1737" s="54"/>
    </row>
    <row r="1738" spans="1:1" x14ac:dyDescent="0.3">
      <c r="A1738" s="54"/>
    </row>
    <row r="1739" spans="1:1" x14ac:dyDescent="0.3">
      <c r="A1739" s="54"/>
    </row>
    <row r="1740" spans="1:1" x14ac:dyDescent="0.3">
      <c r="A1740" s="54"/>
    </row>
    <row r="1741" spans="1:1" x14ac:dyDescent="0.3">
      <c r="A1741" s="54"/>
    </row>
    <row r="1742" spans="1:1" x14ac:dyDescent="0.3">
      <c r="A1742" s="54"/>
    </row>
    <row r="1743" spans="1:1" x14ac:dyDescent="0.3">
      <c r="A1743" s="54"/>
    </row>
    <row r="1744" spans="1:1" x14ac:dyDescent="0.3">
      <c r="A1744" s="54"/>
    </row>
    <row r="1745" spans="1:1" x14ac:dyDescent="0.3">
      <c r="A1745" s="54"/>
    </row>
    <row r="1746" spans="1:1" x14ac:dyDescent="0.3">
      <c r="A1746" s="54"/>
    </row>
    <row r="1747" spans="1:1" x14ac:dyDescent="0.3">
      <c r="A1747" s="54"/>
    </row>
    <row r="1748" spans="1:1" x14ac:dyDescent="0.3">
      <c r="A1748" s="54"/>
    </row>
    <row r="1749" spans="1:1" x14ac:dyDescent="0.3">
      <c r="A1749" s="54"/>
    </row>
    <row r="1750" spans="1:1" x14ac:dyDescent="0.3">
      <c r="A1750" s="54"/>
    </row>
    <row r="1751" spans="1:1" x14ac:dyDescent="0.3">
      <c r="A1751" s="54"/>
    </row>
    <row r="1752" spans="1:1" x14ac:dyDescent="0.3">
      <c r="A1752" s="54"/>
    </row>
    <row r="1753" spans="1:1" x14ac:dyDescent="0.3">
      <c r="A1753" s="54"/>
    </row>
    <row r="1754" spans="1:1" x14ac:dyDescent="0.3">
      <c r="A1754" s="54"/>
    </row>
    <row r="1755" spans="1:1" x14ac:dyDescent="0.3">
      <c r="A1755" s="54"/>
    </row>
    <row r="1756" spans="1:1" x14ac:dyDescent="0.3">
      <c r="A1756" s="54"/>
    </row>
    <row r="1757" spans="1:1" x14ac:dyDescent="0.3">
      <c r="A1757" s="54"/>
    </row>
    <row r="1758" spans="1:1" x14ac:dyDescent="0.3">
      <c r="A1758" s="54"/>
    </row>
    <row r="1759" spans="1:1" x14ac:dyDescent="0.3">
      <c r="A1759" s="54"/>
    </row>
    <row r="1760" spans="1:1" x14ac:dyDescent="0.3">
      <c r="A1760" s="54"/>
    </row>
    <row r="1761" spans="1:1" x14ac:dyDescent="0.3">
      <c r="A1761" s="54"/>
    </row>
    <row r="1762" spans="1:1" x14ac:dyDescent="0.3">
      <c r="A1762" s="54"/>
    </row>
    <row r="1763" spans="1:1" x14ac:dyDescent="0.3">
      <c r="A1763" s="54"/>
    </row>
    <row r="1764" spans="1:1" x14ac:dyDescent="0.3">
      <c r="A1764" s="54"/>
    </row>
    <row r="1765" spans="1:1" x14ac:dyDescent="0.3">
      <c r="A1765" s="54"/>
    </row>
    <row r="1766" spans="1:1" x14ac:dyDescent="0.3">
      <c r="A1766" s="54"/>
    </row>
    <row r="1767" spans="1:1" x14ac:dyDescent="0.3">
      <c r="A1767" s="54"/>
    </row>
    <row r="1768" spans="1:1" x14ac:dyDescent="0.3">
      <c r="A1768" s="54"/>
    </row>
    <row r="1769" spans="1:1" x14ac:dyDescent="0.3">
      <c r="A1769" s="54"/>
    </row>
    <row r="1770" spans="1:1" x14ac:dyDescent="0.3">
      <c r="A1770" s="54"/>
    </row>
    <row r="1771" spans="1:1" x14ac:dyDescent="0.3">
      <c r="A1771" s="54"/>
    </row>
    <row r="1772" spans="1:1" x14ac:dyDescent="0.3">
      <c r="A1772" s="54"/>
    </row>
    <row r="1773" spans="1:1" x14ac:dyDescent="0.3">
      <c r="A1773" s="54"/>
    </row>
    <row r="1774" spans="1:1" x14ac:dyDescent="0.3">
      <c r="A1774" s="54"/>
    </row>
    <row r="1775" spans="1:1" x14ac:dyDescent="0.3">
      <c r="A1775" s="54"/>
    </row>
    <row r="1776" spans="1:1" x14ac:dyDescent="0.3">
      <c r="A1776" s="54"/>
    </row>
    <row r="1777" spans="1:1" x14ac:dyDescent="0.3">
      <c r="A1777" s="54"/>
    </row>
    <row r="1778" spans="1:1" x14ac:dyDescent="0.3">
      <c r="A1778" s="54"/>
    </row>
    <row r="1779" spans="1:1" x14ac:dyDescent="0.3">
      <c r="A1779" s="54"/>
    </row>
    <row r="1780" spans="1:1" x14ac:dyDescent="0.3">
      <c r="A1780" s="54"/>
    </row>
    <row r="1781" spans="1:1" x14ac:dyDescent="0.3">
      <c r="A1781" s="54"/>
    </row>
    <row r="1782" spans="1:1" x14ac:dyDescent="0.3">
      <c r="A1782" s="54"/>
    </row>
    <row r="1783" spans="1:1" x14ac:dyDescent="0.3">
      <c r="A1783" s="54"/>
    </row>
    <row r="1784" spans="1:1" x14ac:dyDescent="0.3">
      <c r="A1784" s="54"/>
    </row>
    <row r="1785" spans="1:1" x14ac:dyDescent="0.3">
      <c r="A1785" s="54"/>
    </row>
    <row r="1786" spans="1:1" x14ac:dyDescent="0.3">
      <c r="A1786" s="54"/>
    </row>
    <row r="1787" spans="1:1" x14ac:dyDescent="0.3">
      <c r="A1787" s="54"/>
    </row>
    <row r="1788" spans="1:1" x14ac:dyDescent="0.3">
      <c r="A1788" s="54"/>
    </row>
    <row r="1789" spans="1:1" x14ac:dyDescent="0.3">
      <c r="A1789" s="54"/>
    </row>
    <row r="1790" spans="1:1" x14ac:dyDescent="0.3">
      <c r="A1790" s="54"/>
    </row>
    <row r="1791" spans="1:1" x14ac:dyDescent="0.3">
      <c r="A1791" s="54"/>
    </row>
    <row r="1792" spans="1:1" x14ac:dyDescent="0.3">
      <c r="A1792" s="54"/>
    </row>
    <row r="1793" spans="1:1" x14ac:dyDescent="0.3">
      <c r="A1793" s="54"/>
    </row>
    <row r="1794" spans="1:1" x14ac:dyDescent="0.3">
      <c r="A1794" s="54"/>
    </row>
    <row r="1795" spans="1:1" x14ac:dyDescent="0.3">
      <c r="A1795" s="54"/>
    </row>
    <row r="1796" spans="1:1" x14ac:dyDescent="0.3">
      <c r="A1796" s="54"/>
    </row>
    <row r="1797" spans="1:1" x14ac:dyDescent="0.3">
      <c r="A1797" s="54"/>
    </row>
    <row r="1798" spans="1:1" x14ac:dyDescent="0.3">
      <c r="A1798" s="54"/>
    </row>
    <row r="1799" spans="1:1" x14ac:dyDescent="0.3">
      <c r="A1799" s="54"/>
    </row>
    <row r="1800" spans="1:1" x14ac:dyDescent="0.3">
      <c r="A1800" s="54"/>
    </row>
    <row r="1801" spans="1:1" x14ac:dyDescent="0.3">
      <c r="A1801" s="54"/>
    </row>
    <row r="1802" spans="1:1" x14ac:dyDescent="0.3">
      <c r="A1802" s="54"/>
    </row>
    <row r="1803" spans="1:1" x14ac:dyDescent="0.3">
      <c r="A1803" s="54"/>
    </row>
    <row r="1804" spans="1:1" x14ac:dyDescent="0.3">
      <c r="A1804" s="54"/>
    </row>
    <row r="1805" spans="1:1" x14ac:dyDescent="0.3">
      <c r="A1805" s="54"/>
    </row>
    <row r="1806" spans="1:1" x14ac:dyDescent="0.3">
      <c r="A1806" s="54"/>
    </row>
    <row r="1807" spans="1:1" x14ac:dyDescent="0.3">
      <c r="A1807" s="54"/>
    </row>
    <row r="1808" spans="1:1" x14ac:dyDescent="0.3">
      <c r="A1808" s="54"/>
    </row>
    <row r="1809" spans="1:1" x14ac:dyDescent="0.3">
      <c r="A1809" s="54"/>
    </row>
    <row r="1810" spans="1:1" x14ac:dyDescent="0.3">
      <c r="A1810" s="54"/>
    </row>
    <row r="1811" spans="1:1" x14ac:dyDescent="0.3">
      <c r="A1811" s="54"/>
    </row>
    <row r="1812" spans="1:1" x14ac:dyDescent="0.3">
      <c r="A1812" s="54"/>
    </row>
    <row r="1813" spans="1:1" x14ac:dyDescent="0.3">
      <c r="A1813" s="54"/>
    </row>
    <row r="1814" spans="1:1" x14ac:dyDescent="0.3">
      <c r="A1814" s="54"/>
    </row>
    <row r="1815" spans="1:1" x14ac:dyDescent="0.3">
      <c r="A1815" s="54"/>
    </row>
    <row r="1816" spans="1:1" x14ac:dyDescent="0.3">
      <c r="A1816" s="54"/>
    </row>
    <row r="1817" spans="1:1" x14ac:dyDescent="0.3">
      <c r="A1817" s="54"/>
    </row>
    <row r="1818" spans="1:1" x14ac:dyDescent="0.3">
      <c r="A1818" s="54"/>
    </row>
    <row r="1819" spans="1:1" x14ac:dyDescent="0.3">
      <c r="A1819" s="54"/>
    </row>
    <row r="1820" spans="1:1" x14ac:dyDescent="0.3">
      <c r="A1820" s="54"/>
    </row>
    <row r="1821" spans="1:1" x14ac:dyDescent="0.3">
      <c r="A1821" s="54"/>
    </row>
    <row r="1822" spans="1:1" x14ac:dyDescent="0.3">
      <c r="A1822" s="54"/>
    </row>
    <row r="1823" spans="1:1" x14ac:dyDescent="0.3">
      <c r="A1823" s="54"/>
    </row>
    <row r="1824" spans="1:1" x14ac:dyDescent="0.3">
      <c r="A1824" s="54"/>
    </row>
    <row r="1825" spans="1:1" x14ac:dyDescent="0.3">
      <c r="A1825" s="54"/>
    </row>
    <row r="1826" spans="1:1" x14ac:dyDescent="0.3">
      <c r="A1826" s="54"/>
    </row>
    <row r="1827" spans="1:1" x14ac:dyDescent="0.3">
      <c r="A1827" s="54"/>
    </row>
    <row r="1828" spans="1:1" x14ac:dyDescent="0.3">
      <c r="A1828" s="54"/>
    </row>
    <row r="1829" spans="1:1" x14ac:dyDescent="0.3">
      <c r="A1829" s="54"/>
    </row>
    <row r="1830" spans="1:1" x14ac:dyDescent="0.3">
      <c r="A1830" s="54"/>
    </row>
    <row r="1831" spans="1:1" x14ac:dyDescent="0.3">
      <c r="A1831" s="54"/>
    </row>
    <row r="1832" spans="1:1" x14ac:dyDescent="0.3">
      <c r="A1832" s="54"/>
    </row>
    <row r="1833" spans="1:1" x14ac:dyDescent="0.3">
      <c r="A1833" s="54"/>
    </row>
    <row r="1834" spans="1:1" x14ac:dyDescent="0.3">
      <c r="A1834" s="54"/>
    </row>
    <row r="1835" spans="1:1" x14ac:dyDescent="0.3">
      <c r="A1835" s="54"/>
    </row>
    <row r="1836" spans="1:1" x14ac:dyDescent="0.3">
      <c r="A1836" s="54"/>
    </row>
    <row r="1837" spans="1:1" x14ac:dyDescent="0.3">
      <c r="A1837" s="54"/>
    </row>
    <row r="1838" spans="1:1" x14ac:dyDescent="0.3">
      <c r="A1838" s="54"/>
    </row>
    <row r="1839" spans="1:1" x14ac:dyDescent="0.3">
      <c r="A1839" s="54"/>
    </row>
    <row r="1840" spans="1:1" x14ac:dyDescent="0.3">
      <c r="A1840" s="54"/>
    </row>
    <row r="1841" spans="1:1" x14ac:dyDescent="0.3">
      <c r="A1841" s="54"/>
    </row>
    <row r="1842" spans="1:1" x14ac:dyDescent="0.3">
      <c r="A1842" s="54"/>
    </row>
    <row r="1843" spans="1:1" x14ac:dyDescent="0.3">
      <c r="A1843" s="54"/>
    </row>
    <row r="1844" spans="1:1" x14ac:dyDescent="0.3">
      <c r="A1844" s="54"/>
    </row>
    <row r="1845" spans="1:1" x14ac:dyDescent="0.3">
      <c r="A1845" s="54"/>
    </row>
    <row r="1846" spans="1:1" x14ac:dyDescent="0.3">
      <c r="A1846" s="54"/>
    </row>
    <row r="1847" spans="1:1" x14ac:dyDescent="0.3">
      <c r="A1847" s="54"/>
    </row>
    <row r="1848" spans="1:1" x14ac:dyDescent="0.3">
      <c r="A1848" s="54"/>
    </row>
    <row r="1849" spans="1:1" x14ac:dyDescent="0.3">
      <c r="A1849" s="54"/>
    </row>
    <row r="1850" spans="1:1" x14ac:dyDescent="0.3">
      <c r="A1850" s="54"/>
    </row>
    <row r="1851" spans="1:1" x14ac:dyDescent="0.3">
      <c r="A1851" s="54"/>
    </row>
    <row r="1852" spans="1:1" x14ac:dyDescent="0.3">
      <c r="A1852" s="54"/>
    </row>
    <row r="1853" spans="1:1" x14ac:dyDescent="0.3">
      <c r="A1853" s="54"/>
    </row>
    <row r="1854" spans="1:1" x14ac:dyDescent="0.3">
      <c r="A1854" s="54"/>
    </row>
    <row r="1855" spans="1:1" x14ac:dyDescent="0.3">
      <c r="A1855" s="54"/>
    </row>
    <row r="1856" spans="1:1" x14ac:dyDescent="0.3">
      <c r="A1856" s="54"/>
    </row>
    <row r="1857" spans="1:1" x14ac:dyDescent="0.3">
      <c r="A1857" s="54"/>
    </row>
    <row r="1858" spans="1:1" x14ac:dyDescent="0.3">
      <c r="A1858" s="54"/>
    </row>
    <row r="1859" spans="1:1" x14ac:dyDescent="0.3">
      <c r="A1859" s="54"/>
    </row>
    <row r="1860" spans="1:1" x14ac:dyDescent="0.3">
      <c r="A1860" s="54"/>
    </row>
    <row r="1861" spans="1:1" x14ac:dyDescent="0.3">
      <c r="A1861" s="54"/>
    </row>
    <row r="1862" spans="1:1" x14ac:dyDescent="0.3">
      <c r="A1862" s="54"/>
    </row>
    <row r="1863" spans="1:1" x14ac:dyDescent="0.3">
      <c r="A1863" s="54"/>
    </row>
    <row r="1864" spans="1:1" x14ac:dyDescent="0.3">
      <c r="A1864" s="54"/>
    </row>
    <row r="1865" spans="1:1" x14ac:dyDescent="0.3">
      <c r="A1865" s="54"/>
    </row>
    <row r="1866" spans="1:1" x14ac:dyDescent="0.3">
      <c r="A1866" s="54"/>
    </row>
    <row r="1867" spans="1:1" x14ac:dyDescent="0.3">
      <c r="A1867" s="54"/>
    </row>
    <row r="1868" spans="1:1" x14ac:dyDescent="0.3">
      <c r="A1868" s="54"/>
    </row>
    <row r="1869" spans="1:1" x14ac:dyDescent="0.3">
      <c r="A1869" s="54"/>
    </row>
    <row r="1870" spans="1:1" x14ac:dyDescent="0.3">
      <c r="A1870" s="54"/>
    </row>
    <row r="1871" spans="1:1" x14ac:dyDescent="0.3">
      <c r="A1871" s="54"/>
    </row>
    <row r="1872" spans="1:1" x14ac:dyDescent="0.3">
      <c r="A1872" s="54"/>
    </row>
    <row r="1873" spans="1:1" x14ac:dyDescent="0.3">
      <c r="A1873" s="54"/>
    </row>
    <row r="1874" spans="1:1" x14ac:dyDescent="0.3">
      <c r="A1874" s="54"/>
    </row>
    <row r="1875" spans="1:1" x14ac:dyDescent="0.3">
      <c r="A1875" s="54"/>
    </row>
    <row r="1876" spans="1:1" x14ac:dyDescent="0.3">
      <c r="A1876" s="54"/>
    </row>
    <row r="1877" spans="1:1" x14ac:dyDescent="0.3">
      <c r="A1877" s="54"/>
    </row>
    <row r="1878" spans="1:1" x14ac:dyDescent="0.3">
      <c r="A1878" s="54"/>
    </row>
    <row r="1879" spans="1:1" x14ac:dyDescent="0.3">
      <c r="A1879" s="54"/>
    </row>
    <row r="1880" spans="1:1" x14ac:dyDescent="0.3">
      <c r="A1880" s="54"/>
    </row>
    <row r="1881" spans="1:1" x14ac:dyDescent="0.3">
      <c r="A1881" s="54"/>
    </row>
    <row r="1882" spans="1:1" x14ac:dyDescent="0.3">
      <c r="A1882" s="54"/>
    </row>
    <row r="1883" spans="1:1" x14ac:dyDescent="0.3">
      <c r="A1883" s="54"/>
    </row>
    <row r="1884" spans="1:1" x14ac:dyDescent="0.3">
      <c r="A1884" s="54"/>
    </row>
    <row r="1885" spans="1:1" x14ac:dyDescent="0.3">
      <c r="A1885" s="54"/>
    </row>
    <row r="1886" spans="1:1" x14ac:dyDescent="0.3">
      <c r="A1886" s="54"/>
    </row>
    <row r="1887" spans="1:1" x14ac:dyDescent="0.3">
      <c r="A1887" s="54"/>
    </row>
    <row r="1888" spans="1:1" x14ac:dyDescent="0.3">
      <c r="A1888" s="54"/>
    </row>
    <row r="1889" spans="1:1" x14ac:dyDescent="0.3">
      <c r="A1889" s="54"/>
    </row>
    <row r="1890" spans="1:1" x14ac:dyDescent="0.3">
      <c r="A1890" s="54"/>
    </row>
    <row r="1891" spans="1:1" x14ac:dyDescent="0.3">
      <c r="A1891" s="54"/>
    </row>
    <row r="1892" spans="1:1" x14ac:dyDescent="0.3">
      <c r="A1892" s="54"/>
    </row>
    <row r="1893" spans="1:1" x14ac:dyDescent="0.3">
      <c r="A1893" s="54"/>
    </row>
    <row r="1894" spans="1:1" x14ac:dyDescent="0.3">
      <c r="A1894" s="54"/>
    </row>
    <row r="1895" spans="1:1" x14ac:dyDescent="0.3">
      <c r="A1895" s="54"/>
    </row>
    <row r="1896" spans="1:1" x14ac:dyDescent="0.3">
      <c r="A1896" s="54"/>
    </row>
    <row r="1897" spans="1:1" x14ac:dyDescent="0.3">
      <c r="A1897" s="54"/>
    </row>
    <row r="1898" spans="1:1" x14ac:dyDescent="0.3">
      <c r="A1898" s="54"/>
    </row>
    <row r="1899" spans="1:1" x14ac:dyDescent="0.3">
      <c r="A1899" s="54"/>
    </row>
    <row r="1900" spans="1:1" x14ac:dyDescent="0.3">
      <c r="A1900" s="54"/>
    </row>
    <row r="1901" spans="1:1" x14ac:dyDescent="0.3">
      <c r="A1901" s="54"/>
    </row>
    <row r="1902" spans="1:1" x14ac:dyDescent="0.3">
      <c r="A1902" s="54"/>
    </row>
    <row r="1903" spans="1:1" x14ac:dyDescent="0.3">
      <c r="A1903" s="54"/>
    </row>
    <row r="1904" spans="1:1" x14ac:dyDescent="0.3">
      <c r="A1904" s="54"/>
    </row>
    <row r="1905" spans="1:1" x14ac:dyDescent="0.3">
      <c r="A1905" s="54"/>
    </row>
    <row r="1906" spans="1:1" x14ac:dyDescent="0.3">
      <c r="A1906" s="54"/>
    </row>
    <row r="1907" spans="1:1" x14ac:dyDescent="0.3">
      <c r="A1907" s="54"/>
    </row>
    <row r="1908" spans="1:1" x14ac:dyDescent="0.3">
      <c r="A1908" s="54"/>
    </row>
    <row r="1909" spans="1:1" x14ac:dyDescent="0.3">
      <c r="A1909" s="54"/>
    </row>
    <row r="1910" spans="1:1" x14ac:dyDescent="0.3">
      <c r="A1910" s="54"/>
    </row>
    <row r="1911" spans="1:1" x14ac:dyDescent="0.3">
      <c r="A1911" s="54"/>
    </row>
    <row r="1912" spans="1:1" x14ac:dyDescent="0.3">
      <c r="A1912" s="54"/>
    </row>
    <row r="1913" spans="1:1" x14ac:dyDescent="0.3">
      <c r="A1913" s="54"/>
    </row>
    <row r="1914" spans="1:1" x14ac:dyDescent="0.3">
      <c r="A1914" s="54"/>
    </row>
    <row r="1915" spans="1:1" x14ac:dyDescent="0.3">
      <c r="A1915" s="54"/>
    </row>
    <row r="1916" spans="1:1" x14ac:dyDescent="0.3">
      <c r="A1916" s="54"/>
    </row>
    <row r="1917" spans="1:1" x14ac:dyDescent="0.3">
      <c r="A1917" s="54"/>
    </row>
    <row r="1918" spans="1:1" x14ac:dyDescent="0.3">
      <c r="A1918" s="54"/>
    </row>
    <row r="1919" spans="1:1" x14ac:dyDescent="0.3">
      <c r="A1919" s="54"/>
    </row>
    <row r="1920" spans="1:1" x14ac:dyDescent="0.3">
      <c r="A1920" s="54"/>
    </row>
    <row r="1921" spans="1:1" x14ac:dyDescent="0.3">
      <c r="A1921" s="54"/>
    </row>
    <row r="1922" spans="1:1" x14ac:dyDescent="0.3">
      <c r="A1922" s="54"/>
    </row>
    <row r="1923" spans="1:1" x14ac:dyDescent="0.3">
      <c r="A1923" s="54"/>
    </row>
    <row r="1924" spans="1:1" x14ac:dyDescent="0.3">
      <c r="A1924" s="54"/>
    </row>
    <row r="1925" spans="1:1" x14ac:dyDescent="0.3">
      <c r="A1925" s="54"/>
    </row>
    <row r="1926" spans="1:1" x14ac:dyDescent="0.3">
      <c r="A1926" s="54"/>
    </row>
    <row r="1927" spans="1:1" x14ac:dyDescent="0.3">
      <c r="A1927" s="54"/>
    </row>
    <row r="1928" spans="1:1" x14ac:dyDescent="0.3">
      <c r="A1928" s="54"/>
    </row>
    <row r="1929" spans="1:1" x14ac:dyDescent="0.3">
      <c r="A1929" s="54"/>
    </row>
    <row r="1930" spans="1:1" x14ac:dyDescent="0.3">
      <c r="A1930" s="54"/>
    </row>
    <row r="1931" spans="1:1" x14ac:dyDescent="0.3">
      <c r="A1931" s="54"/>
    </row>
    <row r="1932" spans="1:1" x14ac:dyDescent="0.3">
      <c r="A1932" s="54"/>
    </row>
    <row r="1933" spans="1:1" x14ac:dyDescent="0.3">
      <c r="A1933" s="54"/>
    </row>
    <row r="1934" spans="1:1" x14ac:dyDescent="0.3">
      <c r="A1934" s="54"/>
    </row>
    <row r="1935" spans="1:1" x14ac:dyDescent="0.3">
      <c r="A1935" s="54"/>
    </row>
    <row r="1936" spans="1:1" x14ac:dyDescent="0.3">
      <c r="A1936" s="54"/>
    </row>
    <row r="1937" spans="1:1" x14ac:dyDescent="0.3">
      <c r="A1937" s="54"/>
    </row>
    <row r="1938" spans="1:1" x14ac:dyDescent="0.3">
      <c r="A1938" s="54"/>
    </row>
    <row r="1939" spans="1:1" x14ac:dyDescent="0.3">
      <c r="A1939" s="54"/>
    </row>
    <row r="1940" spans="1:1" x14ac:dyDescent="0.3">
      <c r="A1940" s="54"/>
    </row>
    <row r="1941" spans="1:1" x14ac:dyDescent="0.3">
      <c r="A1941" s="54"/>
    </row>
    <row r="1942" spans="1:1" x14ac:dyDescent="0.3">
      <c r="A1942" s="54"/>
    </row>
    <row r="1943" spans="1:1" x14ac:dyDescent="0.3">
      <c r="A1943" s="54"/>
    </row>
    <row r="1944" spans="1:1" x14ac:dyDescent="0.3">
      <c r="A1944" s="54"/>
    </row>
    <row r="1945" spans="1:1" x14ac:dyDescent="0.3">
      <c r="A1945" s="54"/>
    </row>
    <row r="1946" spans="1:1" x14ac:dyDescent="0.3">
      <c r="A1946" s="54"/>
    </row>
    <row r="1947" spans="1:1" x14ac:dyDescent="0.3">
      <c r="A1947" s="54"/>
    </row>
    <row r="1948" spans="1:1" x14ac:dyDescent="0.3">
      <c r="A1948" s="54"/>
    </row>
    <row r="1949" spans="1:1" x14ac:dyDescent="0.3">
      <c r="A1949" s="54"/>
    </row>
    <row r="1950" spans="1:1" x14ac:dyDescent="0.3">
      <c r="A1950" s="54"/>
    </row>
    <row r="1951" spans="1:1" x14ac:dyDescent="0.3">
      <c r="A1951" s="54"/>
    </row>
    <row r="1952" spans="1:1" x14ac:dyDescent="0.3">
      <c r="A1952" s="54"/>
    </row>
    <row r="1953" spans="1:1" x14ac:dyDescent="0.3">
      <c r="A1953" s="54"/>
    </row>
    <row r="1954" spans="1:1" x14ac:dyDescent="0.3">
      <c r="A1954" s="54"/>
    </row>
    <row r="1955" spans="1:1" x14ac:dyDescent="0.3">
      <c r="A1955" s="54"/>
    </row>
    <row r="1956" spans="1:1" x14ac:dyDescent="0.3">
      <c r="A1956" s="54"/>
    </row>
    <row r="1957" spans="1:1" x14ac:dyDescent="0.3">
      <c r="A1957" s="54"/>
    </row>
    <row r="1958" spans="1:1" x14ac:dyDescent="0.3">
      <c r="A1958" s="54"/>
    </row>
    <row r="1959" spans="1:1" x14ac:dyDescent="0.3">
      <c r="A1959" s="54"/>
    </row>
    <row r="1960" spans="1:1" x14ac:dyDescent="0.3">
      <c r="A1960" s="54"/>
    </row>
    <row r="1961" spans="1:1" x14ac:dyDescent="0.3">
      <c r="A1961" s="54"/>
    </row>
    <row r="1962" spans="1:1" x14ac:dyDescent="0.3">
      <c r="A1962" s="54"/>
    </row>
    <row r="1963" spans="1:1" x14ac:dyDescent="0.3">
      <c r="A1963" s="54"/>
    </row>
    <row r="1964" spans="1:1" x14ac:dyDescent="0.3">
      <c r="A1964" s="54"/>
    </row>
    <row r="1965" spans="1:1" x14ac:dyDescent="0.3">
      <c r="A1965" s="54"/>
    </row>
    <row r="1966" spans="1:1" x14ac:dyDescent="0.3">
      <c r="A1966" s="54"/>
    </row>
    <row r="1967" spans="1:1" x14ac:dyDescent="0.3">
      <c r="A1967" s="54"/>
    </row>
    <row r="1968" spans="1:1" x14ac:dyDescent="0.3">
      <c r="A1968" s="54"/>
    </row>
    <row r="1969" spans="1:1" x14ac:dyDescent="0.3">
      <c r="A1969" s="54"/>
    </row>
    <row r="1970" spans="1:1" x14ac:dyDescent="0.3">
      <c r="A1970" s="54"/>
    </row>
    <row r="1971" spans="1:1" x14ac:dyDescent="0.3">
      <c r="A1971" s="54"/>
    </row>
    <row r="1972" spans="1:1" x14ac:dyDescent="0.3">
      <c r="A1972" s="54"/>
    </row>
    <row r="1973" spans="1:1" x14ac:dyDescent="0.3">
      <c r="A1973" s="54"/>
    </row>
    <row r="1974" spans="1:1" x14ac:dyDescent="0.3">
      <c r="A1974" s="54"/>
    </row>
    <row r="1975" spans="1:1" x14ac:dyDescent="0.3">
      <c r="A1975" s="54"/>
    </row>
    <row r="1976" spans="1:1" x14ac:dyDescent="0.3">
      <c r="A1976" s="54"/>
    </row>
    <row r="1977" spans="1:1" x14ac:dyDescent="0.3">
      <c r="A1977" s="54"/>
    </row>
    <row r="1978" spans="1:1" x14ac:dyDescent="0.3">
      <c r="A1978" s="54"/>
    </row>
    <row r="1979" spans="1:1" x14ac:dyDescent="0.3">
      <c r="A1979" s="54"/>
    </row>
    <row r="1980" spans="1:1" x14ac:dyDescent="0.3">
      <c r="A1980" s="54"/>
    </row>
    <row r="1981" spans="1:1" x14ac:dyDescent="0.3">
      <c r="A1981" s="54"/>
    </row>
    <row r="1982" spans="1:1" x14ac:dyDescent="0.3">
      <c r="A1982" s="54"/>
    </row>
    <row r="1983" spans="1:1" x14ac:dyDescent="0.3">
      <c r="A1983" s="54"/>
    </row>
    <row r="1984" spans="1:1" x14ac:dyDescent="0.3">
      <c r="A1984" s="54"/>
    </row>
    <row r="1985" spans="1:1" x14ac:dyDescent="0.3">
      <c r="A1985" s="54"/>
    </row>
    <row r="1986" spans="1:1" x14ac:dyDescent="0.3">
      <c r="A1986" s="54"/>
    </row>
    <row r="1987" spans="1:1" x14ac:dyDescent="0.3">
      <c r="A1987" s="54"/>
    </row>
    <row r="1988" spans="1:1" x14ac:dyDescent="0.3">
      <c r="A1988" s="54"/>
    </row>
    <row r="1989" spans="1:1" x14ac:dyDescent="0.3">
      <c r="A1989" s="54"/>
    </row>
    <row r="1990" spans="1:1" x14ac:dyDescent="0.3">
      <c r="A1990" s="54"/>
    </row>
    <row r="1991" spans="1:1" x14ac:dyDescent="0.3">
      <c r="A1991" s="54"/>
    </row>
    <row r="1992" spans="1:1" x14ac:dyDescent="0.3">
      <c r="A1992" s="54"/>
    </row>
    <row r="1993" spans="1:1" x14ac:dyDescent="0.3">
      <c r="A1993" s="54"/>
    </row>
    <row r="1994" spans="1:1" x14ac:dyDescent="0.3">
      <c r="A1994" s="54"/>
    </row>
    <row r="1995" spans="1:1" x14ac:dyDescent="0.3">
      <c r="A1995" s="54"/>
    </row>
    <row r="1996" spans="1:1" x14ac:dyDescent="0.3">
      <c r="A1996" s="54"/>
    </row>
    <row r="1997" spans="1:1" x14ac:dyDescent="0.3">
      <c r="A1997" s="54"/>
    </row>
    <row r="1998" spans="1:1" x14ac:dyDescent="0.3">
      <c r="A1998" s="54"/>
    </row>
    <row r="1999" spans="1:1" x14ac:dyDescent="0.3">
      <c r="A1999" s="54"/>
    </row>
    <row r="2000" spans="1:1" x14ac:dyDescent="0.3">
      <c r="A2000" s="54"/>
    </row>
    <row r="2001" spans="1:1" x14ac:dyDescent="0.3">
      <c r="A2001" s="54"/>
    </row>
    <row r="2002" spans="1:1" x14ac:dyDescent="0.3">
      <c r="A2002" s="54"/>
    </row>
    <row r="2003" spans="1:1" x14ac:dyDescent="0.3">
      <c r="A2003" s="54"/>
    </row>
    <row r="2004" spans="1:1" x14ac:dyDescent="0.3">
      <c r="A2004" s="54"/>
    </row>
    <row r="2005" spans="1:1" x14ac:dyDescent="0.3">
      <c r="A2005" s="54"/>
    </row>
    <row r="2006" spans="1:1" x14ac:dyDescent="0.3">
      <c r="A2006" s="54"/>
    </row>
    <row r="2007" spans="1:1" x14ac:dyDescent="0.3">
      <c r="A2007" s="54"/>
    </row>
    <row r="2008" spans="1:1" x14ac:dyDescent="0.3">
      <c r="A2008" s="54"/>
    </row>
    <row r="2009" spans="1:1" x14ac:dyDescent="0.3">
      <c r="A2009" s="54"/>
    </row>
    <row r="2010" spans="1:1" x14ac:dyDescent="0.3">
      <c r="A2010" s="54"/>
    </row>
    <row r="2011" spans="1:1" x14ac:dyDescent="0.3">
      <c r="A2011" s="54"/>
    </row>
    <row r="2012" spans="1:1" x14ac:dyDescent="0.3">
      <c r="A2012" s="54"/>
    </row>
    <row r="2013" spans="1:1" x14ac:dyDescent="0.3">
      <c r="A2013" s="54"/>
    </row>
    <row r="2014" spans="1:1" x14ac:dyDescent="0.3">
      <c r="A2014" s="54"/>
    </row>
    <row r="2015" spans="1:1" x14ac:dyDescent="0.3">
      <c r="A2015" s="54"/>
    </row>
    <row r="2016" spans="1:1" x14ac:dyDescent="0.3">
      <c r="A2016" s="54"/>
    </row>
    <row r="2017" spans="1:1" x14ac:dyDescent="0.3">
      <c r="A2017" s="54"/>
    </row>
    <row r="2018" spans="1:1" x14ac:dyDescent="0.3">
      <c r="A2018" s="54"/>
    </row>
    <row r="2019" spans="1:1" x14ac:dyDescent="0.3">
      <c r="A2019" s="54"/>
    </row>
    <row r="2020" spans="1:1" x14ac:dyDescent="0.3">
      <c r="A2020" s="54"/>
    </row>
    <row r="2021" spans="1:1" x14ac:dyDescent="0.3">
      <c r="A2021" s="54"/>
    </row>
    <row r="2022" spans="1:1" x14ac:dyDescent="0.3">
      <c r="A2022" s="54"/>
    </row>
    <row r="2023" spans="1:1" x14ac:dyDescent="0.3">
      <c r="A2023" s="54"/>
    </row>
    <row r="2024" spans="1:1" x14ac:dyDescent="0.3">
      <c r="A2024" s="54"/>
    </row>
    <row r="2025" spans="1:1" x14ac:dyDescent="0.3">
      <c r="A2025" s="54"/>
    </row>
    <row r="2026" spans="1:1" x14ac:dyDescent="0.3">
      <c r="A2026" s="54"/>
    </row>
    <row r="2027" spans="1:1" x14ac:dyDescent="0.3">
      <c r="A2027" s="54"/>
    </row>
    <row r="2028" spans="1:1" x14ac:dyDescent="0.3">
      <c r="A2028" s="54"/>
    </row>
    <row r="2029" spans="1:1" x14ac:dyDescent="0.3">
      <c r="A2029" s="54"/>
    </row>
    <row r="2030" spans="1:1" x14ac:dyDescent="0.3">
      <c r="A2030" s="54"/>
    </row>
    <row r="2031" spans="1:1" x14ac:dyDescent="0.3">
      <c r="A2031" s="54"/>
    </row>
    <row r="2032" spans="1:1" x14ac:dyDescent="0.3">
      <c r="A2032" s="54"/>
    </row>
    <row r="2033" spans="1:1" x14ac:dyDescent="0.3">
      <c r="A2033" s="54"/>
    </row>
    <row r="2034" spans="1:1" x14ac:dyDescent="0.3">
      <c r="A2034" s="54"/>
    </row>
    <row r="2035" spans="1:1" x14ac:dyDescent="0.3">
      <c r="A2035" s="54"/>
    </row>
    <row r="2036" spans="1:1" x14ac:dyDescent="0.3">
      <c r="A2036" s="54"/>
    </row>
    <row r="2037" spans="1:1" x14ac:dyDescent="0.3">
      <c r="A2037" s="54"/>
    </row>
    <row r="2038" spans="1:1" x14ac:dyDescent="0.3">
      <c r="A2038" s="54"/>
    </row>
    <row r="2039" spans="1:1" x14ac:dyDescent="0.3">
      <c r="A2039" s="54"/>
    </row>
    <row r="2040" spans="1:1" x14ac:dyDescent="0.3">
      <c r="A2040" s="54"/>
    </row>
    <row r="2041" spans="1:1" x14ac:dyDescent="0.3">
      <c r="A2041" s="54"/>
    </row>
    <row r="2042" spans="1:1" x14ac:dyDescent="0.3">
      <c r="A2042" s="54"/>
    </row>
    <row r="2043" spans="1:1" x14ac:dyDescent="0.3">
      <c r="A2043" s="54"/>
    </row>
    <row r="2044" spans="1:1" x14ac:dyDescent="0.3">
      <c r="A2044" s="54"/>
    </row>
    <row r="2045" spans="1:1" x14ac:dyDescent="0.3">
      <c r="A2045" s="54"/>
    </row>
    <row r="2046" spans="1:1" x14ac:dyDescent="0.3">
      <c r="A2046" s="54"/>
    </row>
    <row r="2047" spans="1:1" x14ac:dyDescent="0.3">
      <c r="A2047" s="54"/>
    </row>
    <row r="2048" spans="1:1" x14ac:dyDescent="0.3">
      <c r="A2048" s="54"/>
    </row>
    <row r="2049" spans="1:1" x14ac:dyDescent="0.3">
      <c r="A2049" s="54"/>
    </row>
    <row r="2050" spans="1:1" x14ac:dyDescent="0.3">
      <c r="A2050" s="54"/>
    </row>
    <row r="2051" spans="1:1" x14ac:dyDescent="0.3">
      <c r="A2051" s="54"/>
    </row>
    <row r="2052" spans="1:1" x14ac:dyDescent="0.3">
      <c r="A2052" s="54"/>
    </row>
    <row r="2053" spans="1:1" x14ac:dyDescent="0.3">
      <c r="A2053" s="54"/>
    </row>
    <row r="2054" spans="1:1" x14ac:dyDescent="0.3">
      <c r="A2054" s="54"/>
    </row>
    <row r="2055" spans="1:1" x14ac:dyDescent="0.3">
      <c r="A2055" s="54"/>
    </row>
    <row r="2056" spans="1:1" x14ac:dyDescent="0.3">
      <c r="A2056" s="54"/>
    </row>
    <row r="2057" spans="1:1" x14ac:dyDescent="0.3">
      <c r="A2057" s="54"/>
    </row>
    <row r="2058" spans="1:1" x14ac:dyDescent="0.3">
      <c r="A2058" s="54"/>
    </row>
    <row r="2059" spans="1:1" x14ac:dyDescent="0.3">
      <c r="A2059" s="54"/>
    </row>
    <row r="2060" spans="1:1" x14ac:dyDescent="0.3">
      <c r="A2060" s="54"/>
    </row>
    <row r="2061" spans="1:1" x14ac:dyDescent="0.3">
      <c r="A2061" s="54"/>
    </row>
    <row r="2062" spans="1:1" x14ac:dyDescent="0.3">
      <c r="A2062" s="54"/>
    </row>
    <row r="2063" spans="1:1" x14ac:dyDescent="0.3">
      <c r="A2063" s="54"/>
    </row>
    <row r="2064" spans="1:1" x14ac:dyDescent="0.3">
      <c r="A2064" s="54"/>
    </row>
    <row r="2065" spans="1:1" x14ac:dyDescent="0.3">
      <c r="A2065" s="54"/>
    </row>
    <row r="2066" spans="1:1" x14ac:dyDescent="0.3">
      <c r="A2066" s="54"/>
    </row>
    <row r="2067" spans="1:1" x14ac:dyDescent="0.3">
      <c r="A2067" s="54"/>
    </row>
    <row r="2068" spans="1:1" x14ac:dyDescent="0.3">
      <c r="A2068" s="54"/>
    </row>
    <row r="2069" spans="1:1" x14ac:dyDescent="0.3">
      <c r="A2069" s="54"/>
    </row>
    <row r="2070" spans="1:1" x14ac:dyDescent="0.3">
      <c r="A2070" s="54"/>
    </row>
    <row r="2071" spans="1:1" x14ac:dyDescent="0.3">
      <c r="A2071" s="54"/>
    </row>
    <row r="2072" spans="1:1" x14ac:dyDescent="0.3">
      <c r="A2072" s="54"/>
    </row>
    <row r="2073" spans="1:1" x14ac:dyDescent="0.3">
      <c r="A2073" s="54"/>
    </row>
    <row r="2074" spans="1:1" x14ac:dyDescent="0.3">
      <c r="A2074" s="54"/>
    </row>
    <row r="2075" spans="1:1" x14ac:dyDescent="0.3">
      <c r="A2075" s="54"/>
    </row>
    <row r="2076" spans="1:1" x14ac:dyDescent="0.3">
      <c r="A2076" s="54"/>
    </row>
    <row r="2077" spans="1:1" x14ac:dyDescent="0.3">
      <c r="A2077" s="54"/>
    </row>
    <row r="2078" spans="1:1" x14ac:dyDescent="0.3">
      <c r="A2078" s="54"/>
    </row>
    <row r="2079" spans="1:1" x14ac:dyDescent="0.3">
      <c r="A2079" s="54"/>
    </row>
    <row r="2080" spans="1:1" x14ac:dyDescent="0.3">
      <c r="A2080" s="54"/>
    </row>
    <row r="2081" spans="1:1" x14ac:dyDescent="0.3">
      <c r="A2081" s="54"/>
    </row>
    <row r="2082" spans="1:1" x14ac:dyDescent="0.3">
      <c r="A2082" s="54"/>
    </row>
    <row r="2083" spans="1:1" x14ac:dyDescent="0.3">
      <c r="A2083" s="54"/>
    </row>
    <row r="2084" spans="1:1" x14ac:dyDescent="0.3">
      <c r="A2084" s="54"/>
    </row>
    <row r="2085" spans="1:1" x14ac:dyDescent="0.3">
      <c r="A2085" s="54"/>
    </row>
    <row r="2086" spans="1:1" x14ac:dyDescent="0.3">
      <c r="A2086" s="54"/>
    </row>
    <row r="2087" spans="1:1" x14ac:dyDescent="0.3">
      <c r="A2087" s="54"/>
    </row>
    <row r="2088" spans="1:1" x14ac:dyDescent="0.3">
      <c r="A2088" s="54"/>
    </row>
    <row r="2089" spans="1:1" x14ac:dyDescent="0.3">
      <c r="A2089" s="54"/>
    </row>
    <row r="2090" spans="1:1" x14ac:dyDescent="0.3">
      <c r="A2090" s="54"/>
    </row>
    <row r="2091" spans="1:1" x14ac:dyDescent="0.3">
      <c r="A2091" s="54"/>
    </row>
    <row r="2092" spans="1:1" x14ac:dyDescent="0.3">
      <c r="A2092" s="54"/>
    </row>
    <row r="2093" spans="1:1" x14ac:dyDescent="0.3">
      <c r="A2093" s="54"/>
    </row>
    <row r="2094" spans="1:1" x14ac:dyDescent="0.3">
      <c r="A2094" s="54"/>
    </row>
    <row r="2095" spans="1:1" x14ac:dyDescent="0.3">
      <c r="A2095" s="54"/>
    </row>
    <row r="2096" spans="1:1" x14ac:dyDescent="0.3">
      <c r="A2096" s="54"/>
    </row>
    <row r="2097" spans="1:1" x14ac:dyDescent="0.3">
      <c r="A2097" s="54"/>
    </row>
    <row r="2098" spans="1:1" x14ac:dyDescent="0.3">
      <c r="A2098" s="54"/>
    </row>
    <row r="2099" spans="1:1" x14ac:dyDescent="0.3">
      <c r="A2099" s="54"/>
    </row>
    <row r="2100" spans="1:1" x14ac:dyDescent="0.3">
      <c r="A2100" s="54"/>
    </row>
    <row r="2101" spans="1:1" x14ac:dyDescent="0.3">
      <c r="A2101" s="54"/>
    </row>
    <row r="2102" spans="1:1" x14ac:dyDescent="0.3">
      <c r="A2102" s="54"/>
    </row>
    <row r="2103" spans="1:1" x14ac:dyDescent="0.3">
      <c r="A2103" s="54"/>
    </row>
    <row r="2104" spans="1:1" x14ac:dyDescent="0.3">
      <c r="A2104" s="54"/>
    </row>
    <row r="2105" spans="1:1" x14ac:dyDescent="0.3">
      <c r="A2105" s="54"/>
    </row>
    <row r="2106" spans="1:1" x14ac:dyDescent="0.3">
      <c r="A2106" s="54"/>
    </row>
    <row r="2107" spans="1:1" x14ac:dyDescent="0.3">
      <c r="A2107" s="54"/>
    </row>
    <row r="2108" spans="1:1" x14ac:dyDescent="0.3">
      <c r="A2108" s="54"/>
    </row>
    <row r="2109" spans="1:1" x14ac:dyDescent="0.3">
      <c r="A2109" s="54"/>
    </row>
    <row r="2110" spans="1:1" x14ac:dyDescent="0.3">
      <c r="A2110" s="54"/>
    </row>
    <row r="2111" spans="1:1" x14ac:dyDescent="0.3">
      <c r="A2111" s="54"/>
    </row>
    <row r="2112" spans="1:1" x14ac:dyDescent="0.3">
      <c r="A2112" s="54"/>
    </row>
    <row r="2113" spans="1:1" x14ac:dyDescent="0.3">
      <c r="A2113" s="54"/>
    </row>
    <row r="2114" spans="1:1" x14ac:dyDescent="0.3">
      <c r="A2114" s="54"/>
    </row>
    <row r="2115" spans="1:1" x14ac:dyDescent="0.3">
      <c r="A2115" s="54"/>
    </row>
    <row r="2116" spans="1:1" x14ac:dyDescent="0.3">
      <c r="A2116" s="54"/>
    </row>
    <row r="2117" spans="1:1" x14ac:dyDescent="0.3">
      <c r="A2117" s="54"/>
    </row>
    <row r="2118" spans="1:1" x14ac:dyDescent="0.3">
      <c r="A2118" s="54"/>
    </row>
    <row r="2119" spans="1:1" x14ac:dyDescent="0.3">
      <c r="A2119" s="54"/>
    </row>
    <row r="2120" spans="1:1" x14ac:dyDescent="0.3">
      <c r="A2120" s="54"/>
    </row>
    <row r="2121" spans="1:1" x14ac:dyDescent="0.3">
      <c r="A2121" s="54"/>
    </row>
    <row r="2122" spans="1:1" x14ac:dyDescent="0.3">
      <c r="A2122" s="54"/>
    </row>
    <row r="2123" spans="1:1" x14ac:dyDescent="0.3">
      <c r="A2123" s="54"/>
    </row>
    <row r="2124" spans="1:1" x14ac:dyDescent="0.3">
      <c r="A2124" s="54"/>
    </row>
    <row r="2125" spans="1:1" x14ac:dyDescent="0.3">
      <c r="A2125" s="54"/>
    </row>
    <row r="2126" spans="1:1" x14ac:dyDescent="0.3">
      <c r="A2126" s="54"/>
    </row>
    <row r="2127" spans="1:1" x14ac:dyDescent="0.3">
      <c r="A2127" s="54"/>
    </row>
    <row r="2128" spans="1:1" x14ac:dyDescent="0.3">
      <c r="A2128" s="54"/>
    </row>
    <row r="2129" spans="1:1" x14ac:dyDescent="0.3">
      <c r="A2129" s="54"/>
    </row>
    <row r="2130" spans="1:1" x14ac:dyDescent="0.3">
      <c r="A2130" s="54"/>
    </row>
    <row r="2131" spans="1:1" x14ac:dyDescent="0.3">
      <c r="A2131" s="54"/>
    </row>
    <row r="2132" spans="1:1" x14ac:dyDescent="0.3">
      <c r="A2132" s="54"/>
    </row>
    <row r="2133" spans="1:1" x14ac:dyDescent="0.3">
      <c r="A2133" s="54"/>
    </row>
    <row r="2134" spans="1:1" x14ac:dyDescent="0.3">
      <c r="A2134" s="54"/>
    </row>
    <row r="2135" spans="1:1" x14ac:dyDescent="0.3">
      <c r="A2135" s="54"/>
    </row>
    <row r="2136" spans="1:1" x14ac:dyDescent="0.3">
      <c r="A2136" s="54"/>
    </row>
    <row r="2137" spans="1:1" x14ac:dyDescent="0.3">
      <c r="A2137" s="54"/>
    </row>
    <row r="2138" spans="1:1" x14ac:dyDescent="0.3">
      <c r="A2138" s="54"/>
    </row>
    <row r="2139" spans="1:1" x14ac:dyDescent="0.3">
      <c r="A2139" s="54"/>
    </row>
    <row r="2140" spans="1:1" x14ac:dyDescent="0.3">
      <c r="A2140" s="54"/>
    </row>
    <row r="2141" spans="1:1" x14ac:dyDescent="0.3">
      <c r="A2141" s="54"/>
    </row>
    <row r="2142" spans="1:1" x14ac:dyDescent="0.3">
      <c r="A2142" s="54"/>
    </row>
    <row r="2143" spans="1:1" x14ac:dyDescent="0.3">
      <c r="A2143" s="54"/>
    </row>
    <row r="2144" spans="1:1" x14ac:dyDescent="0.3">
      <c r="A2144" s="54"/>
    </row>
    <row r="2145" spans="1:1" x14ac:dyDescent="0.3">
      <c r="A2145" s="54"/>
    </row>
    <row r="2146" spans="1:1" x14ac:dyDescent="0.3">
      <c r="A2146" s="54"/>
    </row>
    <row r="2147" spans="1:1" x14ac:dyDescent="0.3">
      <c r="A2147" s="54"/>
    </row>
    <row r="2148" spans="1:1" x14ac:dyDescent="0.3">
      <c r="A2148" s="54"/>
    </row>
    <row r="2149" spans="1:1" x14ac:dyDescent="0.3">
      <c r="A2149" s="54"/>
    </row>
    <row r="2150" spans="1:1" x14ac:dyDescent="0.3">
      <c r="A2150" s="54"/>
    </row>
    <row r="2151" spans="1:1" x14ac:dyDescent="0.3">
      <c r="A2151" s="54"/>
    </row>
    <row r="2152" spans="1:1" x14ac:dyDescent="0.3">
      <c r="A2152" s="54"/>
    </row>
    <row r="2153" spans="1:1" x14ac:dyDescent="0.3">
      <c r="A2153" s="54"/>
    </row>
    <row r="2154" spans="1:1" x14ac:dyDescent="0.3">
      <c r="A2154" s="54"/>
    </row>
    <row r="2155" spans="1:1" x14ac:dyDescent="0.3">
      <c r="A2155" s="54"/>
    </row>
    <row r="2156" spans="1:1" x14ac:dyDescent="0.3">
      <c r="A2156" s="54"/>
    </row>
    <row r="2157" spans="1:1" x14ac:dyDescent="0.3">
      <c r="A2157" s="54"/>
    </row>
    <row r="2158" spans="1:1" x14ac:dyDescent="0.3">
      <c r="A2158" s="54"/>
    </row>
    <row r="2159" spans="1:1" x14ac:dyDescent="0.3">
      <c r="A2159" s="54"/>
    </row>
    <row r="2160" spans="1:1" x14ac:dyDescent="0.3">
      <c r="A2160" s="54"/>
    </row>
    <row r="2161" spans="1:1" x14ac:dyDescent="0.3">
      <c r="A2161" s="54"/>
    </row>
    <row r="2162" spans="1:1" x14ac:dyDescent="0.3">
      <c r="A2162" s="54"/>
    </row>
    <row r="2163" spans="1:1" x14ac:dyDescent="0.3">
      <c r="A2163" s="54"/>
    </row>
    <row r="2164" spans="1:1" x14ac:dyDescent="0.3">
      <c r="A2164" s="54"/>
    </row>
    <row r="2165" spans="1:1" x14ac:dyDescent="0.3">
      <c r="A2165" s="54"/>
    </row>
    <row r="2166" spans="1:1" x14ac:dyDescent="0.3">
      <c r="A2166" s="54"/>
    </row>
    <row r="2167" spans="1:1" x14ac:dyDescent="0.3">
      <c r="A2167" s="54"/>
    </row>
    <row r="2168" spans="1:1" x14ac:dyDescent="0.3">
      <c r="A2168" s="54"/>
    </row>
    <row r="2169" spans="1:1" x14ac:dyDescent="0.3">
      <c r="A2169" s="54"/>
    </row>
    <row r="2170" spans="1:1" x14ac:dyDescent="0.3">
      <c r="A2170" s="54"/>
    </row>
    <row r="2171" spans="1:1" x14ac:dyDescent="0.3">
      <c r="A2171" s="54"/>
    </row>
    <row r="2172" spans="1:1" x14ac:dyDescent="0.3">
      <c r="A2172" s="54"/>
    </row>
    <row r="2173" spans="1:1" x14ac:dyDescent="0.3">
      <c r="A2173" s="54"/>
    </row>
    <row r="2174" spans="1:1" x14ac:dyDescent="0.3">
      <c r="A2174" s="54"/>
    </row>
    <row r="2175" spans="1:1" x14ac:dyDescent="0.3">
      <c r="A2175" s="54"/>
    </row>
    <row r="2176" spans="1:1" x14ac:dyDescent="0.3">
      <c r="A2176" s="54"/>
    </row>
    <row r="2177" spans="1:1" x14ac:dyDescent="0.3">
      <c r="A2177" s="54"/>
    </row>
    <row r="2178" spans="1:1" x14ac:dyDescent="0.3">
      <c r="A2178" s="54"/>
    </row>
    <row r="2179" spans="1:1" x14ac:dyDescent="0.3">
      <c r="A2179" s="54"/>
    </row>
    <row r="2180" spans="1:1" x14ac:dyDescent="0.3">
      <c r="A2180" s="54"/>
    </row>
    <row r="2181" spans="1:1" x14ac:dyDescent="0.3">
      <c r="A2181" s="54"/>
    </row>
    <row r="2182" spans="1:1" x14ac:dyDescent="0.3">
      <c r="A2182" s="54"/>
    </row>
    <row r="2183" spans="1:1" x14ac:dyDescent="0.3">
      <c r="A2183" s="54"/>
    </row>
    <row r="2184" spans="1:1" x14ac:dyDescent="0.3">
      <c r="A2184" s="54"/>
    </row>
    <row r="2185" spans="1:1" x14ac:dyDescent="0.3">
      <c r="A2185" s="54"/>
    </row>
    <row r="2186" spans="1:1" x14ac:dyDescent="0.3">
      <c r="A2186" s="54"/>
    </row>
    <row r="2187" spans="1:1" x14ac:dyDescent="0.3">
      <c r="A2187" s="54"/>
    </row>
    <row r="2188" spans="1:1" x14ac:dyDescent="0.3">
      <c r="A2188" s="54"/>
    </row>
    <row r="2189" spans="1:1" x14ac:dyDescent="0.3">
      <c r="A2189" s="54"/>
    </row>
    <row r="2190" spans="1:1" x14ac:dyDescent="0.3">
      <c r="A2190" s="54"/>
    </row>
    <row r="2191" spans="1:1" x14ac:dyDescent="0.3">
      <c r="A2191" s="54"/>
    </row>
    <row r="2192" spans="1:1" x14ac:dyDescent="0.3">
      <c r="A2192" s="54"/>
    </row>
    <row r="2193" spans="1:1" x14ac:dyDescent="0.3">
      <c r="A2193" s="54"/>
    </row>
    <row r="2194" spans="1:1" x14ac:dyDescent="0.3">
      <c r="A2194" s="54"/>
    </row>
    <row r="2195" spans="1:1" x14ac:dyDescent="0.3">
      <c r="A2195" s="54"/>
    </row>
    <row r="2196" spans="1:1" x14ac:dyDescent="0.3">
      <c r="A2196" s="54"/>
    </row>
    <row r="2197" spans="1:1" x14ac:dyDescent="0.3">
      <c r="A2197" s="54"/>
    </row>
    <row r="2198" spans="1:1" x14ac:dyDescent="0.3">
      <c r="A2198" s="54"/>
    </row>
    <row r="2199" spans="1:1" x14ac:dyDescent="0.3">
      <c r="A2199" s="54"/>
    </row>
    <row r="2200" spans="1:1" x14ac:dyDescent="0.3">
      <c r="A2200" s="54"/>
    </row>
    <row r="2201" spans="1:1" x14ac:dyDescent="0.3">
      <c r="A2201" s="54"/>
    </row>
    <row r="2202" spans="1:1" x14ac:dyDescent="0.3">
      <c r="A2202" s="54"/>
    </row>
    <row r="2203" spans="1:1" x14ac:dyDescent="0.3">
      <c r="A2203" s="54"/>
    </row>
    <row r="2204" spans="1:1" x14ac:dyDescent="0.3">
      <c r="A2204" s="54"/>
    </row>
    <row r="2205" spans="1:1" x14ac:dyDescent="0.3">
      <c r="A2205" s="54"/>
    </row>
    <row r="2206" spans="1:1" x14ac:dyDescent="0.3">
      <c r="A2206" s="54"/>
    </row>
    <row r="2207" spans="1:1" x14ac:dyDescent="0.3">
      <c r="A2207" s="54"/>
    </row>
    <row r="2208" spans="1:1" x14ac:dyDescent="0.3">
      <c r="A2208" s="54"/>
    </row>
    <row r="2209" spans="1:1" x14ac:dyDescent="0.3">
      <c r="A2209" s="54"/>
    </row>
    <row r="2210" spans="1:1" x14ac:dyDescent="0.3">
      <c r="A2210" s="54"/>
    </row>
    <row r="2211" spans="1:1" x14ac:dyDescent="0.3">
      <c r="A2211" s="54"/>
    </row>
    <row r="2212" spans="1:1" x14ac:dyDescent="0.3">
      <c r="A2212" s="54"/>
    </row>
    <row r="2213" spans="1:1" x14ac:dyDescent="0.3">
      <c r="A2213" s="54"/>
    </row>
    <row r="2214" spans="1:1" x14ac:dyDescent="0.3">
      <c r="A2214" s="54"/>
    </row>
    <row r="2215" spans="1:1" x14ac:dyDescent="0.3">
      <c r="A2215" s="54"/>
    </row>
    <row r="2216" spans="1:1" x14ac:dyDescent="0.3">
      <c r="A2216" s="54"/>
    </row>
    <row r="2217" spans="1:1" x14ac:dyDescent="0.3">
      <c r="A2217" s="54"/>
    </row>
    <row r="2218" spans="1:1" x14ac:dyDescent="0.3">
      <c r="A2218" s="54"/>
    </row>
    <row r="2219" spans="1:1" x14ac:dyDescent="0.3">
      <c r="A2219" s="54"/>
    </row>
    <row r="2220" spans="1:1" x14ac:dyDescent="0.3">
      <c r="A2220" s="54"/>
    </row>
    <row r="2221" spans="1:1" x14ac:dyDescent="0.3">
      <c r="A2221" s="54"/>
    </row>
    <row r="2222" spans="1:1" x14ac:dyDescent="0.3">
      <c r="A2222" s="54"/>
    </row>
    <row r="2223" spans="1:1" x14ac:dyDescent="0.3">
      <c r="A2223" s="54"/>
    </row>
    <row r="2224" spans="1:1" x14ac:dyDescent="0.3">
      <c r="A2224" s="54"/>
    </row>
    <row r="2225" spans="1:1" x14ac:dyDescent="0.3">
      <c r="A2225" s="54"/>
    </row>
    <row r="2226" spans="1:1" x14ac:dyDescent="0.3">
      <c r="A2226" s="54"/>
    </row>
    <row r="2227" spans="1:1" x14ac:dyDescent="0.3">
      <c r="A2227" s="54"/>
    </row>
    <row r="2228" spans="1:1" x14ac:dyDescent="0.3">
      <c r="A2228" s="54"/>
    </row>
    <row r="2229" spans="1:1" x14ac:dyDescent="0.3">
      <c r="A2229" s="54"/>
    </row>
    <row r="2230" spans="1:1" x14ac:dyDescent="0.3">
      <c r="A2230" s="54"/>
    </row>
    <row r="2231" spans="1:1" x14ac:dyDescent="0.3">
      <c r="A2231" s="54"/>
    </row>
    <row r="2232" spans="1:1" x14ac:dyDescent="0.3">
      <c r="A2232" s="54"/>
    </row>
    <row r="2233" spans="1:1" x14ac:dyDescent="0.3">
      <c r="A2233" s="54"/>
    </row>
    <row r="2234" spans="1:1" x14ac:dyDescent="0.3">
      <c r="A2234" s="54"/>
    </row>
    <row r="2235" spans="1:1" x14ac:dyDescent="0.3">
      <c r="A2235" s="54"/>
    </row>
    <row r="2236" spans="1:1" x14ac:dyDescent="0.3">
      <c r="A2236" s="54"/>
    </row>
    <row r="2237" spans="1:1" x14ac:dyDescent="0.3">
      <c r="A2237" s="54"/>
    </row>
    <row r="2238" spans="1:1" x14ac:dyDescent="0.3">
      <c r="A2238" s="54"/>
    </row>
    <row r="2239" spans="1:1" x14ac:dyDescent="0.3">
      <c r="A2239" s="54"/>
    </row>
    <row r="2240" spans="1:1" x14ac:dyDescent="0.3">
      <c r="A2240" s="54"/>
    </row>
    <row r="2241" spans="1:1" x14ac:dyDescent="0.3">
      <c r="A2241" s="54"/>
    </row>
    <row r="2242" spans="1:1" x14ac:dyDescent="0.3">
      <c r="A2242" s="54"/>
    </row>
    <row r="2243" spans="1:1" x14ac:dyDescent="0.3">
      <c r="A2243" s="54"/>
    </row>
    <row r="2244" spans="1:1" x14ac:dyDescent="0.3">
      <c r="A2244" s="54"/>
    </row>
    <row r="2245" spans="1:1" x14ac:dyDescent="0.3">
      <c r="A2245" s="54"/>
    </row>
    <row r="2246" spans="1:1" x14ac:dyDescent="0.3">
      <c r="A2246" s="54"/>
    </row>
    <row r="2247" spans="1:1" x14ac:dyDescent="0.3">
      <c r="A2247" s="54"/>
    </row>
    <row r="2248" spans="1:1" x14ac:dyDescent="0.3">
      <c r="A2248" s="54"/>
    </row>
    <row r="2249" spans="1:1" x14ac:dyDescent="0.3">
      <c r="A2249" s="54"/>
    </row>
    <row r="2250" spans="1:1" x14ac:dyDescent="0.3">
      <c r="A2250" s="54"/>
    </row>
    <row r="2251" spans="1:1" x14ac:dyDescent="0.3">
      <c r="A2251" s="54"/>
    </row>
    <row r="2252" spans="1:1" x14ac:dyDescent="0.3">
      <c r="A2252" s="54"/>
    </row>
    <row r="2253" spans="1:1" x14ac:dyDescent="0.3">
      <c r="A2253" s="54"/>
    </row>
    <row r="2254" spans="1:1" x14ac:dyDescent="0.3">
      <c r="A2254" s="54"/>
    </row>
    <row r="2255" spans="1:1" x14ac:dyDescent="0.3">
      <c r="A2255" s="54"/>
    </row>
    <row r="2256" spans="1:1" x14ac:dyDescent="0.3">
      <c r="A2256" s="54"/>
    </row>
    <row r="2257" spans="1:1" x14ac:dyDescent="0.3">
      <c r="A2257" s="54"/>
    </row>
    <row r="2258" spans="1:1" x14ac:dyDescent="0.3">
      <c r="A2258" s="54"/>
    </row>
    <row r="2259" spans="1:1" x14ac:dyDescent="0.3">
      <c r="A2259" s="54"/>
    </row>
    <row r="2260" spans="1:1" x14ac:dyDescent="0.3">
      <c r="A2260" s="54"/>
    </row>
    <row r="2261" spans="1:1" x14ac:dyDescent="0.3">
      <c r="A2261" s="54"/>
    </row>
    <row r="2262" spans="1:1" x14ac:dyDescent="0.3">
      <c r="A2262" s="54"/>
    </row>
    <row r="2263" spans="1:1" x14ac:dyDescent="0.3">
      <c r="A2263" s="54"/>
    </row>
    <row r="2264" spans="1:1" x14ac:dyDescent="0.3">
      <c r="A2264" s="54"/>
    </row>
    <row r="2265" spans="1:1" x14ac:dyDescent="0.3">
      <c r="A2265" s="54"/>
    </row>
    <row r="2266" spans="1:1" x14ac:dyDescent="0.3">
      <c r="A2266" s="54"/>
    </row>
    <row r="2267" spans="1:1" x14ac:dyDescent="0.3">
      <c r="A2267" s="54"/>
    </row>
    <row r="2268" spans="1:1" x14ac:dyDescent="0.3">
      <c r="A2268" s="54"/>
    </row>
    <row r="2269" spans="1:1" x14ac:dyDescent="0.3">
      <c r="A2269" s="54"/>
    </row>
    <row r="2270" spans="1:1" x14ac:dyDescent="0.3">
      <c r="A2270" s="54"/>
    </row>
    <row r="2271" spans="1:1" x14ac:dyDescent="0.3">
      <c r="A2271" s="54"/>
    </row>
    <row r="2272" spans="1:1" x14ac:dyDescent="0.3">
      <c r="A2272" s="54"/>
    </row>
    <row r="2273" spans="1:1" x14ac:dyDescent="0.3">
      <c r="A2273" s="54"/>
    </row>
    <row r="2274" spans="1:1" x14ac:dyDescent="0.3">
      <c r="A2274" s="54"/>
    </row>
    <row r="2275" spans="1:1" x14ac:dyDescent="0.3">
      <c r="A2275" s="54"/>
    </row>
    <row r="2276" spans="1:1" x14ac:dyDescent="0.3">
      <c r="A2276" s="54"/>
    </row>
    <row r="2277" spans="1:1" x14ac:dyDescent="0.3">
      <c r="A2277" s="54"/>
    </row>
    <row r="2278" spans="1:1" x14ac:dyDescent="0.3">
      <c r="A2278" s="54"/>
    </row>
    <row r="2279" spans="1:1" x14ac:dyDescent="0.3">
      <c r="A2279" s="54"/>
    </row>
    <row r="2280" spans="1:1" x14ac:dyDescent="0.3">
      <c r="A2280" s="54"/>
    </row>
    <row r="2281" spans="1:1" x14ac:dyDescent="0.3">
      <c r="A2281" s="54"/>
    </row>
    <row r="2282" spans="1:1" x14ac:dyDescent="0.3">
      <c r="A2282" s="54"/>
    </row>
    <row r="2283" spans="1:1" x14ac:dyDescent="0.3">
      <c r="A2283" s="54"/>
    </row>
    <row r="2284" spans="1:1" x14ac:dyDescent="0.3">
      <c r="A2284" s="54"/>
    </row>
    <row r="2285" spans="1:1" x14ac:dyDescent="0.3">
      <c r="A2285" s="54"/>
    </row>
    <row r="2286" spans="1:1" x14ac:dyDescent="0.3">
      <c r="A2286" s="54"/>
    </row>
    <row r="2287" spans="1:1" x14ac:dyDescent="0.3">
      <c r="A2287" s="54"/>
    </row>
    <row r="2288" spans="1:1" x14ac:dyDescent="0.3">
      <c r="A2288" s="54"/>
    </row>
    <row r="2289" spans="1:1" x14ac:dyDescent="0.3">
      <c r="A2289" s="54"/>
    </row>
    <row r="2290" spans="1:1" x14ac:dyDescent="0.3">
      <c r="A2290" s="54"/>
    </row>
    <row r="2291" spans="1:1" x14ac:dyDescent="0.3">
      <c r="A2291" s="54"/>
    </row>
    <row r="2292" spans="1:1" x14ac:dyDescent="0.3">
      <c r="A2292" s="54"/>
    </row>
    <row r="2293" spans="1:1" x14ac:dyDescent="0.3">
      <c r="A2293" s="54"/>
    </row>
    <row r="2294" spans="1:1" x14ac:dyDescent="0.3">
      <c r="A2294" s="54"/>
    </row>
    <row r="2295" spans="1:1" x14ac:dyDescent="0.3">
      <c r="A2295" s="54"/>
    </row>
    <row r="2296" spans="1:1" x14ac:dyDescent="0.3">
      <c r="A2296" s="54"/>
    </row>
    <row r="2297" spans="1:1" x14ac:dyDescent="0.3">
      <c r="A2297" s="54"/>
    </row>
    <row r="2298" spans="1:1" x14ac:dyDescent="0.3">
      <c r="A2298" s="54"/>
    </row>
    <row r="2299" spans="1:1" x14ac:dyDescent="0.3">
      <c r="A2299" s="54"/>
    </row>
    <row r="2300" spans="1:1" x14ac:dyDescent="0.3">
      <c r="A2300" s="54"/>
    </row>
    <row r="2301" spans="1:1" x14ac:dyDescent="0.3">
      <c r="A2301" s="54"/>
    </row>
    <row r="2302" spans="1:1" x14ac:dyDescent="0.3">
      <c r="A2302" s="54"/>
    </row>
    <row r="2303" spans="1:1" x14ac:dyDescent="0.3">
      <c r="A2303" s="54"/>
    </row>
    <row r="2304" spans="1:1" x14ac:dyDescent="0.3">
      <c r="A2304" s="54"/>
    </row>
    <row r="2305" spans="1:1" x14ac:dyDescent="0.3">
      <c r="A2305" s="54"/>
    </row>
    <row r="2306" spans="1:1" x14ac:dyDescent="0.3">
      <c r="A2306" s="54"/>
    </row>
    <row r="2307" spans="1:1" x14ac:dyDescent="0.3">
      <c r="A2307" s="54"/>
    </row>
    <row r="2308" spans="1:1" x14ac:dyDescent="0.3">
      <c r="A2308" s="54"/>
    </row>
    <row r="2309" spans="1:1" x14ac:dyDescent="0.3">
      <c r="A2309" s="54"/>
    </row>
    <row r="2310" spans="1:1" x14ac:dyDescent="0.3">
      <c r="A2310" s="54"/>
    </row>
    <row r="2311" spans="1:1" x14ac:dyDescent="0.3">
      <c r="A2311" s="54"/>
    </row>
    <row r="2312" spans="1:1" x14ac:dyDescent="0.3">
      <c r="A2312" s="54"/>
    </row>
    <row r="2313" spans="1:1" x14ac:dyDescent="0.3">
      <c r="A2313" s="54"/>
    </row>
    <row r="2314" spans="1:1" x14ac:dyDescent="0.3">
      <c r="A2314" s="54"/>
    </row>
    <row r="2315" spans="1:1" x14ac:dyDescent="0.3">
      <c r="A2315" s="54"/>
    </row>
    <row r="2316" spans="1:1" x14ac:dyDescent="0.3">
      <c r="A2316" s="54"/>
    </row>
    <row r="2317" spans="1:1" x14ac:dyDescent="0.3">
      <c r="A2317" s="54"/>
    </row>
    <row r="2318" spans="1:1" x14ac:dyDescent="0.3">
      <c r="A2318" s="54"/>
    </row>
    <row r="2319" spans="1:1" x14ac:dyDescent="0.3">
      <c r="A2319" s="54"/>
    </row>
    <row r="2320" spans="1:1" x14ac:dyDescent="0.3">
      <c r="A2320" s="54"/>
    </row>
    <row r="2321" spans="1:1" x14ac:dyDescent="0.3">
      <c r="A2321" s="54"/>
    </row>
    <row r="2322" spans="1:1" x14ac:dyDescent="0.3">
      <c r="A2322" s="54"/>
    </row>
    <row r="2323" spans="1:1" x14ac:dyDescent="0.3">
      <c r="A2323" s="54"/>
    </row>
    <row r="2324" spans="1:1" x14ac:dyDescent="0.3">
      <c r="A2324" s="54"/>
    </row>
    <row r="2325" spans="1:1" x14ac:dyDescent="0.3">
      <c r="A2325" s="54"/>
    </row>
    <row r="2326" spans="1:1" x14ac:dyDescent="0.3">
      <c r="A2326" s="54"/>
    </row>
    <row r="2327" spans="1:1" x14ac:dyDescent="0.3">
      <c r="A2327" s="54"/>
    </row>
    <row r="2328" spans="1:1" x14ac:dyDescent="0.3">
      <c r="A2328" s="54"/>
    </row>
    <row r="2329" spans="1:1" x14ac:dyDescent="0.3">
      <c r="A2329" s="54"/>
    </row>
    <row r="2330" spans="1:1" x14ac:dyDescent="0.3">
      <c r="A2330" s="54"/>
    </row>
    <row r="2331" spans="1:1" x14ac:dyDescent="0.3">
      <c r="A2331" s="54"/>
    </row>
    <row r="2332" spans="1:1" x14ac:dyDescent="0.3">
      <c r="A2332" s="54"/>
    </row>
    <row r="2333" spans="1:1" x14ac:dyDescent="0.3">
      <c r="A2333" s="54"/>
    </row>
    <row r="2334" spans="1:1" x14ac:dyDescent="0.3">
      <c r="A2334" s="54"/>
    </row>
    <row r="2335" spans="1:1" x14ac:dyDescent="0.3">
      <c r="A2335" s="54"/>
    </row>
    <row r="2336" spans="1:1" x14ac:dyDescent="0.3">
      <c r="A2336" s="54"/>
    </row>
    <row r="2337" spans="1:1" x14ac:dyDescent="0.3">
      <c r="A2337" s="54"/>
    </row>
    <row r="2338" spans="1:1" x14ac:dyDescent="0.3">
      <c r="A2338" s="54"/>
    </row>
    <row r="2339" spans="1:1" x14ac:dyDescent="0.3">
      <c r="A2339" s="54"/>
    </row>
    <row r="2340" spans="1:1" x14ac:dyDescent="0.3">
      <c r="A2340" s="54"/>
    </row>
    <row r="2341" spans="1:1" x14ac:dyDescent="0.3">
      <c r="A2341" s="54"/>
    </row>
    <row r="2342" spans="1:1" x14ac:dyDescent="0.3">
      <c r="A2342" s="54"/>
    </row>
    <row r="2343" spans="1:1" x14ac:dyDescent="0.3">
      <c r="A2343" s="54"/>
    </row>
    <row r="2344" spans="1:1" x14ac:dyDescent="0.3">
      <c r="A2344" s="54"/>
    </row>
    <row r="2345" spans="1:1" x14ac:dyDescent="0.3">
      <c r="A2345" s="54"/>
    </row>
    <row r="2346" spans="1:1" x14ac:dyDescent="0.3">
      <c r="A2346" s="54"/>
    </row>
    <row r="2347" spans="1:1" x14ac:dyDescent="0.3">
      <c r="A2347" s="54"/>
    </row>
    <row r="2348" spans="1:1" x14ac:dyDescent="0.3">
      <c r="A2348" s="54"/>
    </row>
    <row r="2349" spans="1:1" x14ac:dyDescent="0.3">
      <c r="A2349" s="54"/>
    </row>
    <row r="2350" spans="1:1" x14ac:dyDescent="0.3">
      <c r="A2350" s="54"/>
    </row>
    <row r="2351" spans="1:1" x14ac:dyDescent="0.3">
      <c r="A2351" s="54"/>
    </row>
    <row r="2352" spans="1:1" x14ac:dyDescent="0.3">
      <c r="A2352" s="54"/>
    </row>
    <row r="2353" spans="1:1" x14ac:dyDescent="0.3">
      <c r="A2353" s="54"/>
    </row>
    <row r="2354" spans="1:1" x14ac:dyDescent="0.3">
      <c r="A2354" s="54"/>
    </row>
    <row r="2355" spans="1:1" x14ac:dyDescent="0.3">
      <c r="A2355" s="54"/>
    </row>
    <row r="2356" spans="1:1" x14ac:dyDescent="0.3">
      <c r="A2356" s="54"/>
    </row>
    <row r="2357" spans="1:1" x14ac:dyDescent="0.3">
      <c r="A2357" s="54"/>
    </row>
    <row r="2358" spans="1:1" x14ac:dyDescent="0.3">
      <c r="A2358" s="54"/>
    </row>
    <row r="2359" spans="1:1" x14ac:dyDescent="0.3">
      <c r="A2359" s="54"/>
    </row>
    <row r="2360" spans="1:1" x14ac:dyDescent="0.3">
      <c r="A2360" s="54"/>
    </row>
    <row r="2361" spans="1:1" x14ac:dyDescent="0.3">
      <c r="A2361" s="54"/>
    </row>
    <row r="2362" spans="1:1" x14ac:dyDescent="0.3">
      <c r="A2362" s="54"/>
    </row>
    <row r="2363" spans="1:1" x14ac:dyDescent="0.3">
      <c r="A2363" s="54"/>
    </row>
    <row r="2364" spans="1:1" x14ac:dyDescent="0.3">
      <c r="A2364" s="54"/>
    </row>
    <row r="2365" spans="1:1" x14ac:dyDescent="0.3">
      <c r="A2365" s="54"/>
    </row>
    <row r="2366" spans="1:1" x14ac:dyDescent="0.3">
      <c r="A2366" s="54"/>
    </row>
    <row r="2367" spans="1:1" x14ac:dyDescent="0.3">
      <c r="A2367" s="54"/>
    </row>
    <row r="2368" spans="1:1" x14ac:dyDescent="0.3">
      <c r="A2368" s="54"/>
    </row>
    <row r="2369" spans="1:1" x14ac:dyDescent="0.3">
      <c r="A2369" s="54"/>
    </row>
    <row r="2370" spans="1:1" x14ac:dyDescent="0.3">
      <c r="A2370" s="54"/>
    </row>
    <row r="2371" spans="1:1" x14ac:dyDescent="0.3">
      <c r="A2371" s="54"/>
    </row>
    <row r="2372" spans="1:1" x14ac:dyDescent="0.3">
      <c r="A2372" s="54"/>
    </row>
    <row r="2373" spans="1:1" x14ac:dyDescent="0.3">
      <c r="A2373" s="54"/>
    </row>
    <row r="2374" spans="1:1" x14ac:dyDescent="0.3">
      <c r="A2374" s="54"/>
    </row>
    <row r="2375" spans="1:1" x14ac:dyDescent="0.3">
      <c r="A2375" s="54"/>
    </row>
    <row r="2376" spans="1:1" x14ac:dyDescent="0.3">
      <c r="A2376" s="54"/>
    </row>
    <row r="2377" spans="1:1" x14ac:dyDescent="0.3">
      <c r="A2377" s="54"/>
    </row>
    <row r="2378" spans="1:1" x14ac:dyDescent="0.3">
      <c r="A2378" s="54"/>
    </row>
    <row r="2379" spans="1:1" x14ac:dyDescent="0.3">
      <c r="A2379" s="54"/>
    </row>
    <row r="2380" spans="1:1" x14ac:dyDescent="0.3">
      <c r="A2380" s="54"/>
    </row>
    <row r="2381" spans="1:1" x14ac:dyDescent="0.3">
      <c r="A2381" s="54"/>
    </row>
    <row r="2382" spans="1:1" x14ac:dyDescent="0.3">
      <c r="A2382" s="54"/>
    </row>
    <row r="2383" spans="1:1" x14ac:dyDescent="0.3">
      <c r="A2383" s="54"/>
    </row>
    <row r="2384" spans="1:1" x14ac:dyDescent="0.3">
      <c r="A2384" s="54"/>
    </row>
    <row r="2385" spans="1:1" x14ac:dyDescent="0.3">
      <c r="A2385" s="54"/>
    </row>
    <row r="2386" spans="1:1" x14ac:dyDescent="0.3">
      <c r="A2386" s="54"/>
    </row>
    <row r="2387" spans="1:1" x14ac:dyDescent="0.3">
      <c r="A2387" s="54"/>
    </row>
    <row r="2388" spans="1:1" x14ac:dyDescent="0.3">
      <c r="A2388" s="54"/>
    </row>
    <row r="2389" spans="1:1" x14ac:dyDescent="0.3">
      <c r="A2389" s="54"/>
    </row>
    <row r="2390" spans="1:1" x14ac:dyDescent="0.3">
      <c r="A2390" s="54"/>
    </row>
    <row r="2391" spans="1:1" x14ac:dyDescent="0.3">
      <c r="A2391" s="54"/>
    </row>
    <row r="2392" spans="1:1" x14ac:dyDescent="0.3">
      <c r="A2392" s="54"/>
    </row>
    <row r="2393" spans="1:1" x14ac:dyDescent="0.3">
      <c r="A2393" s="54"/>
    </row>
    <row r="2394" spans="1:1" x14ac:dyDescent="0.3">
      <c r="A2394" s="54"/>
    </row>
    <row r="2395" spans="1:1" x14ac:dyDescent="0.3">
      <c r="A2395" s="54"/>
    </row>
    <row r="2396" spans="1:1" x14ac:dyDescent="0.3">
      <c r="A2396" s="54"/>
    </row>
    <row r="2397" spans="1:1" x14ac:dyDescent="0.3">
      <c r="A2397" s="54"/>
    </row>
    <row r="2398" spans="1:1" x14ac:dyDescent="0.3">
      <c r="A2398" s="54"/>
    </row>
    <row r="2399" spans="1:1" x14ac:dyDescent="0.3">
      <c r="A2399" s="54"/>
    </row>
    <row r="2400" spans="1:1" x14ac:dyDescent="0.3">
      <c r="A2400" s="54"/>
    </row>
    <row r="2401" spans="1:1" x14ac:dyDescent="0.3">
      <c r="A2401" s="54"/>
    </row>
    <row r="2402" spans="1:1" x14ac:dyDescent="0.3">
      <c r="A2402" s="54"/>
    </row>
    <row r="2403" spans="1:1" x14ac:dyDescent="0.3">
      <c r="A2403" s="54"/>
    </row>
    <row r="2404" spans="1:1" x14ac:dyDescent="0.3">
      <c r="A2404" s="54"/>
    </row>
    <row r="2405" spans="1:1" x14ac:dyDescent="0.3">
      <c r="A2405" s="54"/>
    </row>
    <row r="2406" spans="1:1" x14ac:dyDescent="0.3">
      <c r="A2406" s="54"/>
    </row>
    <row r="2407" spans="1:1" x14ac:dyDescent="0.3">
      <c r="A2407" s="54"/>
    </row>
    <row r="2408" spans="1:1" x14ac:dyDescent="0.3">
      <c r="A2408" s="54"/>
    </row>
    <row r="2409" spans="1:1" x14ac:dyDescent="0.3">
      <c r="A2409" s="54"/>
    </row>
    <row r="2410" spans="1:1" x14ac:dyDescent="0.3">
      <c r="A2410" s="54"/>
    </row>
    <row r="2411" spans="1:1" x14ac:dyDescent="0.3">
      <c r="A2411" s="54"/>
    </row>
    <row r="2412" spans="1:1" x14ac:dyDescent="0.3">
      <c r="A2412" s="54"/>
    </row>
    <row r="2413" spans="1:1" x14ac:dyDescent="0.3">
      <c r="A2413" s="54"/>
    </row>
    <row r="2414" spans="1:1" x14ac:dyDescent="0.3">
      <c r="A2414" s="54"/>
    </row>
    <row r="2415" spans="1:1" x14ac:dyDescent="0.3">
      <c r="A2415" s="54"/>
    </row>
    <row r="2416" spans="1:1" x14ac:dyDescent="0.3">
      <c r="A2416" s="54"/>
    </row>
    <row r="2417" spans="1:1" x14ac:dyDescent="0.3">
      <c r="A2417" s="54"/>
    </row>
    <row r="2418" spans="1:1" x14ac:dyDescent="0.3">
      <c r="A2418" s="54"/>
    </row>
    <row r="2419" spans="1:1" x14ac:dyDescent="0.3">
      <c r="A2419" s="54"/>
    </row>
    <row r="2420" spans="1:1" x14ac:dyDescent="0.3">
      <c r="A2420" s="54"/>
    </row>
    <row r="2421" spans="1:1" x14ac:dyDescent="0.3">
      <c r="A2421" s="54"/>
    </row>
    <row r="2422" spans="1:1" x14ac:dyDescent="0.3">
      <c r="A2422" s="54"/>
    </row>
    <row r="2423" spans="1:1" x14ac:dyDescent="0.3">
      <c r="A2423" s="54"/>
    </row>
    <row r="2424" spans="1:1" x14ac:dyDescent="0.3">
      <c r="A2424" s="54"/>
    </row>
    <row r="2425" spans="1:1" x14ac:dyDescent="0.3">
      <c r="A2425" s="54"/>
    </row>
    <row r="2426" spans="1:1" x14ac:dyDescent="0.3">
      <c r="A2426" s="54"/>
    </row>
    <row r="2427" spans="1:1" x14ac:dyDescent="0.3">
      <c r="A2427" s="54"/>
    </row>
    <row r="2428" spans="1:1" x14ac:dyDescent="0.3">
      <c r="A2428" s="54"/>
    </row>
    <row r="2429" spans="1:1" x14ac:dyDescent="0.3">
      <c r="A2429" s="54"/>
    </row>
    <row r="2430" spans="1:1" x14ac:dyDescent="0.3">
      <c r="A2430" s="54"/>
    </row>
    <row r="2431" spans="1:1" x14ac:dyDescent="0.3">
      <c r="A2431" s="54"/>
    </row>
    <row r="2432" spans="1:1" x14ac:dyDescent="0.3">
      <c r="A2432" s="54"/>
    </row>
    <row r="2433" spans="1:1" x14ac:dyDescent="0.3">
      <c r="A2433" s="54"/>
    </row>
    <row r="2434" spans="1:1" x14ac:dyDescent="0.3">
      <c r="A2434" s="54"/>
    </row>
    <row r="2435" spans="1:1" x14ac:dyDescent="0.3">
      <c r="A2435" s="54"/>
    </row>
    <row r="2436" spans="1:1" x14ac:dyDescent="0.3">
      <c r="A2436" s="54"/>
    </row>
    <row r="2437" spans="1:1" x14ac:dyDescent="0.3">
      <c r="A2437" s="54"/>
    </row>
    <row r="2438" spans="1:1" x14ac:dyDescent="0.3">
      <c r="A2438" s="54"/>
    </row>
    <row r="2439" spans="1:1" x14ac:dyDescent="0.3">
      <c r="A2439" s="54"/>
    </row>
    <row r="2440" spans="1:1" x14ac:dyDescent="0.3">
      <c r="A2440" s="54"/>
    </row>
    <row r="2441" spans="1:1" x14ac:dyDescent="0.3">
      <c r="A2441" s="54"/>
    </row>
    <row r="2442" spans="1:1" x14ac:dyDescent="0.3">
      <c r="A2442" s="54"/>
    </row>
    <row r="2443" spans="1:1" x14ac:dyDescent="0.3">
      <c r="A2443" s="54"/>
    </row>
    <row r="2444" spans="1:1" x14ac:dyDescent="0.3">
      <c r="A2444" s="54"/>
    </row>
    <row r="2445" spans="1:1" x14ac:dyDescent="0.3">
      <c r="A2445" s="54"/>
    </row>
    <row r="2446" spans="1:1" x14ac:dyDescent="0.3">
      <c r="A2446" s="54"/>
    </row>
    <row r="2447" spans="1:1" x14ac:dyDescent="0.3">
      <c r="A2447" s="54"/>
    </row>
    <row r="2448" spans="1:1" x14ac:dyDescent="0.3">
      <c r="A2448" s="54"/>
    </row>
    <row r="2449" spans="1:1" x14ac:dyDescent="0.3">
      <c r="A2449" s="54"/>
    </row>
    <row r="2450" spans="1:1" x14ac:dyDescent="0.3">
      <c r="A2450" s="54"/>
    </row>
    <row r="2451" spans="1:1" x14ac:dyDescent="0.3">
      <c r="A2451" s="54"/>
    </row>
    <row r="2452" spans="1:1" x14ac:dyDescent="0.3">
      <c r="A2452" s="54"/>
    </row>
    <row r="2453" spans="1:1" x14ac:dyDescent="0.3">
      <c r="A2453" s="54"/>
    </row>
    <row r="2454" spans="1:1" x14ac:dyDescent="0.3">
      <c r="A2454" s="54"/>
    </row>
    <row r="2455" spans="1:1" x14ac:dyDescent="0.3">
      <c r="A2455" s="54"/>
    </row>
    <row r="2456" spans="1:1" x14ac:dyDescent="0.3">
      <c r="A2456" s="54"/>
    </row>
    <row r="2457" spans="1:1" x14ac:dyDescent="0.3">
      <c r="A2457" s="54"/>
    </row>
    <row r="2458" spans="1:1" x14ac:dyDescent="0.3">
      <c r="A2458" s="54"/>
    </row>
    <row r="2459" spans="1:1" x14ac:dyDescent="0.3">
      <c r="A2459" s="54"/>
    </row>
    <row r="2460" spans="1:1" x14ac:dyDescent="0.3">
      <c r="A2460" s="54"/>
    </row>
    <row r="2461" spans="1:1" x14ac:dyDescent="0.3">
      <c r="A2461" s="54"/>
    </row>
    <row r="2462" spans="1:1" x14ac:dyDescent="0.3">
      <c r="A2462" s="54"/>
    </row>
    <row r="2463" spans="1:1" x14ac:dyDescent="0.3">
      <c r="A2463" s="54"/>
    </row>
    <row r="2464" spans="1:1" x14ac:dyDescent="0.3">
      <c r="A2464" s="54"/>
    </row>
    <row r="2465" spans="1:1" x14ac:dyDescent="0.3">
      <c r="A2465" s="54"/>
    </row>
    <row r="2466" spans="1:1" x14ac:dyDescent="0.3">
      <c r="A2466" s="54"/>
    </row>
    <row r="2467" spans="1:1" x14ac:dyDescent="0.3">
      <c r="A2467" s="54"/>
    </row>
    <row r="2468" spans="1:1" x14ac:dyDescent="0.3">
      <c r="A2468" s="54"/>
    </row>
    <row r="2469" spans="1:1" x14ac:dyDescent="0.3">
      <c r="A2469" s="54"/>
    </row>
    <row r="2470" spans="1:1" x14ac:dyDescent="0.3">
      <c r="A2470" s="54"/>
    </row>
    <row r="2471" spans="1:1" x14ac:dyDescent="0.3">
      <c r="A2471" s="54"/>
    </row>
    <row r="2472" spans="1:1" x14ac:dyDescent="0.3">
      <c r="A2472" s="54"/>
    </row>
    <row r="2473" spans="1:1" x14ac:dyDescent="0.3">
      <c r="A2473" s="54"/>
    </row>
    <row r="2474" spans="1:1" x14ac:dyDescent="0.3">
      <c r="A2474" s="54"/>
    </row>
    <row r="2475" spans="1:1" x14ac:dyDescent="0.3">
      <c r="A2475" s="54"/>
    </row>
    <row r="2476" spans="1:1" x14ac:dyDescent="0.3">
      <c r="A2476" s="54"/>
    </row>
    <row r="2477" spans="1:1" x14ac:dyDescent="0.3">
      <c r="A2477" s="54"/>
    </row>
    <row r="2478" spans="1:1" x14ac:dyDescent="0.3">
      <c r="A2478" s="54"/>
    </row>
    <row r="2479" spans="1:1" x14ac:dyDescent="0.3">
      <c r="A2479" s="54"/>
    </row>
    <row r="2480" spans="1:1" x14ac:dyDescent="0.3">
      <c r="A2480" s="54"/>
    </row>
    <row r="2481" spans="1:1" x14ac:dyDescent="0.3">
      <c r="A2481" s="54"/>
    </row>
    <row r="2482" spans="1:1" x14ac:dyDescent="0.3">
      <c r="A2482" s="54"/>
    </row>
    <row r="2483" spans="1:1" x14ac:dyDescent="0.3">
      <c r="A2483" s="54"/>
    </row>
    <row r="2484" spans="1:1" x14ac:dyDescent="0.3">
      <c r="A2484" s="54"/>
    </row>
    <row r="2485" spans="1:1" x14ac:dyDescent="0.3">
      <c r="A2485" s="54"/>
    </row>
    <row r="2486" spans="1:1" x14ac:dyDescent="0.3">
      <c r="A2486" s="54"/>
    </row>
    <row r="2487" spans="1:1" x14ac:dyDescent="0.3">
      <c r="A2487" s="54"/>
    </row>
    <row r="2488" spans="1:1" x14ac:dyDescent="0.3">
      <c r="A2488" s="54"/>
    </row>
    <row r="2489" spans="1:1" x14ac:dyDescent="0.3">
      <c r="A2489" s="54"/>
    </row>
    <row r="2490" spans="1:1" x14ac:dyDescent="0.3">
      <c r="A2490" s="54"/>
    </row>
    <row r="2491" spans="1:1" x14ac:dyDescent="0.3">
      <c r="A2491" s="54"/>
    </row>
    <row r="2492" spans="1:1" x14ac:dyDescent="0.3">
      <c r="A2492" s="54"/>
    </row>
    <row r="2493" spans="1:1" x14ac:dyDescent="0.3">
      <c r="A2493" s="54"/>
    </row>
    <row r="2494" spans="1:1" x14ac:dyDescent="0.3">
      <c r="A2494" s="54"/>
    </row>
    <row r="2495" spans="1:1" x14ac:dyDescent="0.3">
      <c r="A2495" s="54"/>
    </row>
    <row r="2496" spans="1:1" x14ac:dyDescent="0.3">
      <c r="A2496" s="54"/>
    </row>
    <row r="2497" spans="1:1" x14ac:dyDescent="0.3">
      <c r="A2497" s="54"/>
    </row>
    <row r="2498" spans="1:1" x14ac:dyDescent="0.3">
      <c r="A2498" s="54"/>
    </row>
    <row r="2499" spans="1:1" x14ac:dyDescent="0.3">
      <c r="A2499" s="54"/>
    </row>
    <row r="2500" spans="1:1" x14ac:dyDescent="0.3">
      <c r="A2500" s="54"/>
    </row>
    <row r="2501" spans="1:1" x14ac:dyDescent="0.3">
      <c r="A2501" s="54"/>
    </row>
    <row r="2502" spans="1:1" x14ac:dyDescent="0.3">
      <c r="A2502" s="54"/>
    </row>
    <row r="2503" spans="1:1" x14ac:dyDescent="0.3">
      <c r="A2503" s="54"/>
    </row>
    <row r="2504" spans="1:1" x14ac:dyDescent="0.3">
      <c r="A2504" s="54"/>
    </row>
    <row r="2505" spans="1:1" x14ac:dyDescent="0.3">
      <c r="A2505" s="54"/>
    </row>
    <row r="2506" spans="1:1" x14ac:dyDescent="0.3">
      <c r="A2506" s="54"/>
    </row>
    <row r="2507" spans="1:1" x14ac:dyDescent="0.3">
      <c r="A2507" s="54"/>
    </row>
    <row r="2508" spans="1:1" x14ac:dyDescent="0.3">
      <c r="A2508" s="54"/>
    </row>
    <row r="2509" spans="1:1" x14ac:dyDescent="0.3">
      <c r="A2509" s="54"/>
    </row>
    <row r="2510" spans="1:1" x14ac:dyDescent="0.3">
      <c r="A2510" s="54"/>
    </row>
    <row r="2511" spans="1:1" x14ac:dyDescent="0.3">
      <c r="A2511" s="54"/>
    </row>
    <row r="2512" spans="1:1" x14ac:dyDescent="0.3">
      <c r="A2512" s="54"/>
    </row>
    <row r="2513" spans="1:1" x14ac:dyDescent="0.3">
      <c r="A2513" s="54"/>
    </row>
    <row r="2514" spans="1:1" x14ac:dyDescent="0.3">
      <c r="A2514" s="54"/>
    </row>
    <row r="2515" spans="1:1" x14ac:dyDescent="0.3">
      <c r="A2515" s="54"/>
    </row>
    <row r="2516" spans="1:1" x14ac:dyDescent="0.3">
      <c r="A2516" s="54"/>
    </row>
    <row r="2517" spans="1:1" x14ac:dyDescent="0.3">
      <c r="A2517" s="54"/>
    </row>
    <row r="2518" spans="1:1" x14ac:dyDescent="0.3">
      <c r="A2518" s="54"/>
    </row>
    <row r="2519" spans="1:1" x14ac:dyDescent="0.3">
      <c r="A2519" s="54"/>
    </row>
    <row r="2520" spans="1:1" x14ac:dyDescent="0.3">
      <c r="A2520" s="54"/>
    </row>
    <row r="2521" spans="1:1" x14ac:dyDescent="0.3">
      <c r="A2521" s="54"/>
    </row>
    <row r="2522" spans="1:1" x14ac:dyDescent="0.3">
      <c r="A2522" s="54"/>
    </row>
    <row r="2523" spans="1:1" x14ac:dyDescent="0.3">
      <c r="A2523" s="54"/>
    </row>
    <row r="2524" spans="1:1" x14ac:dyDescent="0.3">
      <c r="A2524" s="54"/>
    </row>
    <row r="2525" spans="1:1" x14ac:dyDescent="0.3">
      <c r="A2525" s="54"/>
    </row>
    <row r="2526" spans="1:1" x14ac:dyDescent="0.3">
      <c r="A2526" s="54"/>
    </row>
    <row r="2527" spans="1:1" x14ac:dyDescent="0.3">
      <c r="A2527" s="54"/>
    </row>
    <row r="2528" spans="1:1" x14ac:dyDescent="0.3">
      <c r="A2528" s="54"/>
    </row>
    <row r="2529" spans="1:1" x14ac:dyDescent="0.3">
      <c r="A2529" s="54"/>
    </row>
    <row r="2530" spans="1:1" x14ac:dyDescent="0.3">
      <c r="A2530" s="54"/>
    </row>
    <row r="2531" spans="1:1" x14ac:dyDescent="0.3">
      <c r="A2531" s="54"/>
    </row>
    <row r="2532" spans="1:1" x14ac:dyDescent="0.3">
      <c r="A2532" s="54"/>
    </row>
    <row r="2533" spans="1:1" x14ac:dyDescent="0.3">
      <c r="A2533" s="54"/>
    </row>
    <row r="2534" spans="1:1" x14ac:dyDescent="0.3">
      <c r="A2534" s="54"/>
    </row>
    <row r="2535" spans="1:1" x14ac:dyDescent="0.3">
      <c r="A2535" s="54"/>
    </row>
    <row r="2536" spans="1:1" x14ac:dyDescent="0.3">
      <c r="A2536" s="54"/>
    </row>
    <row r="2537" spans="1:1" x14ac:dyDescent="0.3">
      <c r="A2537" s="54"/>
    </row>
    <row r="2538" spans="1:1" x14ac:dyDescent="0.3">
      <c r="A2538" s="54"/>
    </row>
    <row r="2539" spans="1:1" x14ac:dyDescent="0.3">
      <c r="A2539" s="54"/>
    </row>
    <row r="2540" spans="1:1" x14ac:dyDescent="0.3">
      <c r="A2540" s="54"/>
    </row>
    <row r="2541" spans="1:1" x14ac:dyDescent="0.3">
      <c r="A2541" s="54"/>
    </row>
    <row r="2542" spans="1:1" x14ac:dyDescent="0.3">
      <c r="A2542" s="54"/>
    </row>
    <row r="2543" spans="1:1" x14ac:dyDescent="0.3">
      <c r="A2543" s="54"/>
    </row>
    <row r="2544" spans="1:1" x14ac:dyDescent="0.3">
      <c r="A2544" s="54"/>
    </row>
    <row r="2545" spans="1:1" x14ac:dyDescent="0.3">
      <c r="A2545" s="54"/>
    </row>
    <row r="2546" spans="1:1" x14ac:dyDescent="0.3">
      <c r="A2546" s="54"/>
    </row>
    <row r="2547" spans="1:1" x14ac:dyDescent="0.3">
      <c r="A2547" s="54"/>
    </row>
    <row r="2548" spans="1:1" x14ac:dyDescent="0.3">
      <c r="A2548" s="54"/>
    </row>
    <row r="2549" spans="1:1" x14ac:dyDescent="0.3">
      <c r="A2549" s="54"/>
    </row>
    <row r="2550" spans="1:1" x14ac:dyDescent="0.3">
      <c r="A2550" s="54"/>
    </row>
    <row r="2551" spans="1:1" x14ac:dyDescent="0.3">
      <c r="A2551" s="54"/>
    </row>
    <row r="2552" spans="1:1" x14ac:dyDescent="0.3">
      <c r="A2552" s="54"/>
    </row>
    <row r="2553" spans="1:1" x14ac:dyDescent="0.3">
      <c r="A2553" s="54"/>
    </row>
    <row r="2554" spans="1:1" x14ac:dyDescent="0.3">
      <c r="A2554" s="54"/>
    </row>
    <row r="2555" spans="1:1" x14ac:dyDescent="0.3">
      <c r="A2555" s="54"/>
    </row>
    <row r="2556" spans="1:1" x14ac:dyDescent="0.3">
      <c r="A2556" s="54"/>
    </row>
    <row r="2557" spans="1:1" x14ac:dyDescent="0.3">
      <c r="A2557" s="54"/>
    </row>
    <row r="2558" spans="1:1" x14ac:dyDescent="0.3">
      <c r="A2558" s="54"/>
    </row>
    <row r="2559" spans="1:1" x14ac:dyDescent="0.3">
      <c r="A2559" s="54"/>
    </row>
    <row r="2560" spans="1:1" x14ac:dyDescent="0.3">
      <c r="A2560" s="54"/>
    </row>
    <row r="2561" spans="1:1" x14ac:dyDescent="0.3">
      <c r="A2561" s="54"/>
    </row>
    <row r="2562" spans="1:1" x14ac:dyDescent="0.3">
      <c r="A2562" s="54"/>
    </row>
    <row r="2563" spans="1:1" x14ac:dyDescent="0.3">
      <c r="A2563" s="54"/>
    </row>
    <row r="2564" spans="1:1" x14ac:dyDescent="0.3">
      <c r="A2564" s="54"/>
    </row>
    <row r="2565" spans="1:1" x14ac:dyDescent="0.3">
      <c r="A2565" s="54"/>
    </row>
    <row r="2566" spans="1:1" x14ac:dyDescent="0.3">
      <c r="A2566" s="54"/>
    </row>
    <row r="2567" spans="1:1" x14ac:dyDescent="0.3">
      <c r="A2567" s="54"/>
    </row>
    <row r="2568" spans="1:1" x14ac:dyDescent="0.3">
      <c r="A2568" s="54"/>
    </row>
    <row r="2569" spans="1:1" x14ac:dyDescent="0.3">
      <c r="A2569" s="54"/>
    </row>
    <row r="2570" spans="1:1" x14ac:dyDescent="0.3">
      <c r="A2570" s="54"/>
    </row>
    <row r="2571" spans="1:1" x14ac:dyDescent="0.3">
      <c r="A2571" s="54"/>
    </row>
    <row r="2572" spans="1:1" x14ac:dyDescent="0.3">
      <c r="A2572" s="54"/>
    </row>
    <row r="2573" spans="1:1" x14ac:dyDescent="0.3">
      <c r="A2573" s="54"/>
    </row>
    <row r="2574" spans="1:1" x14ac:dyDescent="0.3">
      <c r="A2574" s="54"/>
    </row>
    <row r="2575" spans="1:1" x14ac:dyDescent="0.3">
      <c r="A2575" s="54"/>
    </row>
    <row r="2576" spans="1:1" x14ac:dyDescent="0.3">
      <c r="A2576" s="54"/>
    </row>
    <row r="2577" spans="1:1" x14ac:dyDescent="0.3">
      <c r="A2577" s="54"/>
    </row>
    <row r="2578" spans="1:1" x14ac:dyDescent="0.3">
      <c r="A2578" s="54"/>
    </row>
    <row r="2579" spans="1:1" x14ac:dyDescent="0.3">
      <c r="A2579" s="54"/>
    </row>
    <row r="2580" spans="1:1" x14ac:dyDescent="0.3">
      <c r="A2580" s="54"/>
    </row>
    <row r="2581" spans="1:1" x14ac:dyDescent="0.3">
      <c r="A2581" s="54"/>
    </row>
    <row r="2582" spans="1:1" x14ac:dyDescent="0.3">
      <c r="A2582" s="54"/>
    </row>
    <row r="2583" spans="1:1" x14ac:dyDescent="0.3">
      <c r="A2583" s="54"/>
    </row>
    <row r="2584" spans="1:1" x14ac:dyDescent="0.3">
      <c r="A2584" s="54"/>
    </row>
    <row r="2585" spans="1:1" x14ac:dyDescent="0.3">
      <c r="A2585" s="54"/>
    </row>
    <row r="2586" spans="1:1" x14ac:dyDescent="0.3">
      <c r="A2586" s="54"/>
    </row>
    <row r="2587" spans="1:1" x14ac:dyDescent="0.3">
      <c r="A2587" s="54"/>
    </row>
    <row r="2588" spans="1:1" x14ac:dyDescent="0.3">
      <c r="A2588" s="54"/>
    </row>
    <row r="2589" spans="1:1" x14ac:dyDescent="0.3">
      <c r="A2589" s="54"/>
    </row>
    <row r="2590" spans="1:1" x14ac:dyDescent="0.3">
      <c r="A2590" s="54"/>
    </row>
    <row r="2591" spans="1:1" x14ac:dyDescent="0.3">
      <c r="A2591" s="54"/>
    </row>
    <row r="2592" spans="1:1" x14ac:dyDescent="0.3">
      <c r="A2592" s="54"/>
    </row>
    <row r="2593" spans="1:1" x14ac:dyDescent="0.3">
      <c r="A2593" s="54"/>
    </row>
    <row r="2594" spans="1:1" x14ac:dyDescent="0.3">
      <c r="A2594" s="54"/>
    </row>
    <row r="2595" spans="1:1" x14ac:dyDescent="0.3">
      <c r="A2595" s="54"/>
    </row>
    <row r="2596" spans="1:1" x14ac:dyDescent="0.3">
      <c r="A2596" s="54"/>
    </row>
    <row r="2597" spans="1:1" x14ac:dyDescent="0.3">
      <c r="A2597" s="54"/>
    </row>
    <row r="2598" spans="1:1" x14ac:dyDescent="0.3">
      <c r="A2598" s="54"/>
    </row>
    <row r="2599" spans="1:1" x14ac:dyDescent="0.3">
      <c r="A2599" s="54"/>
    </row>
    <row r="2600" spans="1:1" x14ac:dyDescent="0.3">
      <c r="A2600" s="54"/>
    </row>
    <row r="2601" spans="1:1" x14ac:dyDescent="0.3">
      <c r="A2601" s="54"/>
    </row>
    <row r="2602" spans="1:1" x14ac:dyDescent="0.3">
      <c r="A2602" s="54"/>
    </row>
    <row r="2603" spans="1:1" x14ac:dyDescent="0.3">
      <c r="A2603" s="54"/>
    </row>
    <row r="2604" spans="1:1" x14ac:dyDescent="0.3">
      <c r="A2604" s="54"/>
    </row>
    <row r="2605" spans="1:1" x14ac:dyDescent="0.3">
      <c r="A2605" s="54"/>
    </row>
    <row r="2606" spans="1:1" x14ac:dyDescent="0.3">
      <c r="A2606" s="54"/>
    </row>
    <row r="2607" spans="1:1" x14ac:dyDescent="0.3">
      <c r="A2607" s="54"/>
    </row>
    <row r="2608" spans="1:1" x14ac:dyDescent="0.3">
      <c r="A2608" s="54"/>
    </row>
    <row r="2609" spans="1:1" x14ac:dyDescent="0.3">
      <c r="A2609" s="54"/>
    </row>
    <row r="2610" spans="1:1" x14ac:dyDescent="0.3">
      <c r="A2610" s="54"/>
    </row>
    <row r="2611" spans="1:1" x14ac:dyDescent="0.3">
      <c r="A2611" s="54"/>
    </row>
    <row r="2612" spans="1:1" x14ac:dyDescent="0.3">
      <c r="A2612" s="54"/>
    </row>
    <row r="2613" spans="1:1" x14ac:dyDescent="0.3">
      <c r="A2613" s="54"/>
    </row>
    <row r="2614" spans="1:1" x14ac:dyDescent="0.3">
      <c r="A2614" s="54"/>
    </row>
    <row r="2615" spans="1:1" x14ac:dyDescent="0.3">
      <c r="A2615" s="54"/>
    </row>
    <row r="2616" spans="1:1" x14ac:dyDescent="0.3">
      <c r="A2616" s="54"/>
    </row>
    <row r="2617" spans="1:1" x14ac:dyDescent="0.3">
      <c r="A2617" s="54"/>
    </row>
    <row r="2618" spans="1:1" x14ac:dyDescent="0.3">
      <c r="A2618" s="54"/>
    </row>
    <row r="2619" spans="1:1" x14ac:dyDescent="0.3">
      <c r="A2619" s="54"/>
    </row>
    <row r="2620" spans="1:1" x14ac:dyDescent="0.3">
      <c r="A2620" s="54"/>
    </row>
    <row r="2621" spans="1:1" x14ac:dyDescent="0.3">
      <c r="A2621" s="54"/>
    </row>
    <row r="2622" spans="1:1" x14ac:dyDescent="0.3">
      <c r="A2622" s="54"/>
    </row>
    <row r="2623" spans="1:1" x14ac:dyDescent="0.3">
      <c r="A2623" s="54"/>
    </row>
    <row r="2624" spans="1:1" x14ac:dyDescent="0.3">
      <c r="A2624" s="54"/>
    </row>
    <row r="2625" spans="1:1" x14ac:dyDescent="0.3">
      <c r="A2625" s="54"/>
    </row>
    <row r="2626" spans="1:1" x14ac:dyDescent="0.3">
      <c r="A2626" s="54"/>
    </row>
    <row r="2627" spans="1:1" x14ac:dyDescent="0.3">
      <c r="A2627" s="54"/>
    </row>
    <row r="2628" spans="1:1" x14ac:dyDescent="0.3">
      <c r="A2628" s="54"/>
    </row>
    <row r="2629" spans="1:1" x14ac:dyDescent="0.3">
      <c r="A2629" s="54"/>
    </row>
    <row r="2630" spans="1:1" x14ac:dyDescent="0.3">
      <c r="A2630" s="54"/>
    </row>
    <row r="2631" spans="1:1" x14ac:dyDescent="0.3">
      <c r="A2631" s="54"/>
    </row>
    <row r="2632" spans="1:1" x14ac:dyDescent="0.3">
      <c r="A2632" s="54"/>
    </row>
    <row r="2633" spans="1:1" x14ac:dyDescent="0.3">
      <c r="A2633" s="54"/>
    </row>
    <row r="2634" spans="1:1" x14ac:dyDescent="0.3">
      <c r="A2634" s="54"/>
    </row>
    <row r="2635" spans="1:1" x14ac:dyDescent="0.3">
      <c r="A2635" s="54"/>
    </row>
    <row r="2636" spans="1:1" x14ac:dyDescent="0.3">
      <c r="A2636" s="54"/>
    </row>
    <row r="2637" spans="1:1" x14ac:dyDescent="0.3">
      <c r="A2637" s="54"/>
    </row>
    <row r="2638" spans="1:1" x14ac:dyDescent="0.3">
      <c r="A2638" s="54"/>
    </row>
    <row r="2639" spans="1:1" x14ac:dyDescent="0.3">
      <c r="A2639" s="54"/>
    </row>
    <row r="2640" spans="1:1" x14ac:dyDescent="0.3">
      <c r="A2640" s="54"/>
    </row>
    <row r="2641" spans="1:1" x14ac:dyDescent="0.3">
      <c r="A2641" s="54"/>
    </row>
    <row r="2642" spans="1:1" x14ac:dyDescent="0.3">
      <c r="A2642" s="54"/>
    </row>
    <row r="2643" spans="1:1" x14ac:dyDescent="0.3">
      <c r="A2643" s="54"/>
    </row>
    <row r="2644" spans="1:1" x14ac:dyDescent="0.3">
      <c r="A2644" s="54"/>
    </row>
    <row r="2645" spans="1:1" x14ac:dyDescent="0.3">
      <c r="A2645" s="54"/>
    </row>
    <row r="2646" spans="1:1" x14ac:dyDescent="0.3">
      <c r="A2646" s="54"/>
    </row>
    <row r="2647" spans="1:1" x14ac:dyDescent="0.3">
      <c r="A2647" s="54"/>
    </row>
    <row r="2648" spans="1:1" x14ac:dyDescent="0.3">
      <c r="A2648" s="54"/>
    </row>
    <row r="2649" spans="1:1" x14ac:dyDescent="0.3">
      <c r="A2649" s="54"/>
    </row>
    <row r="2650" spans="1:1" x14ac:dyDescent="0.3">
      <c r="A2650" s="54"/>
    </row>
    <row r="2651" spans="1:1" x14ac:dyDescent="0.3">
      <c r="A2651" s="54"/>
    </row>
    <row r="2652" spans="1:1" x14ac:dyDescent="0.3">
      <c r="A2652" s="54"/>
    </row>
    <row r="2653" spans="1:1" x14ac:dyDescent="0.3">
      <c r="A2653" s="54"/>
    </row>
    <row r="2654" spans="1:1" x14ac:dyDescent="0.3">
      <c r="A2654" s="54"/>
    </row>
    <row r="2655" spans="1:1" x14ac:dyDescent="0.3">
      <c r="A2655" s="54"/>
    </row>
    <row r="2656" spans="1:1" x14ac:dyDescent="0.3">
      <c r="A2656" s="54"/>
    </row>
    <row r="2657" spans="1:1" x14ac:dyDescent="0.3">
      <c r="A2657" s="54"/>
    </row>
    <row r="2658" spans="1:1" x14ac:dyDescent="0.3">
      <c r="A2658" s="54"/>
    </row>
    <row r="2659" spans="1:1" x14ac:dyDescent="0.3">
      <c r="A2659" s="54"/>
    </row>
    <row r="2660" spans="1:1" x14ac:dyDescent="0.3">
      <c r="A2660" s="54"/>
    </row>
    <row r="2661" spans="1:1" x14ac:dyDescent="0.3">
      <c r="A2661" s="54"/>
    </row>
    <row r="2662" spans="1:1" x14ac:dyDescent="0.3">
      <c r="A2662" s="54"/>
    </row>
    <row r="2663" spans="1:1" x14ac:dyDescent="0.3">
      <c r="A2663" s="54"/>
    </row>
    <row r="2664" spans="1:1" x14ac:dyDescent="0.3">
      <c r="A2664" s="54"/>
    </row>
    <row r="2665" spans="1:1" x14ac:dyDescent="0.3">
      <c r="A2665" s="54"/>
    </row>
    <row r="2666" spans="1:1" x14ac:dyDescent="0.3">
      <c r="A2666" s="54"/>
    </row>
    <row r="2667" spans="1:1" x14ac:dyDescent="0.3">
      <c r="A2667" s="54"/>
    </row>
    <row r="2668" spans="1:1" x14ac:dyDescent="0.3">
      <c r="A2668" s="54"/>
    </row>
    <row r="2669" spans="1:1" x14ac:dyDescent="0.3">
      <c r="A2669" s="54"/>
    </row>
    <row r="2670" spans="1:1" x14ac:dyDescent="0.3">
      <c r="A2670" s="54"/>
    </row>
    <row r="2671" spans="1:1" x14ac:dyDescent="0.3">
      <c r="A2671" s="54"/>
    </row>
    <row r="2672" spans="1:1" x14ac:dyDescent="0.3">
      <c r="A2672" s="54"/>
    </row>
    <row r="2673" spans="1:1" x14ac:dyDescent="0.3">
      <c r="A2673" s="54"/>
    </row>
    <row r="2674" spans="1:1" x14ac:dyDescent="0.3">
      <c r="A2674" s="54"/>
    </row>
    <row r="2675" spans="1:1" x14ac:dyDescent="0.3">
      <c r="A2675" s="54"/>
    </row>
    <row r="2676" spans="1:1" x14ac:dyDescent="0.3">
      <c r="A2676" s="54"/>
    </row>
    <row r="2677" spans="1:1" x14ac:dyDescent="0.3">
      <c r="A2677" s="54"/>
    </row>
    <row r="2678" spans="1:1" x14ac:dyDescent="0.3">
      <c r="A2678" s="54"/>
    </row>
    <row r="2679" spans="1:1" x14ac:dyDescent="0.3">
      <c r="A2679" s="54"/>
    </row>
    <row r="2680" spans="1:1" x14ac:dyDescent="0.3">
      <c r="A2680" s="54"/>
    </row>
    <row r="2681" spans="1:1" x14ac:dyDescent="0.3">
      <c r="A2681" s="54"/>
    </row>
    <row r="2682" spans="1:1" x14ac:dyDescent="0.3">
      <c r="A2682" s="54"/>
    </row>
    <row r="2683" spans="1:1" x14ac:dyDescent="0.3">
      <c r="A2683" s="54"/>
    </row>
    <row r="2684" spans="1:1" x14ac:dyDescent="0.3">
      <c r="A2684" s="54"/>
    </row>
    <row r="2685" spans="1:1" x14ac:dyDescent="0.3">
      <c r="A2685" s="54"/>
    </row>
    <row r="2686" spans="1:1" x14ac:dyDescent="0.3">
      <c r="A2686" s="54"/>
    </row>
    <row r="2687" spans="1:1" x14ac:dyDescent="0.3">
      <c r="A2687" s="54"/>
    </row>
    <row r="2688" spans="1:1" x14ac:dyDescent="0.3">
      <c r="A2688" s="54"/>
    </row>
    <row r="2689" spans="1:1" x14ac:dyDescent="0.3">
      <c r="A2689" s="54"/>
    </row>
    <row r="2690" spans="1:1" x14ac:dyDescent="0.3">
      <c r="A2690" s="54"/>
    </row>
    <row r="2691" spans="1:1" x14ac:dyDescent="0.3">
      <c r="A2691" s="54"/>
    </row>
    <row r="2692" spans="1:1" x14ac:dyDescent="0.3">
      <c r="A2692" s="54"/>
    </row>
    <row r="2693" spans="1:1" x14ac:dyDescent="0.3">
      <c r="A2693" s="54"/>
    </row>
    <row r="2694" spans="1:1" x14ac:dyDescent="0.3">
      <c r="A2694" s="54"/>
    </row>
    <row r="2695" spans="1:1" x14ac:dyDescent="0.3">
      <c r="A2695" s="54"/>
    </row>
    <row r="2696" spans="1:1" x14ac:dyDescent="0.3">
      <c r="A2696" s="54"/>
    </row>
    <row r="2697" spans="1:1" x14ac:dyDescent="0.3">
      <c r="A2697" s="54"/>
    </row>
    <row r="2698" spans="1:1" x14ac:dyDescent="0.3">
      <c r="A2698" s="54"/>
    </row>
    <row r="2699" spans="1:1" x14ac:dyDescent="0.3">
      <c r="A2699" s="54"/>
    </row>
    <row r="2700" spans="1:1" x14ac:dyDescent="0.3">
      <c r="A2700" s="54"/>
    </row>
    <row r="2701" spans="1:1" x14ac:dyDescent="0.3">
      <c r="A2701" s="54"/>
    </row>
    <row r="2702" spans="1:1" x14ac:dyDescent="0.3">
      <c r="A2702" s="54"/>
    </row>
    <row r="2703" spans="1:1" x14ac:dyDescent="0.3">
      <c r="A2703" s="54"/>
    </row>
    <row r="2704" spans="1:1" x14ac:dyDescent="0.3">
      <c r="A2704" s="54"/>
    </row>
    <row r="2705" spans="1:1" x14ac:dyDescent="0.3">
      <c r="A2705" s="54"/>
    </row>
    <row r="2706" spans="1:1" x14ac:dyDescent="0.3">
      <c r="A2706" s="54"/>
    </row>
    <row r="2707" spans="1:1" x14ac:dyDescent="0.3">
      <c r="A2707" s="54"/>
    </row>
    <row r="2708" spans="1:1" x14ac:dyDescent="0.3">
      <c r="A2708" s="54"/>
    </row>
    <row r="2709" spans="1:1" x14ac:dyDescent="0.3">
      <c r="A2709" s="54"/>
    </row>
    <row r="2710" spans="1:1" x14ac:dyDescent="0.3">
      <c r="A2710" s="54"/>
    </row>
    <row r="2711" spans="1:1" x14ac:dyDescent="0.3">
      <c r="A2711" s="54"/>
    </row>
    <row r="2712" spans="1:1" x14ac:dyDescent="0.3">
      <c r="A2712" s="54"/>
    </row>
    <row r="2713" spans="1:1" x14ac:dyDescent="0.3">
      <c r="A2713" s="54"/>
    </row>
    <row r="2714" spans="1:1" x14ac:dyDescent="0.3">
      <c r="A2714" s="54"/>
    </row>
    <row r="2715" spans="1:1" x14ac:dyDescent="0.3">
      <c r="A2715" s="54"/>
    </row>
    <row r="2716" spans="1:1" x14ac:dyDescent="0.3">
      <c r="A2716" s="54"/>
    </row>
    <row r="2717" spans="1:1" x14ac:dyDescent="0.3">
      <c r="A2717" s="54"/>
    </row>
    <row r="2718" spans="1:1" x14ac:dyDescent="0.3">
      <c r="A2718" s="54"/>
    </row>
    <row r="2719" spans="1:1" x14ac:dyDescent="0.3">
      <c r="A2719" s="54"/>
    </row>
    <row r="2720" spans="1:1" x14ac:dyDescent="0.3">
      <c r="A2720" s="54"/>
    </row>
    <row r="2721" spans="1:1" x14ac:dyDescent="0.3">
      <c r="A2721" s="54"/>
    </row>
    <row r="2722" spans="1:1" x14ac:dyDescent="0.3">
      <c r="A2722" s="54"/>
    </row>
    <row r="2723" spans="1:1" x14ac:dyDescent="0.3">
      <c r="A2723" s="54"/>
    </row>
    <row r="2724" spans="1:1" x14ac:dyDescent="0.3">
      <c r="A2724" s="54"/>
    </row>
    <row r="2725" spans="1:1" x14ac:dyDescent="0.3">
      <c r="A2725" s="54"/>
    </row>
    <row r="2726" spans="1:1" x14ac:dyDescent="0.3">
      <c r="A2726" s="54"/>
    </row>
    <row r="2727" spans="1:1" x14ac:dyDescent="0.3">
      <c r="A2727" s="54"/>
    </row>
    <row r="2728" spans="1:1" x14ac:dyDescent="0.3">
      <c r="A2728" s="54"/>
    </row>
    <row r="2729" spans="1:1" x14ac:dyDescent="0.3">
      <c r="A2729" s="54"/>
    </row>
    <row r="2730" spans="1:1" x14ac:dyDescent="0.3">
      <c r="A2730" s="54"/>
    </row>
    <row r="2731" spans="1:1" x14ac:dyDescent="0.3">
      <c r="A2731" s="54"/>
    </row>
    <row r="2732" spans="1:1" x14ac:dyDescent="0.3">
      <c r="A2732" s="54"/>
    </row>
    <row r="2733" spans="1:1" x14ac:dyDescent="0.3">
      <c r="A2733" s="54"/>
    </row>
    <row r="2734" spans="1:1" x14ac:dyDescent="0.3">
      <c r="A2734" s="54"/>
    </row>
    <row r="2735" spans="1:1" x14ac:dyDescent="0.3">
      <c r="A2735" s="54"/>
    </row>
    <row r="2736" spans="1:1" x14ac:dyDescent="0.3">
      <c r="A2736" s="54"/>
    </row>
    <row r="2737" spans="1:1" x14ac:dyDescent="0.3">
      <c r="A2737" s="54"/>
    </row>
    <row r="2738" spans="1:1" x14ac:dyDescent="0.3">
      <c r="A2738" s="54"/>
    </row>
    <row r="2739" spans="1:1" x14ac:dyDescent="0.3">
      <c r="A2739" s="54"/>
    </row>
    <row r="2740" spans="1:1" x14ac:dyDescent="0.3">
      <c r="A2740" s="54"/>
    </row>
    <row r="2741" spans="1:1" x14ac:dyDescent="0.3">
      <c r="A2741" s="54"/>
    </row>
    <row r="2742" spans="1:1" x14ac:dyDescent="0.3">
      <c r="A2742" s="54"/>
    </row>
    <row r="2743" spans="1:1" x14ac:dyDescent="0.3">
      <c r="A2743" s="54"/>
    </row>
    <row r="2744" spans="1:1" x14ac:dyDescent="0.3">
      <c r="A2744" s="54"/>
    </row>
    <row r="2745" spans="1:1" x14ac:dyDescent="0.3">
      <c r="A2745" s="54"/>
    </row>
    <row r="2746" spans="1:1" x14ac:dyDescent="0.3">
      <c r="A2746" s="54"/>
    </row>
    <row r="2747" spans="1:1" x14ac:dyDescent="0.3">
      <c r="A2747" s="54"/>
    </row>
    <row r="2748" spans="1:1" x14ac:dyDescent="0.3">
      <c r="A2748" s="54"/>
    </row>
    <row r="2749" spans="1:1" x14ac:dyDescent="0.3">
      <c r="A2749" s="54"/>
    </row>
    <row r="2750" spans="1:1" x14ac:dyDescent="0.3">
      <c r="A2750" s="54"/>
    </row>
    <row r="2751" spans="1:1" x14ac:dyDescent="0.3">
      <c r="A2751" s="54"/>
    </row>
    <row r="2752" spans="1:1" x14ac:dyDescent="0.3">
      <c r="A2752" s="54"/>
    </row>
    <row r="2753" spans="1:1" x14ac:dyDescent="0.3">
      <c r="A2753" s="54"/>
    </row>
    <row r="2754" spans="1:1" x14ac:dyDescent="0.3">
      <c r="A2754" s="54"/>
    </row>
    <row r="2755" spans="1:1" x14ac:dyDescent="0.3">
      <c r="A2755" s="54"/>
    </row>
    <row r="2756" spans="1:1" x14ac:dyDescent="0.3">
      <c r="A2756" s="54"/>
    </row>
    <row r="2757" spans="1:1" x14ac:dyDescent="0.3">
      <c r="A2757" s="54"/>
    </row>
    <row r="2758" spans="1:1" x14ac:dyDescent="0.3">
      <c r="A2758" s="54"/>
    </row>
    <row r="2759" spans="1:1" x14ac:dyDescent="0.3">
      <c r="A2759" s="54"/>
    </row>
    <row r="2760" spans="1:1" x14ac:dyDescent="0.3">
      <c r="A2760" s="54"/>
    </row>
    <row r="2761" spans="1:1" x14ac:dyDescent="0.3">
      <c r="A2761" s="54"/>
    </row>
    <row r="2762" spans="1:1" x14ac:dyDescent="0.3">
      <c r="A2762" s="54"/>
    </row>
    <row r="2763" spans="1:1" x14ac:dyDescent="0.3">
      <c r="A2763" s="54"/>
    </row>
    <row r="2764" spans="1:1" x14ac:dyDescent="0.3">
      <c r="A2764" s="54"/>
    </row>
    <row r="2765" spans="1:1" x14ac:dyDescent="0.3">
      <c r="A2765" s="54"/>
    </row>
    <row r="2766" spans="1:1" x14ac:dyDescent="0.3">
      <c r="A2766" s="54"/>
    </row>
    <row r="2767" spans="1:1" x14ac:dyDescent="0.3">
      <c r="A2767" s="54"/>
    </row>
    <row r="2768" spans="1:1" x14ac:dyDescent="0.3">
      <c r="A2768" s="54"/>
    </row>
    <row r="2769" spans="1:1" x14ac:dyDescent="0.3">
      <c r="A2769" s="54"/>
    </row>
    <row r="2770" spans="1:1" x14ac:dyDescent="0.3">
      <c r="A2770" s="54"/>
    </row>
    <row r="2771" spans="1:1" x14ac:dyDescent="0.3">
      <c r="A2771" s="54"/>
    </row>
    <row r="2772" spans="1:1" x14ac:dyDescent="0.3">
      <c r="A2772" s="54"/>
    </row>
    <row r="2773" spans="1:1" x14ac:dyDescent="0.3">
      <c r="A2773" s="54"/>
    </row>
    <row r="2774" spans="1:1" x14ac:dyDescent="0.3">
      <c r="A2774" s="54"/>
    </row>
    <row r="2775" spans="1:1" x14ac:dyDescent="0.3">
      <c r="A2775" s="54"/>
    </row>
    <row r="2776" spans="1:1" x14ac:dyDescent="0.3">
      <c r="A2776" s="54"/>
    </row>
    <row r="2777" spans="1:1" x14ac:dyDescent="0.3">
      <c r="A2777" s="54"/>
    </row>
    <row r="2778" spans="1:1" x14ac:dyDescent="0.3">
      <c r="A2778" s="54"/>
    </row>
    <row r="2779" spans="1:1" x14ac:dyDescent="0.3">
      <c r="A2779" s="54"/>
    </row>
    <row r="2780" spans="1:1" x14ac:dyDescent="0.3">
      <c r="A2780" s="54"/>
    </row>
    <row r="2781" spans="1:1" x14ac:dyDescent="0.3">
      <c r="A2781" s="54"/>
    </row>
    <row r="2782" spans="1:1" x14ac:dyDescent="0.3">
      <c r="A2782" s="54"/>
    </row>
    <row r="2783" spans="1:1" x14ac:dyDescent="0.3">
      <c r="A2783" s="54"/>
    </row>
    <row r="2784" spans="1:1" x14ac:dyDescent="0.3">
      <c r="A2784" s="54"/>
    </row>
    <row r="2785" spans="1:1" x14ac:dyDescent="0.3">
      <c r="A2785" s="54"/>
    </row>
    <row r="2786" spans="1:1" x14ac:dyDescent="0.3">
      <c r="A2786" s="54"/>
    </row>
    <row r="2787" spans="1:1" x14ac:dyDescent="0.3">
      <c r="A2787" s="54"/>
    </row>
    <row r="2788" spans="1:1" x14ac:dyDescent="0.3">
      <c r="A2788" s="54"/>
    </row>
    <row r="2789" spans="1:1" x14ac:dyDescent="0.3">
      <c r="A2789" s="54"/>
    </row>
    <row r="2790" spans="1:1" x14ac:dyDescent="0.3">
      <c r="A2790" s="54"/>
    </row>
    <row r="2791" spans="1:1" x14ac:dyDescent="0.3">
      <c r="A2791" s="54"/>
    </row>
    <row r="2792" spans="1:1" x14ac:dyDescent="0.3">
      <c r="A2792" s="54"/>
    </row>
    <row r="2793" spans="1:1" x14ac:dyDescent="0.3">
      <c r="A2793" s="54"/>
    </row>
    <row r="2794" spans="1:1" x14ac:dyDescent="0.3">
      <c r="A2794" s="54"/>
    </row>
    <row r="2795" spans="1:1" x14ac:dyDescent="0.3">
      <c r="A2795" s="54"/>
    </row>
    <row r="2796" spans="1:1" x14ac:dyDescent="0.3">
      <c r="A2796" s="54"/>
    </row>
    <row r="2797" spans="1:1" x14ac:dyDescent="0.3">
      <c r="A2797" s="54"/>
    </row>
    <row r="2798" spans="1:1" x14ac:dyDescent="0.3">
      <c r="A2798" s="54"/>
    </row>
    <row r="2799" spans="1:1" x14ac:dyDescent="0.3">
      <c r="A2799" s="54"/>
    </row>
    <row r="2800" spans="1:1" x14ac:dyDescent="0.3">
      <c r="A2800" s="54"/>
    </row>
    <row r="2801" spans="1:1" x14ac:dyDescent="0.3">
      <c r="A2801" s="54"/>
    </row>
    <row r="2802" spans="1:1" x14ac:dyDescent="0.3">
      <c r="A2802" s="54"/>
    </row>
    <row r="2803" spans="1:1" x14ac:dyDescent="0.3">
      <c r="A2803" s="54"/>
    </row>
    <row r="2804" spans="1:1" x14ac:dyDescent="0.3">
      <c r="A2804" s="54"/>
    </row>
    <row r="2805" spans="1:1" x14ac:dyDescent="0.3">
      <c r="A2805" s="54"/>
    </row>
    <row r="2806" spans="1:1" x14ac:dyDescent="0.3">
      <c r="A2806" s="54"/>
    </row>
    <row r="2807" spans="1:1" x14ac:dyDescent="0.3">
      <c r="A2807" s="54"/>
    </row>
    <row r="2808" spans="1:1" x14ac:dyDescent="0.3">
      <c r="A2808" s="54"/>
    </row>
    <row r="2809" spans="1:1" x14ac:dyDescent="0.3">
      <c r="A2809" s="54"/>
    </row>
    <row r="2810" spans="1:1" x14ac:dyDescent="0.3">
      <c r="A2810" s="54"/>
    </row>
    <row r="2811" spans="1:1" x14ac:dyDescent="0.3">
      <c r="A2811" s="54"/>
    </row>
    <row r="2812" spans="1:1" x14ac:dyDescent="0.3">
      <c r="A2812" s="54"/>
    </row>
    <row r="2813" spans="1:1" x14ac:dyDescent="0.3">
      <c r="A2813" s="54"/>
    </row>
    <row r="2814" spans="1:1" x14ac:dyDescent="0.3">
      <c r="A2814" s="54"/>
    </row>
    <row r="2815" spans="1:1" x14ac:dyDescent="0.3">
      <c r="A2815" s="54"/>
    </row>
    <row r="2816" spans="1:1" x14ac:dyDescent="0.3">
      <c r="A2816" s="54"/>
    </row>
    <row r="2817" spans="1:1" x14ac:dyDescent="0.3">
      <c r="A2817" s="54"/>
    </row>
    <row r="2818" spans="1:1" x14ac:dyDescent="0.3">
      <c r="A2818" s="54"/>
    </row>
    <row r="2819" spans="1:1" x14ac:dyDescent="0.3">
      <c r="A2819" s="54"/>
    </row>
    <row r="2820" spans="1:1" x14ac:dyDescent="0.3">
      <c r="A2820" s="54"/>
    </row>
    <row r="2821" spans="1:1" x14ac:dyDescent="0.3">
      <c r="A2821" s="54"/>
    </row>
    <row r="2822" spans="1:1" x14ac:dyDescent="0.3">
      <c r="A2822" s="54"/>
    </row>
    <row r="2823" spans="1:1" x14ac:dyDescent="0.3">
      <c r="A2823" s="54"/>
    </row>
    <row r="2824" spans="1:1" x14ac:dyDescent="0.3">
      <c r="A2824" s="54"/>
    </row>
    <row r="2825" spans="1:1" x14ac:dyDescent="0.3">
      <c r="A2825" s="54"/>
    </row>
    <row r="2826" spans="1:1" x14ac:dyDescent="0.3">
      <c r="A2826" s="54"/>
    </row>
    <row r="2827" spans="1:1" x14ac:dyDescent="0.3">
      <c r="A2827" s="54"/>
    </row>
    <row r="2828" spans="1:1" x14ac:dyDescent="0.3">
      <c r="A2828" s="54"/>
    </row>
    <row r="2829" spans="1:1" x14ac:dyDescent="0.3">
      <c r="A2829" s="54"/>
    </row>
    <row r="2830" spans="1:1" x14ac:dyDescent="0.3">
      <c r="A2830" s="54"/>
    </row>
    <row r="2831" spans="1:1" x14ac:dyDescent="0.3">
      <c r="A2831" s="54"/>
    </row>
    <row r="2832" spans="1:1" x14ac:dyDescent="0.3">
      <c r="A2832" s="54"/>
    </row>
    <row r="2833" spans="1:1" x14ac:dyDescent="0.3">
      <c r="A2833" s="54"/>
    </row>
    <row r="2834" spans="1:1" x14ac:dyDescent="0.3">
      <c r="A2834" s="54"/>
    </row>
    <row r="2835" spans="1:1" x14ac:dyDescent="0.3">
      <c r="A2835" s="54"/>
    </row>
    <row r="2836" spans="1:1" x14ac:dyDescent="0.3">
      <c r="A2836" s="54"/>
    </row>
    <row r="2837" spans="1:1" x14ac:dyDescent="0.3">
      <c r="A2837" s="54"/>
    </row>
    <row r="2838" spans="1:1" x14ac:dyDescent="0.3">
      <c r="A2838" s="54"/>
    </row>
    <row r="2839" spans="1:1" x14ac:dyDescent="0.3">
      <c r="A2839" s="54"/>
    </row>
    <row r="2840" spans="1:1" x14ac:dyDescent="0.3">
      <c r="A2840" s="54"/>
    </row>
    <row r="2841" spans="1:1" x14ac:dyDescent="0.3">
      <c r="A2841" s="54"/>
    </row>
    <row r="2842" spans="1:1" x14ac:dyDescent="0.3">
      <c r="A2842" s="54"/>
    </row>
    <row r="2843" spans="1:1" x14ac:dyDescent="0.3">
      <c r="A2843" s="54"/>
    </row>
    <row r="2844" spans="1:1" x14ac:dyDescent="0.3">
      <c r="A2844" s="54"/>
    </row>
    <row r="2845" spans="1:1" x14ac:dyDescent="0.3">
      <c r="A2845" s="54"/>
    </row>
    <row r="2846" spans="1:1" x14ac:dyDescent="0.3">
      <c r="A2846" s="54"/>
    </row>
    <row r="2847" spans="1:1" x14ac:dyDescent="0.3">
      <c r="A2847" s="54"/>
    </row>
    <row r="2848" spans="1:1" x14ac:dyDescent="0.3">
      <c r="A2848" s="54"/>
    </row>
    <row r="2849" spans="1:1" x14ac:dyDescent="0.3">
      <c r="A2849" s="54"/>
    </row>
    <row r="2850" spans="1:1" x14ac:dyDescent="0.3">
      <c r="A2850" s="54"/>
    </row>
    <row r="2851" spans="1:1" x14ac:dyDescent="0.3">
      <c r="A2851" s="54"/>
    </row>
    <row r="2852" spans="1:1" x14ac:dyDescent="0.3">
      <c r="A2852" s="54"/>
    </row>
    <row r="2853" spans="1:1" x14ac:dyDescent="0.3">
      <c r="A2853" s="54"/>
    </row>
    <row r="2854" spans="1:1" x14ac:dyDescent="0.3">
      <c r="A2854" s="54"/>
    </row>
    <row r="2855" spans="1:1" x14ac:dyDescent="0.3">
      <c r="A2855" s="54"/>
    </row>
    <row r="2856" spans="1:1" x14ac:dyDescent="0.3">
      <c r="A2856" s="54"/>
    </row>
    <row r="2857" spans="1:1" x14ac:dyDescent="0.3">
      <c r="A2857" s="54"/>
    </row>
    <row r="2858" spans="1:1" x14ac:dyDescent="0.3">
      <c r="A2858" s="54"/>
    </row>
    <row r="2859" spans="1:1" x14ac:dyDescent="0.3">
      <c r="A2859" s="54"/>
    </row>
    <row r="2860" spans="1:1" x14ac:dyDescent="0.3">
      <c r="A2860" s="54"/>
    </row>
    <row r="2861" spans="1:1" x14ac:dyDescent="0.3">
      <c r="A2861" s="54"/>
    </row>
    <row r="2862" spans="1:1" x14ac:dyDescent="0.3">
      <c r="A2862" s="54"/>
    </row>
    <row r="2863" spans="1:1" x14ac:dyDescent="0.3">
      <c r="A2863" s="54"/>
    </row>
    <row r="2864" spans="1:1" x14ac:dyDescent="0.3">
      <c r="A2864" s="54"/>
    </row>
    <row r="2865" spans="1:1" x14ac:dyDescent="0.3">
      <c r="A2865" s="54"/>
    </row>
    <row r="2866" spans="1:1" x14ac:dyDescent="0.3">
      <c r="A2866" s="54"/>
    </row>
    <row r="2867" spans="1:1" x14ac:dyDescent="0.3">
      <c r="A2867" s="54"/>
    </row>
    <row r="2868" spans="1:1" x14ac:dyDescent="0.3">
      <c r="A2868" s="54"/>
    </row>
    <row r="2869" spans="1:1" x14ac:dyDescent="0.3">
      <c r="A2869" s="54"/>
    </row>
    <row r="2870" spans="1:1" x14ac:dyDescent="0.3">
      <c r="A2870" s="54"/>
    </row>
    <row r="2871" spans="1:1" x14ac:dyDescent="0.3">
      <c r="A2871" s="54"/>
    </row>
    <row r="2872" spans="1:1" x14ac:dyDescent="0.3">
      <c r="A2872" s="54"/>
    </row>
    <row r="2873" spans="1:1" x14ac:dyDescent="0.3">
      <c r="A2873" s="54"/>
    </row>
    <row r="2874" spans="1:1" x14ac:dyDescent="0.3">
      <c r="A2874" s="54"/>
    </row>
    <row r="2875" spans="1:1" x14ac:dyDescent="0.3">
      <c r="A2875" s="54"/>
    </row>
    <row r="2876" spans="1:1" x14ac:dyDescent="0.3">
      <c r="A2876" s="54"/>
    </row>
    <row r="2877" spans="1:1" x14ac:dyDescent="0.3">
      <c r="A2877" s="54"/>
    </row>
    <row r="2878" spans="1:1" x14ac:dyDescent="0.3">
      <c r="A2878" s="54"/>
    </row>
    <row r="2879" spans="1:1" x14ac:dyDescent="0.3">
      <c r="A2879" s="54"/>
    </row>
    <row r="2880" spans="1:1" x14ac:dyDescent="0.3">
      <c r="A2880" s="54"/>
    </row>
    <row r="2881" spans="1:1" x14ac:dyDescent="0.3">
      <c r="A2881" s="54"/>
    </row>
    <row r="2882" spans="1:1" x14ac:dyDescent="0.3">
      <c r="A2882" s="54"/>
    </row>
    <row r="2883" spans="1:1" x14ac:dyDescent="0.3">
      <c r="A2883" s="54"/>
    </row>
    <row r="2884" spans="1:1" x14ac:dyDescent="0.3">
      <c r="A2884" s="54"/>
    </row>
    <row r="2885" spans="1:1" x14ac:dyDescent="0.3">
      <c r="A2885" s="54"/>
    </row>
    <row r="2886" spans="1:1" x14ac:dyDescent="0.3">
      <c r="A2886" s="54"/>
    </row>
    <row r="2887" spans="1:1" x14ac:dyDescent="0.3">
      <c r="A2887" s="54"/>
    </row>
    <row r="2888" spans="1:1" x14ac:dyDescent="0.3">
      <c r="A2888" s="54"/>
    </row>
    <row r="2889" spans="1:1" x14ac:dyDescent="0.3">
      <c r="A2889" s="54"/>
    </row>
    <row r="2890" spans="1:1" x14ac:dyDescent="0.3">
      <c r="A2890" s="54"/>
    </row>
    <row r="2891" spans="1:1" x14ac:dyDescent="0.3">
      <c r="A2891" s="54"/>
    </row>
    <row r="2892" spans="1:1" x14ac:dyDescent="0.3">
      <c r="A2892" s="54"/>
    </row>
    <row r="2893" spans="1:1" x14ac:dyDescent="0.3">
      <c r="A2893" s="54"/>
    </row>
    <row r="2894" spans="1:1" x14ac:dyDescent="0.3">
      <c r="A2894" s="54"/>
    </row>
    <row r="2895" spans="1:1" x14ac:dyDescent="0.3">
      <c r="A2895" s="54"/>
    </row>
    <row r="2896" spans="1:1" x14ac:dyDescent="0.3">
      <c r="A2896" s="54"/>
    </row>
    <row r="2897" spans="1:1" x14ac:dyDescent="0.3">
      <c r="A2897" s="54"/>
    </row>
    <row r="2898" spans="1:1" x14ac:dyDescent="0.3">
      <c r="A2898" s="54"/>
    </row>
    <row r="2899" spans="1:1" x14ac:dyDescent="0.3">
      <c r="A2899" s="54"/>
    </row>
    <row r="2900" spans="1:1" x14ac:dyDescent="0.3">
      <c r="A2900" s="54"/>
    </row>
    <row r="2901" spans="1:1" x14ac:dyDescent="0.3">
      <c r="A2901" s="54"/>
    </row>
    <row r="2902" spans="1:1" x14ac:dyDescent="0.3">
      <c r="A2902" s="54"/>
    </row>
    <row r="2903" spans="1:1" x14ac:dyDescent="0.3">
      <c r="A2903" s="54"/>
    </row>
    <row r="2904" spans="1:1" x14ac:dyDescent="0.3">
      <c r="A2904" s="54"/>
    </row>
    <row r="2905" spans="1:1" x14ac:dyDescent="0.3">
      <c r="A2905" s="54"/>
    </row>
    <row r="2906" spans="1:1" x14ac:dyDescent="0.3">
      <c r="A2906" s="54"/>
    </row>
    <row r="2907" spans="1:1" x14ac:dyDescent="0.3">
      <c r="A2907" s="54"/>
    </row>
    <row r="2908" spans="1:1" x14ac:dyDescent="0.3">
      <c r="A2908" s="54"/>
    </row>
    <row r="2909" spans="1:1" x14ac:dyDescent="0.3">
      <c r="A2909" s="54"/>
    </row>
    <row r="2910" spans="1:1" x14ac:dyDescent="0.3">
      <c r="A2910" s="54"/>
    </row>
    <row r="2911" spans="1:1" x14ac:dyDescent="0.3">
      <c r="A2911" s="54"/>
    </row>
    <row r="2912" spans="1:1" x14ac:dyDescent="0.3">
      <c r="A2912" s="54"/>
    </row>
    <row r="2913" spans="1:1" x14ac:dyDescent="0.3">
      <c r="A2913" s="54"/>
    </row>
    <row r="2914" spans="1:1" x14ac:dyDescent="0.3">
      <c r="A2914" s="54"/>
    </row>
    <row r="2915" spans="1:1" x14ac:dyDescent="0.3">
      <c r="A2915" s="54"/>
    </row>
    <row r="2916" spans="1:1" x14ac:dyDescent="0.3">
      <c r="A2916" s="54"/>
    </row>
    <row r="2917" spans="1:1" x14ac:dyDescent="0.3">
      <c r="A2917" s="54"/>
    </row>
    <row r="2918" spans="1:1" x14ac:dyDescent="0.3">
      <c r="A2918" s="54"/>
    </row>
    <row r="2919" spans="1:1" x14ac:dyDescent="0.3">
      <c r="A2919" s="54"/>
    </row>
    <row r="2920" spans="1:1" x14ac:dyDescent="0.3">
      <c r="A2920" s="54"/>
    </row>
    <row r="2921" spans="1:1" x14ac:dyDescent="0.3">
      <c r="A2921" s="54"/>
    </row>
    <row r="2922" spans="1:1" x14ac:dyDescent="0.3">
      <c r="A2922" s="54"/>
    </row>
    <row r="2923" spans="1:1" x14ac:dyDescent="0.3">
      <c r="A2923" s="54"/>
    </row>
    <row r="2924" spans="1:1" x14ac:dyDescent="0.3">
      <c r="A2924" s="54"/>
    </row>
    <row r="2925" spans="1:1" x14ac:dyDescent="0.3">
      <c r="A2925" s="54"/>
    </row>
    <row r="2926" spans="1:1" x14ac:dyDescent="0.3">
      <c r="A2926" s="54"/>
    </row>
    <row r="2927" spans="1:1" x14ac:dyDescent="0.3">
      <c r="A2927" s="54"/>
    </row>
    <row r="2928" spans="1:1" x14ac:dyDescent="0.3">
      <c r="A2928" s="54"/>
    </row>
    <row r="2929" spans="1:1" x14ac:dyDescent="0.3">
      <c r="A2929" s="54"/>
    </row>
    <row r="2930" spans="1:1" x14ac:dyDescent="0.3">
      <c r="A2930" s="54"/>
    </row>
    <row r="2931" spans="1:1" x14ac:dyDescent="0.3">
      <c r="A2931" s="54"/>
    </row>
    <row r="2932" spans="1:1" x14ac:dyDescent="0.3">
      <c r="A2932" s="54"/>
    </row>
    <row r="2933" spans="1:1" x14ac:dyDescent="0.3">
      <c r="A2933" s="54"/>
    </row>
    <row r="2934" spans="1:1" x14ac:dyDescent="0.3">
      <c r="A2934" s="54"/>
    </row>
    <row r="2935" spans="1:1" x14ac:dyDescent="0.3">
      <c r="A2935" s="54"/>
    </row>
    <row r="2936" spans="1:1" x14ac:dyDescent="0.3">
      <c r="A2936" s="54"/>
    </row>
    <row r="2937" spans="1:1" x14ac:dyDescent="0.3">
      <c r="A2937" s="54"/>
    </row>
    <row r="2938" spans="1:1" x14ac:dyDescent="0.3">
      <c r="A2938" s="54"/>
    </row>
    <row r="2939" spans="1:1" x14ac:dyDescent="0.3">
      <c r="A2939" s="54"/>
    </row>
    <row r="2940" spans="1:1" x14ac:dyDescent="0.3">
      <c r="A2940" s="54"/>
    </row>
    <row r="2941" spans="1:1" x14ac:dyDescent="0.3">
      <c r="A2941" s="54"/>
    </row>
    <row r="2942" spans="1:1" x14ac:dyDescent="0.3">
      <c r="A2942" s="54"/>
    </row>
    <row r="2943" spans="1:1" x14ac:dyDescent="0.3">
      <c r="A2943" s="54"/>
    </row>
    <row r="2944" spans="1:1" x14ac:dyDescent="0.3">
      <c r="A2944" s="54"/>
    </row>
    <row r="2945" spans="1:1" x14ac:dyDescent="0.3">
      <c r="A2945" s="54"/>
    </row>
    <row r="2946" spans="1:1" x14ac:dyDescent="0.3">
      <c r="A2946" s="54"/>
    </row>
    <row r="2947" spans="1:1" x14ac:dyDescent="0.3">
      <c r="A2947" s="54"/>
    </row>
    <row r="2948" spans="1:1" x14ac:dyDescent="0.3">
      <c r="A2948" s="54"/>
    </row>
    <row r="2949" spans="1:1" x14ac:dyDescent="0.3">
      <c r="A2949" s="54"/>
    </row>
    <row r="2950" spans="1:1" x14ac:dyDescent="0.3">
      <c r="A2950" s="54"/>
    </row>
    <row r="2951" spans="1:1" x14ac:dyDescent="0.3">
      <c r="A2951" s="54"/>
    </row>
    <row r="2952" spans="1:1" x14ac:dyDescent="0.3">
      <c r="A2952" s="54"/>
    </row>
    <row r="2953" spans="1:1" x14ac:dyDescent="0.3">
      <c r="A2953" s="54"/>
    </row>
    <row r="2954" spans="1:1" x14ac:dyDescent="0.3">
      <c r="A2954" s="54"/>
    </row>
    <row r="2955" spans="1:1" x14ac:dyDescent="0.3">
      <c r="A2955" s="54"/>
    </row>
    <row r="2956" spans="1:1" x14ac:dyDescent="0.3">
      <c r="A2956" s="54"/>
    </row>
    <row r="2957" spans="1:1" x14ac:dyDescent="0.3">
      <c r="A2957" s="54"/>
    </row>
    <row r="2958" spans="1:1" x14ac:dyDescent="0.3">
      <c r="A2958" s="54"/>
    </row>
    <row r="2959" spans="1:1" x14ac:dyDescent="0.3">
      <c r="A2959" s="54"/>
    </row>
    <row r="2960" spans="1:1" x14ac:dyDescent="0.3">
      <c r="A2960" s="54"/>
    </row>
    <row r="2961" spans="1:1" x14ac:dyDescent="0.3">
      <c r="A2961" s="54"/>
    </row>
    <row r="2962" spans="1:1" x14ac:dyDescent="0.3">
      <c r="A2962" s="54"/>
    </row>
    <row r="2963" spans="1:1" x14ac:dyDescent="0.3">
      <c r="A2963" s="54"/>
    </row>
    <row r="2964" spans="1:1" x14ac:dyDescent="0.3">
      <c r="A2964" s="54"/>
    </row>
    <row r="2965" spans="1:1" x14ac:dyDescent="0.3">
      <c r="A2965" s="54"/>
    </row>
    <row r="2966" spans="1:1" x14ac:dyDescent="0.3">
      <c r="A2966" s="54"/>
    </row>
    <row r="2967" spans="1:1" x14ac:dyDescent="0.3">
      <c r="A2967" s="54"/>
    </row>
    <row r="2968" spans="1:1" x14ac:dyDescent="0.3">
      <c r="A2968" s="54"/>
    </row>
    <row r="2969" spans="1:1" x14ac:dyDescent="0.3">
      <c r="A2969" s="54"/>
    </row>
    <row r="2970" spans="1:1" x14ac:dyDescent="0.3">
      <c r="A2970" s="54"/>
    </row>
    <row r="2971" spans="1:1" x14ac:dyDescent="0.3">
      <c r="A2971" s="54"/>
    </row>
    <row r="2972" spans="1:1" x14ac:dyDescent="0.3">
      <c r="A2972" s="54"/>
    </row>
    <row r="2973" spans="1:1" x14ac:dyDescent="0.3">
      <c r="A2973" s="54"/>
    </row>
    <row r="2974" spans="1:1" x14ac:dyDescent="0.3">
      <c r="A2974" s="54"/>
    </row>
    <row r="2975" spans="1:1" x14ac:dyDescent="0.3">
      <c r="A2975" s="54"/>
    </row>
    <row r="2976" spans="1:1" x14ac:dyDescent="0.3">
      <c r="A2976" s="54"/>
    </row>
    <row r="2977" spans="1:1" x14ac:dyDescent="0.3">
      <c r="A2977" s="54"/>
    </row>
    <row r="2978" spans="1:1" x14ac:dyDescent="0.3">
      <c r="A2978" s="54"/>
    </row>
    <row r="2979" spans="1:1" x14ac:dyDescent="0.3">
      <c r="A2979" s="54"/>
    </row>
    <row r="2980" spans="1:1" x14ac:dyDescent="0.3">
      <c r="A2980" s="54"/>
    </row>
    <row r="2981" spans="1:1" x14ac:dyDescent="0.3">
      <c r="A2981" s="54"/>
    </row>
    <row r="2982" spans="1:1" x14ac:dyDescent="0.3">
      <c r="A2982" s="54"/>
    </row>
    <row r="2983" spans="1:1" x14ac:dyDescent="0.3">
      <c r="A2983" s="54"/>
    </row>
    <row r="2984" spans="1:1" x14ac:dyDescent="0.3">
      <c r="A2984" s="54"/>
    </row>
    <row r="2985" spans="1:1" x14ac:dyDescent="0.3">
      <c r="A2985" s="54"/>
    </row>
    <row r="2986" spans="1:1" x14ac:dyDescent="0.3">
      <c r="A2986" s="54"/>
    </row>
    <row r="2987" spans="1:1" x14ac:dyDescent="0.3">
      <c r="A2987" s="54"/>
    </row>
    <row r="2988" spans="1:1" x14ac:dyDescent="0.3">
      <c r="A2988" s="54"/>
    </row>
    <row r="2989" spans="1:1" x14ac:dyDescent="0.3">
      <c r="A2989" s="54"/>
    </row>
    <row r="2990" spans="1:1" x14ac:dyDescent="0.3">
      <c r="A2990" s="54"/>
    </row>
    <row r="2991" spans="1:1" x14ac:dyDescent="0.3">
      <c r="A2991" s="54"/>
    </row>
    <row r="2992" spans="1:1" x14ac:dyDescent="0.3">
      <c r="A2992" s="54"/>
    </row>
    <row r="2993" spans="1:1" x14ac:dyDescent="0.3">
      <c r="A2993" s="54"/>
    </row>
    <row r="2994" spans="1:1" x14ac:dyDescent="0.3">
      <c r="A2994" s="54"/>
    </row>
    <row r="2995" spans="1:1" x14ac:dyDescent="0.3">
      <c r="A2995" s="54"/>
    </row>
    <row r="2996" spans="1:1" x14ac:dyDescent="0.3">
      <c r="A2996" s="54"/>
    </row>
    <row r="2997" spans="1:1" x14ac:dyDescent="0.3">
      <c r="A2997" s="54"/>
    </row>
    <row r="2998" spans="1:1" x14ac:dyDescent="0.3">
      <c r="A2998" s="54"/>
    </row>
    <row r="2999" spans="1:1" x14ac:dyDescent="0.3">
      <c r="A2999" s="54"/>
    </row>
    <row r="3000" spans="1:1" x14ac:dyDescent="0.3">
      <c r="A3000" s="54"/>
    </row>
    <row r="3001" spans="1:1" x14ac:dyDescent="0.3">
      <c r="A3001" s="54"/>
    </row>
    <row r="3002" spans="1:1" x14ac:dyDescent="0.3">
      <c r="A3002" s="54"/>
    </row>
    <row r="3003" spans="1:1" x14ac:dyDescent="0.3">
      <c r="A3003" s="54"/>
    </row>
    <row r="3004" spans="1:1" x14ac:dyDescent="0.3">
      <c r="A3004" s="54"/>
    </row>
    <row r="3005" spans="1:1" x14ac:dyDescent="0.3">
      <c r="A3005" s="54"/>
    </row>
    <row r="3006" spans="1:1" x14ac:dyDescent="0.3">
      <c r="A3006" s="54"/>
    </row>
    <row r="3007" spans="1:1" x14ac:dyDescent="0.3">
      <c r="A3007" s="54"/>
    </row>
    <row r="3008" spans="1:1" x14ac:dyDescent="0.3">
      <c r="A3008" s="54"/>
    </row>
    <row r="3009" spans="1:1" x14ac:dyDescent="0.3">
      <c r="A3009" s="54"/>
    </row>
    <row r="3010" spans="1:1" x14ac:dyDescent="0.3">
      <c r="A3010" s="54"/>
    </row>
    <row r="3011" spans="1:1" x14ac:dyDescent="0.3">
      <c r="A3011" s="54"/>
    </row>
    <row r="3012" spans="1:1" x14ac:dyDescent="0.3">
      <c r="A3012" s="54"/>
    </row>
    <row r="3013" spans="1:1" x14ac:dyDescent="0.3">
      <c r="A3013" s="54"/>
    </row>
    <row r="3014" spans="1:1" x14ac:dyDescent="0.3">
      <c r="A3014" s="54"/>
    </row>
    <row r="3015" spans="1:1" x14ac:dyDescent="0.3">
      <c r="A3015" s="54"/>
    </row>
    <row r="3016" spans="1:1" x14ac:dyDescent="0.3">
      <c r="A3016" s="54"/>
    </row>
    <row r="3017" spans="1:1" x14ac:dyDescent="0.3">
      <c r="A3017" s="54"/>
    </row>
    <row r="3018" spans="1:1" x14ac:dyDescent="0.3">
      <c r="A3018" s="54"/>
    </row>
    <row r="3019" spans="1:1" x14ac:dyDescent="0.3">
      <c r="A3019" s="54"/>
    </row>
    <row r="3020" spans="1:1" x14ac:dyDescent="0.3">
      <c r="A3020" s="54"/>
    </row>
    <row r="3021" spans="1:1" x14ac:dyDescent="0.3">
      <c r="A3021" s="54"/>
    </row>
    <row r="3022" spans="1:1" x14ac:dyDescent="0.3">
      <c r="A3022" s="54"/>
    </row>
    <row r="3023" spans="1:1" x14ac:dyDescent="0.3">
      <c r="A3023" s="54"/>
    </row>
    <row r="3024" spans="1:1" x14ac:dyDescent="0.3">
      <c r="A3024" s="54"/>
    </row>
    <row r="3025" spans="1:1" x14ac:dyDescent="0.3">
      <c r="A3025" s="54"/>
    </row>
    <row r="3026" spans="1:1" x14ac:dyDescent="0.3">
      <c r="A3026" s="54"/>
    </row>
    <row r="3027" spans="1:1" x14ac:dyDescent="0.3">
      <c r="A3027" s="54"/>
    </row>
    <row r="3028" spans="1:1" x14ac:dyDescent="0.3">
      <c r="A3028" s="54"/>
    </row>
    <row r="3029" spans="1:1" x14ac:dyDescent="0.3">
      <c r="A3029" s="54"/>
    </row>
    <row r="3030" spans="1:1" x14ac:dyDescent="0.3">
      <c r="A3030" s="54"/>
    </row>
    <row r="3031" spans="1:1" x14ac:dyDescent="0.3">
      <c r="A3031" s="54"/>
    </row>
    <row r="3032" spans="1:1" x14ac:dyDescent="0.3">
      <c r="A3032" s="54"/>
    </row>
    <row r="3033" spans="1:1" x14ac:dyDescent="0.3">
      <c r="A3033" s="54"/>
    </row>
    <row r="3034" spans="1:1" x14ac:dyDescent="0.3">
      <c r="A3034" s="54"/>
    </row>
    <row r="3035" spans="1:1" x14ac:dyDescent="0.3">
      <c r="A3035" s="54"/>
    </row>
    <row r="3036" spans="1:1" x14ac:dyDescent="0.3">
      <c r="A3036" s="54"/>
    </row>
    <row r="3037" spans="1:1" x14ac:dyDescent="0.3">
      <c r="A3037" s="54"/>
    </row>
    <row r="3038" spans="1:1" x14ac:dyDescent="0.3">
      <c r="A3038" s="54"/>
    </row>
    <row r="3039" spans="1:1" x14ac:dyDescent="0.3">
      <c r="A3039" s="54"/>
    </row>
    <row r="3040" spans="1:1" x14ac:dyDescent="0.3">
      <c r="A3040" s="54"/>
    </row>
    <row r="3041" spans="1:1" x14ac:dyDescent="0.3">
      <c r="A3041" s="54"/>
    </row>
    <row r="3042" spans="1:1" x14ac:dyDescent="0.3">
      <c r="A3042" s="54"/>
    </row>
    <row r="3043" spans="1:1" x14ac:dyDescent="0.3">
      <c r="A3043" s="54"/>
    </row>
    <row r="3044" spans="1:1" x14ac:dyDescent="0.3">
      <c r="A3044" s="54"/>
    </row>
    <row r="3045" spans="1:1" x14ac:dyDescent="0.3">
      <c r="A3045" s="54"/>
    </row>
    <row r="3046" spans="1:1" x14ac:dyDescent="0.3">
      <c r="A3046" s="54"/>
    </row>
    <row r="3047" spans="1:1" x14ac:dyDescent="0.3">
      <c r="A3047" s="54"/>
    </row>
    <row r="3048" spans="1:1" x14ac:dyDescent="0.3">
      <c r="A3048" s="54"/>
    </row>
    <row r="3049" spans="1:1" x14ac:dyDescent="0.3">
      <c r="A3049" s="54"/>
    </row>
    <row r="3050" spans="1:1" x14ac:dyDescent="0.3">
      <c r="A3050" s="54"/>
    </row>
    <row r="3051" spans="1:1" x14ac:dyDescent="0.3">
      <c r="A3051" s="54"/>
    </row>
    <row r="3052" spans="1:1" x14ac:dyDescent="0.3">
      <c r="A3052" s="54"/>
    </row>
    <row r="3053" spans="1:1" x14ac:dyDescent="0.3">
      <c r="A3053" s="54"/>
    </row>
    <row r="3054" spans="1:1" x14ac:dyDescent="0.3">
      <c r="A3054" s="54"/>
    </row>
    <row r="3055" spans="1:1" x14ac:dyDescent="0.3">
      <c r="A3055" s="54"/>
    </row>
    <row r="3056" spans="1:1" x14ac:dyDescent="0.3">
      <c r="A3056" s="54"/>
    </row>
    <row r="3057" spans="1:1" x14ac:dyDescent="0.3">
      <c r="A3057" s="54"/>
    </row>
    <row r="3058" spans="1:1" x14ac:dyDescent="0.3">
      <c r="A3058" s="54"/>
    </row>
    <row r="3059" spans="1:1" x14ac:dyDescent="0.3">
      <c r="A3059" s="54"/>
    </row>
    <row r="3060" spans="1:1" x14ac:dyDescent="0.3">
      <c r="A3060" s="54"/>
    </row>
    <row r="3061" spans="1:1" x14ac:dyDescent="0.3">
      <c r="A3061" s="54"/>
    </row>
    <row r="3062" spans="1:1" x14ac:dyDescent="0.3">
      <c r="A3062" s="54"/>
    </row>
    <row r="3063" spans="1:1" x14ac:dyDescent="0.3">
      <c r="A3063" s="54"/>
    </row>
    <row r="3064" spans="1:1" x14ac:dyDescent="0.3">
      <c r="A3064" s="54"/>
    </row>
    <row r="3065" spans="1:1" x14ac:dyDescent="0.3">
      <c r="A3065" s="54"/>
    </row>
    <row r="3066" spans="1:1" x14ac:dyDescent="0.3">
      <c r="A3066" s="54"/>
    </row>
    <row r="3067" spans="1:1" x14ac:dyDescent="0.3">
      <c r="A3067" s="54"/>
    </row>
    <row r="3068" spans="1:1" x14ac:dyDescent="0.3">
      <c r="A3068" s="54"/>
    </row>
    <row r="3069" spans="1:1" x14ac:dyDescent="0.3">
      <c r="A3069" s="54"/>
    </row>
    <row r="3070" spans="1:1" x14ac:dyDescent="0.3">
      <c r="A3070" s="54"/>
    </row>
    <row r="3071" spans="1:1" x14ac:dyDescent="0.3">
      <c r="A3071" s="54"/>
    </row>
    <row r="3072" spans="1:1" x14ac:dyDescent="0.3">
      <c r="A3072" s="54"/>
    </row>
    <row r="3073" spans="1:1" x14ac:dyDescent="0.3">
      <c r="A3073" s="54"/>
    </row>
    <row r="3074" spans="1:1" x14ac:dyDescent="0.3">
      <c r="A3074" s="54"/>
    </row>
    <row r="3075" spans="1:1" x14ac:dyDescent="0.3">
      <c r="A3075" s="54"/>
    </row>
    <row r="3076" spans="1:1" x14ac:dyDescent="0.3">
      <c r="A3076" s="54"/>
    </row>
    <row r="3077" spans="1:1" x14ac:dyDescent="0.3">
      <c r="A3077" s="54"/>
    </row>
    <row r="3078" spans="1:1" x14ac:dyDescent="0.3">
      <c r="A3078" s="54"/>
    </row>
    <row r="3079" spans="1:1" x14ac:dyDescent="0.3">
      <c r="A3079" s="54"/>
    </row>
    <row r="3080" spans="1:1" x14ac:dyDescent="0.3">
      <c r="A3080" s="54"/>
    </row>
    <row r="3081" spans="1:1" x14ac:dyDescent="0.3">
      <c r="A3081" s="54"/>
    </row>
    <row r="3082" spans="1:1" x14ac:dyDescent="0.3">
      <c r="A3082" s="54"/>
    </row>
    <row r="3083" spans="1:1" x14ac:dyDescent="0.3">
      <c r="A3083" s="54"/>
    </row>
    <row r="3084" spans="1:1" x14ac:dyDescent="0.3">
      <c r="A3084" s="54"/>
    </row>
    <row r="3085" spans="1:1" x14ac:dyDescent="0.3">
      <c r="A3085" s="54"/>
    </row>
    <row r="3086" spans="1:1" x14ac:dyDescent="0.3">
      <c r="A3086" s="54"/>
    </row>
    <row r="3087" spans="1:1" x14ac:dyDescent="0.3">
      <c r="A3087" s="54"/>
    </row>
    <row r="3088" spans="1:1" x14ac:dyDescent="0.3">
      <c r="A3088" s="54"/>
    </row>
    <row r="3089" spans="1:1" x14ac:dyDescent="0.3">
      <c r="A3089" s="54"/>
    </row>
    <row r="3090" spans="1:1" x14ac:dyDescent="0.3">
      <c r="A3090" s="54"/>
    </row>
    <row r="3091" spans="1:1" x14ac:dyDescent="0.3">
      <c r="A3091" s="54"/>
    </row>
    <row r="3092" spans="1:1" x14ac:dyDescent="0.3">
      <c r="A3092" s="54"/>
    </row>
    <row r="3093" spans="1:1" x14ac:dyDescent="0.3">
      <c r="A3093" s="54"/>
    </row>
    <row r="3094" spans="1:1" x14ac:dyDescent="0.3">
      <c r="A3094" s="54"/>
    </row>
    <row r="3095" spans="1:1" x14ac:dyDescent="0.3">
      <c r="A3095" s="54"/>
    </row>
    <row r="3096" spans="1:1" x14ac:dyDescent="0.3">
      <c r="A3096" s="54"/>
    </row>
    <row r="3097" spans="1:1" x14ac:dyDescent="0.3">
      <c r="A3097" s="54"/>
    </row>
    <row r="3098" spans="1:1" x14ac:dyDescent="0.3">
      <c r="A3098" s="54"/>
    </row>
    <row r="3099" spans="1:1" x14ac:dyDescent="0.3">
      <c r="A3099" s="54"/>
    </row>
    <row r="3100" spans="1:1" x14ac:dyDescent="0.3">
      <c r="A3100" s="54"/>
    </row>
    <row r="3101" spans="1:1" x14ac:dyDescent="0.3">
      <c r="A3101" s="54"/>
    </row>
    <row r="3102" spans="1:1" x14ac:dyDescent="0.3">
      <c r="A3102" s="54"/>
    </row>
    <row r="3103" spans="1:1" x14ac:dyDescent="0.3">
      <c r="A3103" s="54"/>
    </row>
    <row r="3104" spans="1:1" x14ac:dyDescent="0.3">
      <c r="A3104" s="54"/>
    </row>
    <row r="3105" spans="1:1" x14ac:dyDescent="0.3">
      <c r="A3105" s="54"/>
    </row>
    <row r="3106" spans="1:1" x14ac:dyDescent="0.3">
      <c r="A3106" s="54"/>
    </row>
    <row r="3107" spans="1:1" x14ac:dyDescent="0.3">
      <c r="A3107" s="54"/>
    </row>
    <row r="3108" spans="1:1" x14ac:dyDescent="0.3">
      <c r="A3108" s="54"/>
    </row>
    <row r="3109" spans="1:1" x14ac:dyDescent="0.3">
      <c r="A3109" s="54"/>
    </row>
    <row r="3110" spans="1:1" x14ac:dyDescent="0.3">
      <c r="A3110" s="54"/>
    </row>
    <row r="3111" spans="1:1" x14ac:dyDescent="0.3">
      <c r="A3111" s="54"/>
    </row>
    <row r="3112" spans="1:1" x14ac:dyDescent="0.3">
      <c r="A3112" s="54"/>
    </row>
    <row r="3113" spans="1:1" x14ac:dyDescent="0.3">
      <c r="A3113" s="54"/>
    </row>
    <row r="3114" spans="1:1" x14ac:dyDescent="0.3">
      <c r="A3114" s="54"/>
    </row>
    <row r="3115" spans="1:1" x14ac:dyDescent="0.3">
      <c r="A3115" s="54"/>
    </row>
    <row r="3116" spans="1:1" x14ac:dyDescent="0.3">
      <c r="A3116" s="54"/>
    </row>
    <row r="3117" spans="1:1" x14ac:dyDescent="0.3">
      <c r="A3117" s="54"/>
    </row>
    <row r="3118" spans="1:1" x14ac:dyDescent="0.3">
      <c r="A3118" s="54"/>
    </row>
    <row r="3119" spans="1:1" x14ac:dyDescent="0.3">
      <c r="A3119" s="54"/>
    </row>
    <row r="3120" spans="1:1" x14ac:dyDescent="0.3">
      <c r="A3120" s="54"/>
    </row>
    <row r="3121" spans="1:1" x14ac:dyDescent="0.3">
      <c r="A3121" s="54"/>
    </row>
    <row r="3122" spans="1:1" x14ac:dyDescent="0.3">
      <c r="A3122" s="54"/>
    </row>
    <row r="3123" spans="1:1" x14ac:dyDescent="0.3">
      <c r="A3123" s="54"/>
    </row>
    <row r="3124" spans="1:1" x14ac:dyDescent="0.3">
      <c r="A3124" s="54"/>
    </row>
    <row r="3125" spans="1:1" x14ac:dyDescent="0.3">
      <c r="A3125" s="54"/>
    </row>
    <row r="3126" spans="1:1" x14ac:dyDescent="0.3">
      <c r="A3126" s="54"/>
    </row>
    <row r="3127" spans="1:1" x14ac:dyDescent="0.3">
      <c r="A3127" s="54"/>
    </row>
    <row r="3128" spans="1:1" x14ac:dyDescent="0.3">
      <c r="A3128" s="54"/>
    </row>
    <row r="3129" spans="1:1" x14ac:dyDescent="0.3">
      <c r="A3129" s="54"/>
    </row>
    <row r="3130" spans="1:1" x14ac:dyDescent="0.3">
      <c r="A3130" s="54"/>
    </row>
    <row r="3131" spans="1:1" x14ac:dyDescent="0.3">
      <c r="A3131" s="54"/>
    </row>
    <row r="3132" spans="1:1" x14ac:dyDescent="0.3">
      <c r="A3132" s="54"/>
    </row>
    <row r="3133" spans="1:1" x14ac:dyDescent="0.3">
      <c r="A3133" s="54"/>
    </row>
    <row r="3134" spans="1:1" x14ac:dyDescent="0.3">
      <c r="A3134" s="54"/>
    </row>
    <row r="3135" spans="1:1" x14ac:dyDescent="0.3">
      <c r="A3135" s="54"/>
    </row>
    <row r="3136" spans="1:1" x14ac:dyDescent="0.3">
      <c r="A3136" s="54"/>
    </row>
    <row r="3137" spans="1:1" x14ac:dyDescent="0.3">
      <c r="A3137" s="54"/>
    </row>
    <row r="3138" spans="1:1" x14ac:dyDescent="0.3">
      <c r="A3138" s="54"/>
    </row>
    <row r="3139" spans="1:1" x14ac:dyDescent="0.3">
      <c r="A3139" s="54"/>
    </row>
    <row r="3140" spans="1:1" x14ac:dyDescent="0.3">
      <c r="A3140" s="54"/>
    </row>
    <row r="3141" spans="1:1" x14ac:dyDescent="0.3">
      <c r="A3141" s="54"/>
    </row>
    <row r="3142" spans="1:1" x14ac:dyDescent="0.3">
      <c r="A3142" s="54"/>
    </row>
    <row r="3143" spans="1:1" x14ac:dyDescent="0.3">
      <c r="A3143" s="54"/>
    </row>
    <row r="3144" spans="1:1" x14ac:dyDescent="0.3">
      <c r="A3144" s="54"/>
    </row>
    <row r="3145" spans="1:1" x14ac:dyDescent="0.3">
      <c r="A3145" s="54"/>
    </row>
    <row r="3146" spans="1:1" x14ac:dyDescent="0.3">
      <c r="A3146" s="54"/>
    </row>
    <row r="3147" spans="1:1" x14ac:dyDescent="0.3">
      <c r="A3147" s="54"/>
    </row>
    <row r="3148" spans="1:1" x14ac:dyDescent="0.3">
      <c r="A3148" s="54"/>
    </row>
    <row r="3149" spans="1:1" x14ac:dyDescent="0.3">
      <c r="A3149" s="54"/>
    </row>
    <row r="3150" spans="1:1" x14ac:dyDescent="0.3">
      <c r="A3150" s="54"/>
    </row>
    <row r="3151" spans="1:1" x14ac:dyDescent="0.3">
      <c r="A3151" s="54"/>
    </row>
    <row r="3152" spans="1:1" x14ac:dyDescent="0.3">
      <c r="A3152" s="54"/>
    </row>
    <row r="3153" spans="1:1" x14ac:dyDescent="0.3">
      <c r="A3153" s="54"/>
    </row>
    <row r="3154" spans="1:1" x14ac:dyDescent="0.3">
      <c r="A3154" s="54"/>
    </row>
    <row r="3155" spans="1:1" x14ac:dyDescent="0.3">
      <c r="A3155" s="54"/>
    </row>
    <row r="3156" spans="1:1" x14ac:dyDescent="0.3">
      <c r="A3156" s="54"/>
    </row>
    <row r="3157" spans="1:1" x14ac:dyDescent="0.3">
      <c r="A3157" s="54"/>
    </row>
    <row r="3158" spans="1:1" x14ac:dyDescent="0.3">
      <c r="A3158" s="54"/>
    </row>
    <row r="3159" spans="1:1" x14ac:dyDescent="0.3">
      <c r="A3159" s="54"/>
    </row>
    <row r="3160" spans="1:1" x14ac:dyDescent="0.3">
      <c r="A3160" s="54"/>
    </row>
    <row r="3161" spans="1:1" x14ac:dyDescent="0.3">
      <c r="A3161" s="54"/>
    </row>
    <row r="3162" spans="1:1" x14ac:dyDescent="0.3">
      <c r="A3162" s="54"/>
    </row>
    <row r="3163" spans="1:1" x14ac:dyDescent="0.3">
      <c r="A3163" s="54"/>
    </row>
    <row r="3164" spans="1:1" x14ac:dyDescent="0.3">
      <c r="A3164" s="54"/>
    </row>
    <row r="3165" spans="1:1" x14ac:dyDescent="0.3">
      <c r="A3165" s="54"/>
    </row>
    <row r="3166" spans="1:1" x14ac:dyDescent="0.3">
      <c r="A3166" s="54"/>
    </row>
    <row r="3167" spans="1:1" x14ac:dyDescent="0.3">
      <c r="A3167" s="54"/>
    </row>
    <row r="3168" spans="1:1" x14ac:dyDescent="0.3">
      <c r="A3168" s="54"/>
    </row>
    <row r="3169" spans="1:1" x14ac:dyDescent="0.3">
      <c r="A3169" s="54"/>
    </row>
    <row r="3170" spans="1:1" x14ac:dyDescent="0.3">
      <c r="A3170" s="54"/>
    </row>
    <row r="3171" spans="1:1" x14ac:dyDescent="0.3">
      <c r="A3171" s="54"/>
    </row>
    <row r="3172" spans="1:1" x14ac:dyDescent="0.3">
      <c r="A3172" s="54"/>
    </row>
    <row r="3173" spans="1:1" x14ac:dyDescent="0.3">
      <c r="A3173" s="54"/>
    </row>
    <row r="3174" spans="1:1" x14ac:dyDescent="0.3">
      <c r="A3174" s="54"/>
    </row>
    <row r="3175" spans="1:1" x14ac:dyDescent="0.3">
      <c r="A3175" s="54"/>
    </row>
    <row r="3176" spans="1:1" x14ac:dyDescent="0.3">
      <c r="A3176" s="54"/>
    </row>
    <row r="3177" spans="1:1" x14ac:dyDescent="0.3">
      <c r="A3177" s="54"/>
    </row>
    <row r="3178" spans="1:1" x14ac:dyDescent="0.3">
      <c r="A3178" s="54"/>
    </row>
    <row r="3179" spans="1:1" x14ac:dyDescent="0.3">
      <c r="A3179" s="54"/>
    </row>
    <row r="3180" spans="1:1" x14ac:dyDescent="0.3">
      <c r="A3180" s="54"/>
    </row>
    <row r="3181" spans="1:1" x14ac:dyDescent="0.3">
      <c r="A3181" s="54"/>
    </row>
    <row r="3182" spans="1:1" x14ac:dyDescent="0.3">
      <c r="A3182" s="54"/>
    </row>
    <row r="3183" spans="1:1" x14ac:dyDescent="0.3">
      <c r="A3183" s="54"/>
    </row>
    <row r="3184" spans="1:1" x14ac:dyDescent="0.3">
      <c r="A3184" s="54"/>
    </row>
    <row r="3185" spans="1:1" x14ac:dyDescent="0.3">
      <c r="A3185" s="54"/>
    </row>
    <row r="3186" spans="1:1" x14ac:dyDescent="0.3">
      <c r="A3186" s="54"/>
    </row>
    <row r="3187" spans="1:1" x14ac:dyDescent="0.3">
      <c r="A3187" s="54"/>
    </row>
    <row r="3188" spans="1:1" x14ac:dyDescent="0.3">
      <c r="A3188" s="54"/>
    </row>
    <row r="3189" spans="1:1" x14ac:dyDescent="0.3">
      <c r="A3189" s="54"/>
    </row>
    <row r="3190" spans="1:1" x14ac:dyDescent="0.3">
      <c r="A3190" s="54"/>
    </row>
    <row r="3191" spans="1:1" x14ac:dyDescent="0.3">
      <c r="A3191" s="54"/>
    </row>
    <row r="3192" spans="1:1" x14ac:dyDescent="0.3">
      <c r="A3192" s="54"/>
    </row>
    <row r="3193" spans="1:1" x14ac:dyDescent="0.3">
      <c r="A3193" s="54"/>
    </row>
    <row r="3194" spans="1:1" x14ac:dyDescent="0.3">
      <c r="A3194" s="54"/>
    </row>
    <row r="3195" spans="1:1" x14ac:dyDescent="0.3">
      <c r="A3195" s="54"/>
    </row>
    <row r="3196" spans="1:1" x14ac:dyDescent="0.3">
      <c r="A3196" s="54"/>
    </row>
    <row r="3197" spans="1:1" x14ac:dyDescent="0.3">
      <c r="A3197" s="54"/>
    </row>
    <row r="3198" spans="1:1" x14ac:dyDescent="0.3">
      <c r="A3198" s="54"/>
    </row>
    <row r="3199" spans="1:1" x14ac:dyDescent="0.3">
      <c r="A3199" s="54"/>
    </row>
    <row r="3200" spans="1:1" x14ac:dyDescent="0.3">
      <c r="A3200" s="54"/>
    </row>
    <row r="3201" spans="1:1" x14ac:dyDescent="0.3">
      <c r="A3201" s="54"/>
    </row>
    <row r="3202" spans="1:1" x14ac:dyDescent="0.3">
      <c r="A3202" s="54"/>
    </row>
    <row r="3203" spans="1:1" x14ac:dyDescent="0.3">
      <c r="A3203" s="54"/>
    </row>
    <row r="3204" spans="1:1" x14ac:dyDescent="0.3">
      <c r="A3204" s="54"/>
    </row>
    <row r="3205" spans="1:1" x14ac:dyDescent="0.3">
      <c r="A3205" s="54"/>
    </row>
    <row r="3206" spans="1:1" x14ac:dyDescent="0.3">
      <c r="A3206" s="54"/>
    </row>
    <row r="3207" spans="1:1" x14ac:dyDescent="0.3">
      <c r="A3207" s="54"/>
    </row>
    <row r="3208" spans="1:1" x14ac:dyDescent="0.3">
      <c r="A3208" s="54"/>
    </row>
    <row r="3209" spans="1:1" x14ac:dyDescent="0.3">
      <c r="A3209" s="54"/>
    </row>
    <row r="3210" spans="1:1" x14ac:dyDescent="0.3">
      <c r="A3210" s="54"/>
    </row>
    <row r="3211" spans="1:1" x14ac:dyDescent="0.3">
      <c r="A3211" s="54"/>
    </row>
    <row r="3212" spans="1:1" x14ac:dyDescent="0.3">
      <c r="A3212" s="54"/>
    </row>
    <row r="3213" spans="1:1" x14ac:dyDescent="0.3">
      <c r="A3213" s="54"/>
    </row>
    <row r="3214" spans="1:1" x14ac:dyDescent="0.3">
      <c r="A3214" s="54"/>
    </row>
    <row r="3215" spans="1:1" x14ac:dyDescent="0.3">
      <c r="A3215" s="54"/>
    </row>
    <row r="3216" spans="1:1" x14ac:dyDescent="0.3">
      <c r="A3216" s="54"/>
    </row>
    <row r="3217" spans="1:1" x14ac:dyDescent="0.3">
      <c r="A3217" s="54"/>
    </row>
    <row r="3218" spans="1:1" x14ac:dyDescent="0.3">
      <c r="A3218" s="54"/>
    </row>
    <row r="3219" spans="1:1" x14ac:dyDescent="0.3">
      <c r="A3219" s="54"/>
    </row>
    <row r="3220" spans="1:1" x14ac:dyDescent="0.3">
      <c r="A3220" s="54"/>
    </row>
    <row r="3221" spans="1:1" x14ac:dyDescent="0.3">
      <c r="A3221" s="54"/>
    </row>
    <row r="3222" spans="1:1" x14ac:dyDescent="0.3">
      <c r="A3222" s="54"/>
    </row>
    <row r="3223" spans="1:1" x14ac:dyDescent="0.3">
      <c r="A3223" s="54"/>
    </row>
    <row r="3224" spans="1:1" x14ac:dyDescent="0.3">
      <c r="A3224" s="54"/>
    </row>
    <row r="3225" spans="1:1" x14ac:dyDescent="0.3">
      <c r="A3225" s="54"/>
    </row>
    <row r="3226" spans="1:1" x14ac:dyDescent="0.3">
      <c r="A3226" s="54"/>
    </row>
    <row r="3227" spans="1:1" x14ac:dyDescent="0.3">
      <c r="A3227" s="54"/>
    </row>
    <row r="3228" spans="1:1" x14ac:dyDescent="0.3">
      <c r="A3228" s="54"/>
    </row>
    <row r="3229" spans="1:1" x14ac:dyDescent="0.3">
      <c r="A3229" s="54"/>
    </row>
    <row r="3230" spans="1:1" x14ac:dyDescent="0.3">
      <c r="A3230" s="54"/>
    </row>
    <row r="3231" spans="1:1" x14ac:dyDescent="0.3">
      <c r="A3231" s="54"/>
    </row>
    <row r="3232" spans="1:1" x14ac:dyDescent="0.3">
      <c r="A3232" s="54"/>
    </row>
    <row r="3233" spans="1:1" x14ac:dyDescent="0.3">
      <c r="A3233" s="54"/>
    </row>
    <row r="3234" spans="1:1" x14ac:dyDescent="0.3">
      <c r="A3234" s="54"/>
    </row>
    <row r="3235" spans="1:1" x14ac:dyDescent="0.3">
      <c r="A3235" s="54"/>
    </row>
    <row r="3236" spans="1:1" x14ac:dyDescent="0.3">
      <c r="A3236" s="54"/>
    </row>
    <row r="3237" spans="1:1" x14ac:dyDescent="0.3">
      <c r="A3237" s="54"/>
    </row>
    <row r="3238" spans="1:1" x14ac:dyDescent="0.3">
      <c r="A3238" s="54"/>
    </row>
    <row r="3239" spans="1:1" x14ac:dyDescent="0.3">
      <c r="A3239" s="54"/>
    </row>
    <row r="3240" spans="1:1" x14ac:dyDescent="0.3">
      <c r="A3240" s="54"/>
    </row>
    <row r="3241" spans="1:1" x14ac:dyDescent="0.3">
      <c r="A3241" s="54"/>
    </row>
    <row r="3242" spans="1:1" x14ac:dyDescent="0.3">
      <c r="A3242" s="54"/>
    </row>
    <row r="3243" spans="1:1" x14ac:dyDescent="0.3">
      <c r="A3243" s="54"/>
    </row>
    <row r="3244" spans="1:1" x14ac:dyDescent="0.3">
      <c r="A3244" s="54"/>
    </row>
    <row r="3245" spans="1:1" x14ac:dyDescent="0.3">
      <c r="A3245" s="54"/>
    </row>
    <row r="3246" spans="1:1" x14ac:dyDescent="0.3">
      <c r="A3246" s="54"/>
    </row>
    <row r="3247" spans="1:1" x14ac:dyDescent="0.3">
      <c r="A3247" s="54"/>
    </row>
    <row r="3248" spans="1:1" x14ac:dyDescent="0.3">
      <c r="A3248" s="54"/>
    </row>
    <row r="3249" spans="1:1" x14ac:dyDescent="0.3">
      <c r="A3249" s="54"/>
    </row>
    <row r="3250" spans="1:1" x14ac:dyDescent="0.3">
      <c r="A3250" s="54"/>
    </row>
    <row r="3251" spans="1:1" x14ac:dyDescent="0.3">
      <c r="A3251" s="54"/>
    </row>
    <row r="3252" spans="1:1" x14ac:dyDescent="0.3">
      <c r="A3252" s="54"/>
    </row>
    <row r="3253" spans="1:1" x14ac:dyDescent="0.3">
      <c r="A3253" s="54"/>
    </row>
    <row r="3254" spans="1:1" x14ac:dyDescent="0.3">
      <c r="A3254" s="54"/>
    </row>
    <row r="3255" spans="1:1" x14ac:dyDescent="0.3">
      <c r="A3255" s="54"/>
    </row>
    <row r="3256" spans="1:1" x14ac:dyDescent="0.3">
      <c r="A3256" s="54"/>
    </row>
    <row r="3257" spans="1:1" x14ac:dyDescent="0.3">
      <c r="A3257" s="54"/>
    </row>
    <row r="3258" spans="1:1" x14ac:dyDescent="0.3">
      <c r="A3258" s="54"/>
    </row>
    <row r="3259" spans="1:1" x14ac:dyDescent="0.3">
      <c r="A3259" s="54"/>
    </row>
    <row r="3260" spans="1:1" x14ac:dyDescent="0.3">
      <c r="A3260" s="54"/>
    </row>
    <row r="3261" spans="1:1" x14ac:dyDescent="0.3">
      <c r="A3261" s="54"/>
    </row>
    <row r="3262" spans="1:1" x14ac:dyDescent="0.3">
      <c r="A3262" s="54"/>
    </row>
    <row r="3263" spans="1:1" x14ac:dyDescent="0.3">
      <c r="A3263" s="54"/>
    </row>
    <row r="3264" spans="1:1" x14ac:dyDescent="0.3">
      <c r="A3264" s="54"/>
    </row>
    <row r="3265" spans="1:1" x14ac:dyDescent="0.3">
      <c r="A3265" s="54"/>
    </row>
    <row r="3266" spans="1:1" x14ac:dyDescent="0.3">
      <c r="A3266" s="54"/>
    </row>
    <row r="3267" spans="1:1" x14ac:dyDescent="0.3">
      <c r="A3267" s="54"/>
    </row>
    <row r="3268" spans="1:1" x14ac:dyDescent="0.3">
      <c r="A3268" s="54"/>
    </row>
    <row r="3269" spans="1:1" x14ac:dyDescent="0.3">
      <c r="A3269" s="54"/>
    </row>
    <row r="3270" spans="1:1" x14ac:dyDescent="0.3">
      <c r="A3270" s="54"/>
    </row>
    <row r="3271" spans="1:1" x14ac:dyDescent="0.3">
      <c r="A3271" s="54"/>
    </row>
    <row r="3272" spans="1:1" x14ac:dyDescent="0.3">
      <c r="A3272" s="54"/>
    </row>
    <row r="3273" spans="1:1" x14ac:dyDescent="0.3">
      <c r="A3273" s="54"/>
    </row>
    <row r="3274" spans="1:1" x14ac:dyDescent="0.3">
      <c r="A3274" s="54"/>
    </row>
    <row r="3275" spans="1:1" x14ac:dyDescent="0.3">
      <c r="A3275" s="54"/>
    </row>
    <row r="3276" spans="1:1" x14ac:dyDescent="0.3">
      <c r="A3276" s="54"/>
    </row>
    <row r="3277" spans="1:1" x14ac:dyDescent="0.3">
      <c r="A3277" s="54"/>
    </row>
    <row r="3278" spans="1:1" x14ac:dyDescent="0.3">
      <c r="A3278" s="54"/>
    </row>
    <row r="3279" spans="1:1" x14ac:dyDescent="0.3">
      <c r="A3279" s="54"/>
    </row>
    <row r="3280" spans="1:1" x14ac:dyDescent="0.3">
      <c r="A3280" s="54"/>
    </row>
    <row r="3281" spans="1:1" x14ac:dyDescent="0.3">
      <c r="A3281" s="54"/>
    </row>
    <row r="3282" spans="1:1" x14ac:dyDescent="0.3">
      <c r="A3282" s="54"/>
    </row>
    <row r="3283" spans="1:1" x14ac:dyDescent="0.3">
      <c r="A3283" s="54"/>
    </row>
    <row r="3284" spans="1:1" x14ac:dyDescent="0.3">
      <c r="A3284" s="54"/>
    </row>
    <row r="3285" spans="1:1" x14ac:dyDescent="0.3">
      <c r="A3285" s="54"/>
    </row>
    <row r="3286" spans="1:1" x14ac:dyDescent="0.3">
      <c r="A3286" s="54"/>
    </row>
    <row r="3287" spans="1:1" x14ac:dyDescent="0.3">
      <c r="A3287" s="54"/>
    </row>
    <row r="3288" spans="1:1" x14ac:dyDescent="0.3">
      <c r="A3288" s="54"/>
    </row>
    <row r="3289" spans="1:1" x14ac:dyDescent="0.3">
      <c r="A3289" s="54"/>
    </row>
    <row r="3290" spans="1:1" x14ac:dyDescent="0.3">
      <c r="A3290" s="54"/>
    </row>
    <row r="3291" spans="1:1" x14ac:dyDescent="0.3">
      <c r="A3291" s="54"/>
    </row>
    <row r="3292" spans="1:1" x14ac:dyDescent="0.3">
      <c r="A3292" s="54"/>
    </row>
    <row r="3293" spans="1:1" x14ac:dyDescent="0.3">
      <c r="A3293" s="54"/>
    </row>
    <row r="3294" spans="1:1" x14ac:dyDescent="0.3">
      <c r="A3294" s="54"/>
    </row>
    <row r="3295" spans="1:1" x14ac:dyDescent="0.3">
      <c r="A3295" s="54"/>
    </row>
    <row r="3296" spans="1:1" x14ac:dyDescent="0.3">
      <c r="A3296" s="54"/>
    </row>
    <row r="3297" spans="1:1" x14ac:dyDescent="0.3">
      <c r="A3297" s="54"/>
    </row>
    <row r="3298" spans="1:1" x14ac:dyDescent="0.3">
      <c r="A3298" s="54"/>
    </row>
    <row r="3299" spans="1:1" x14ac:dyDescent="0.3">
      <c r="A3299" s="54"/>
    </row>
    <row r="3300" spans="1:1" x14ac:dyDescent="0.3">
      <c r="A3300" s="54"/>
    </row>
    <row r="3301" spans="1:1" x14ac:dyDescent="0.3">
      <c r="A3301" s="54"/>
    </row>
    <row r="3302" spans="1:1" x14ac:dyDescent="0.3">
      <c r="A3302" s="54"/>
    </row>
    <row r="3303" spans="1:1" x14ac:dyDescent="0.3">
      <c r="A3303" s="54"/>
    </row>
    <row r="3304" spans="1:1" x14ac:dyDescent="0.3">
      <c r="A3304" s="54"/>
    </row>
    <row r="3305" spans="1:1" x14ac:dyDescent="0.3">
      <c r="A3305" s="54"/>
    </row>
    <row r="3306" spans="1:1" x14ac:dyDescent="0.3">
      <c r="A3306" s="54"/>
    </row>
    <row r="3307" spans="1:1" x14ac:dyDescent="0.3">
      <c r="A3307" s="54"/>
    </row>
    <row r="3308" spans="1:1" x14ac:dyDescent="0.3">
      <c r="A3308" s="54"/>
    </row>
    <row r="3309" spans="1:1" x14ac:dyDescent="0.3">
      <c r="A3309" s="54"/>
    </row>
    <row r="3310" spans="1:1" x14ac:dyDescent="0.3">
      <c r="A3310" s="54"/>
    </row>
    <row r="3311" spans="1:1" x14ac:dyDescent="0.3">
      <c r="A3311" s="54"/>
    </row>
    <row r="3312" spans="1:1" x14ac:dyDescent="0.3">
      <c r="A3312" s="54"/>
    </row>
    <row r="3313" spans="1:1" x14ac:dyDescent="0.3">
      <c r="A3313" s="54"/>
    </row>
    <row r="3314" spans="1:1" x14ac:dyDescent="0.3">
      <c r="A3314" s="54"/>
    </row>
    <row r="3315" spans="1:1" x14ac:dyDescent="0.3">
      <c r="A3315" s="54"/>
    </row>
    <row r="3316" spans="1:1" x14ac:dyDescent="0.3">
      <c r="A3316" s="54"/>
    </row>
    <row r="3317" spans="1:1" x14ac:dyDescent="0.3">
      <c r="A3317" s="54"/>
    </row>
    <row r="3318" spans="1:1" x14ac:dyDescent="0.3">
      <c r="A3318" s="54"/>
    </row>
    <row r="3319" spans="1:1" x14ac:dyDescent="0.3">
      <c r="A3319" s="54"/>
    </row>
    <row r="3320" spans="1:1" x14ac:dyDescent="0.3">
      <c r="A3320" s="54"/>
    </row>
    <row r="3321" spans="1:1" x14ac:dyDescent="0.3">
      <c r="A3321" s="54"/>
    </row>
    <row r="3322" spans="1:1" x14ac:dyDescent="0.3">
      <c r="A3322" s="54"/>
    </row>
    <row r="3323" spans="1:1" x14ac:dyDescent="0.3">
      <c r="A3323" s="54"/>
    </row>
    <row r="3324" spans="1:1" x14ac:dyDescent="0.3">
      <c r="A3324" s="54"/>
    </row>
    <row r="3325" spans="1:1" x14ac:dyDescent="0.3">
      <c r="A3325" s="54"/>
    </row>
    <row r="3326" spans="1:1" x14ac:dyDescent="0.3">
      <c r="A3326" s="54"/>
    </row>
    <row r="3327" spans="1:1" x14ac:dyDescent="0.3">
      <c r="A3327" s="54"/>
    </row>
    <row r="3328" spans="1:1" x14ac:dyDescent="0.3">
      <c r="A3328" s="54"/>
    </row>
    <row r="3329" spans="1:1" x14ac:dyDescent="0.3">
      <c r="A3329" s="54"/>
    </row>
    <row r="3330" spans="1:1" x14ac:dyDescent="0.3">
      <c r="A3330" s="54"/>
    </row>
    <row r="3331" spans="1:1" x14ac:dyDescent="0.3">
      <c r="A3331" s="54"/>
    </row>
    <row r="3332" spans="1:1" x14ac:dyDescent="0.3">
      <c r="A3332" s="54"/>
    </row>
    <row r="3333" spans="1:1" x14ac:dyDescent="0.3">
      <c r="A3333" s="54"/>
    </row>
    <row r="3334" spans="1:1" x14ac:dyDescent="0.3">
      <c r="A3334" s="54"/>
    </row>
    <row r="3335" spans="1:1" x14ac:dyDescent="0.3">
      <c r="A3335" s="54"/>
    </row>
    <row r="3336" spans="1:1" x14ac:dyDescent="0.3">
      <c r="A3336" s="54"/>
    </row>
    <row r="3337" spans="1:1" x14ac:dyDescent="0.3">
      <c r="A3337" s="54"/>
    </row>
    <row r="3338" spans="1:1" x14ac:dyDescent="0.3">
      <c r="A3338" s="54"/>
    </row>
    <row r="3339" spans="1:1" x14ac:dyDescent="0.3">
      <c r="A3339" s="54"/>
    </row>
    <row r="3340" spans="1:1" x14ac:dyDescent="0.3">
      <c r="A3340" s="54"/>
    </row>
    <row r="3341" spans="1:1" x14ac:dyDescent="0.3">
      <c r="A3341" s="54"/>
    </row>
    <row r="3342" spans="1:1" x14ac:dyDescent="0.3">
      <c r="A3342" s="54"/>
    </row>
    <row r="3343" spans="1:1" x14ac:dyDescent="0.3">
      <c r="A3343" s="54"/>
    </row>
    <row r="3344" spans="1:1" x14ac:dyDescent="0.3">
      <c r="A3344" s="54"/>
    </row>
    <row r="3345" spans="1:1" x14ac:dyDescent="0.3">
      <c r="A3345" s="54"/>
    </row>
    <row r="3346" spans="1:1" x14ac:dyDescent="0.3">
      <c r="A3346" s="54"/>
    </row>
    <row r="3347" spans="1:1" x14ac:dyDescent="0.3">
      <c r="A3347" s="54"/>
    </row>
    <row r="3348" spans="1:1" x14ac:dyDescent="0.3">
      <c r="A3348" s="54"/>
    </row>
    <row r="3349" spans="1:1" x14ac:dyDescent="0.3">
      <c r="A3349" s="54"/>
    </row>
    <row r="3350" spans="1:1" x14ac:dyDescent="0.3">
      <c r="A3350" s="54"/>
    </row>
    <row r="3351" spans="1:1" x14ac:dyDescent="0.3">
      <c r="A3351" s="54"/>
    </row>
    <row r="3352" spans="1:1" x14ac:dyDescent="0.3">
      <c r="A3352" s="54"/>
    </row>
    <row r="3353" spans="1:1" x14ac:dyDescent="0.3">
      <c r="A3353" s="54"/>
    </row>
    <row r="3354" spans="1:1" x14ac:dyDescent="0.3">
      <c r="A3354" s="54"/>
    </row>
    <row r="3355" spans="1:1" x14ac:dyDescent="0.3">
      <c r="A3355" s="54"/>
    </row>
    <row r="3356" spans="1:1" x14ac:dyDescent="0.3">
      <c r="A3356" s="54"/>
    </row>
    <row r="3357" spans="1:1" x14ac:dyDescent="0.3">
      <c r="A3357" s="54"/>
    </row>
    <row r="3358" spans="1:1" x14ac:dyDescent="0.3">
      <c r="A3358" s="54"/>
    </row>
    <row r="3359" spans="1:1" x14ac:dyDescent="0.3">
      <c r="A3359" s="54"/>
    </row>
    <row r="3360" spans="1:1" x14ac:dyDescent="0.3">
      <c r="A3360" s="54"/>
    </row>
    <row r="3361" spans="1:1" x14ac:dyDescent="0.3">
      <c r="A3361" s="54"/>
    </row>
    <row r="3362" spans="1:1" x14ac:dyDescent="0.3">
      <c r="A3362" s="54"/>
    </row>
    <row r="3363" spans="1:1" x14ac:dyDescent="0.3">
      <c r="A3363" s="54"/>
    </row>
    <row r="3364" spans="1:1" x14ac:dyDescent="0.3">
      <c r="A3364" s="54"/>
    </row>
    <row r="3365" spans="1:1" x14ac:dyDescent="0.3">
      <c r="A3365" s="54"/>
    </row>
    <row r="3366" spans="1:1" x14ac:dyDescent="0.3">
      <c r="A3366" s="54"/>
    </row>
    <row r="3367" spans="1:1" x14ac:dyDescent="0.3">
      <c r="A3367" s="54"/>
    </row>
    <row r="3368" spans="1:1" x14ac:dyDescent="0.3">
      <c r="A3368" s="54"/>
    </row>
    <row r="3369" spans="1:1" x14ac:dyDescent="0.3">
      <c r="A3369" s="54"/>
    </row>
    <row r="3370" spans="1:1" x14ac:dyDescent="0.3">
      <c r="A3370" s="54"/>
    </row>
    <row r="3371" spans="1:1" x14ac:dyDescent="0.3">
      <c r="A3371" s="54"/>
    </row>
    <row r="3372" spans="1:1" x14ac:dyDescent="0.3">
      <c r="A3372" s="54"/>
    </row>
    <row r="3373" spans="1:1" x14ac:dyDescent="0.3">
      <c r="A3373" s="54"/>
    </row>
    <row r="3374" spans="1:1" x14ac:dyDescent="0.3">
      <c r="A3374" s="54"/>
    </row>
    <row r="3375" spans="1:1" x14ac:dyDescent="0.3">
      <c r="A3375" s="54"/>
    </row>
    <row r="3376" spans="1:1" x14ac:dyDescent="0.3">
      <c r="A3376" s="54"/>
    </row>
    <row r="3377" spans="1:1" x14ac:dyDescent="0.3">
      <c r="A3377" s="54"/>
    </row>
    <row r="3378" spans="1:1" x14ac:dyDescent="0.3">
      <c r="A3378" s="54"/>
    </row>
    <row r="3379" spans="1:1" x14ac:dyDescent="0.3">
      <c r="A3379" s="54"/>
    </row>
    <row r="3380" spans="1:1" x14ac:dyDescent="0.3">
      <c r="A3380" s="54"/>
    </row>
    <row r="3381" spans="1:1" x14ac:dyDescent="0.3">
      <c r="A3381" s="54"/>
    </row>
    <row r="3382" spans="1:1" x14ac:dyDescent="0.3">
      <c r="A3382" s="54"/>
    </row>
    <row r="3383" spans="1:1" x14ac:dyDescent="0.3">
      <c r="A3383" s="54"/>
    </row>
    <row r="3384" spans="1:1" x14ac:dyDescent="0.3">
      <c r="A3384" s="54"/>
    </row>
    <row r="3385" spans="1:1" x14ac:dyDescent="0.3">
      <c r="A3385" s="54"/>
    </row>
    <row r="3386" spans="1:1" x14ac:dyDescent="0.3">
      <c r="A3386" s="54"/>
    </row>
    <row r="3387" spans="1:1" x14ac:dyDescent="0.3">
      <c r="A3387" s="54"/>
    </row>
    <row r="3388" spans="1:1" x14ac:dyDescent="0.3">
      <c r="A3388" s="54"/>
    </row>
    <row r="3389" spans="1:1" x14ac:dyDescent="0.3">
      <c r="A3389" s="54"/>
    </row>
    <row r="3390" spans="1:1" x14ac:dyDescent="0.3">
      <c r="A3390" s="54"/>
    </row>
    <row r="3391" spans="1:1" x14ac:dyDescent="0.3">
      <c r="A3391" s="54"/>
    </row>
    <row r="3392" spans="1:1" x14ac:dyDescent="0.3">
      <c r="A3392" s="54"/>
    </row>
    <row r="3393" spans="1:1" x14ac:dyDescent="0.3">
      <c r="A3393" s="54"/>
    </row>
    <row r="3394" spans="1:1" x14ac:dyDescent="0.3">
      <c r="A3394" s="54"/>
    </row>
    <row r="3395" spans="1:1" x14ac:dyDescent="0.3">
      <c r="A3395" s="54"/>
    </row>
    <row r="3396" spans="1:1" x14ac:dyDescent="0.3">
      <c r="A3396" s="54"/>
    </row>
    <row r="3397" spans="1:1" x14ac:dyDescent="0.3">
      <c r="A3397" s="54"/>
    </row>
    <row r="3398" spans="1:1" x14ac:dyDescent="0.3">
      <c r="A3398" s="54"/>
    </row>
    <row r="3399" spans="1:1" x14ac:dyDescent="0.3">
      <c r="A3399" s="54"/>
    </row>
    <row r="3400" spans="1:1" x14ac:dyDescent="0.3">
      <c r="A3400" s="54"/>
    </row>
    <row r="3401" spans="1:1" x14ac:dyDescent="0.3">
      <c r="A3401" s="54"/>
    </row>
    <row r="3402" spans="1:1" x14ac:dyDescent="0.3">
      <c r="A3402" s="54"/>
    </row>
    <row r="3403" spans="1:1" x14ac:dyDescent="0.3">
      <c r="A3403" s="54"/>
    </row>
    <row r="3404" spans="1:1" x14ac:dyDescent="0.3">
      <c r="A3404" s="54"/>
    </row>
    <row r="3405" spans="1:1" x14ac:dyDescent="0.3">
      <c r="A3405" s="54"/>
    </row>
    <row r="3406" spans="1:1" x14ac:dyDescent="0.3">
      <c r="A3406" s="54"/>
    </row>
    <row r="3407" spans="1:1" x14ac:dyDescent="0.3">
      <c r="A3407" s="54"/>
    </row>
    <row r="3408" spans="1:1" x14ac:dyDescent="0.3">
      <c r="A3408" s="54"/>
    </row>
    <row r="3409" spans="1:1" x14ac:dyDescent="0.3">
      <c r="A3409" s="54"/>
    </row>
    <row r="3410" spans="1:1" x14ac:dyDescent="0.3">
      <c r="A3410" s="54"/>
    </row>
    <row r="3411" spans="1:1" x14ac:dyDescent="0.3">
      <c r="A3411" s="54"/>
    </row>
    <row r="3412" spans="1:1" x14ac:dyDescent="0.3">
      <c r="A3412" s="54"/>
    </row>
    <row r="3413" spans="1:1" x14ac:dyDescent="0.3">
      <c r="A3413" s="54"/>
    </row>
    <row r="3414" spans="1:1" x14ac:dyDescent="0.3">
      <c r="A3414" s="54"/>
    </row>
    <row r="3415" spans="1:1" x14ac:dyDescent="0.3">
      <c r="A3415" s="54"/>
    </row>
    <row r="3416" spans="1:1" x14ac:dyDescent="0.3">
      <c r="A3416" s="54"/>
    </row>
    <row r="3417" spans="1:1" x14ac:dyDescent="0.3">
      <c r="A3417" s="54"/>
    </row>
    <row r="3418" spans="1:1" x14ac:dyDescent="0.3">
      <c r="A3418" s="54"/>
    </row>
    <row r="3419" spans="1:1" x14ac:dyDescent="0.3">
      <c r="A3419" s="54"/>
    </row>
    <row r="3420" spans="1:1" x14ac:dyDescent="0.3">
      <c r="A3420" s="54"/>
    </row>
    <row r="3421" spans="1:1" x14ac:dyDescent="0.3">
      <c r="A3421" s="54"/>
    </row>
    <row r="3422" spans="1:1" x14ac:dyDescent="0.3">
      <c r="A3422" s="54"/>
    </row>
    <row r="3423" spans="1:1" x14ac:dyDescent="0.3">
      <c r="A3423" s="54"/>
    </row>
    <row r="3424" spans="1:1" x14ac:dyDescent="0.3">
      <c r="A3424" s="54"/>
    </row>
    <row r="3425" spans="1:1" x14ac:dyDescent="0.3">
      <c r="A3425" s="54"/>
    </row>
    <row r="3426" spans="1:1" x14ac:dyDescent="0.3">
      <c r="A3426" s="54"/>
    </row>
    <row r="3427" spans="1:1" x14ac:dyDescent="0.3">
      <c r="A3427" s="54"/>
    </row>
    <row r="3428" spans="1:1" x14ac:dyDescent="0.3">
      <c r="A3428" s="54"/>
    </row>
    <row r="3429" spans="1:1" x14ac:dyDescent="0.3">
      <c r="A3429" s="54"/>
    </row>
    <row r="3430" spans="1:1" x14ac:dyDescent="0.3">
      <c r="A3430" s="54"/>
    </row>
    <row r="3431" spans="1:1" x14ac:dyDescent="0.3">
      <c r="A3431" s="54"/>
    </row>
    <row r="3432" spans="1:1" x14ac:dyDescent="0.3">
      <c r="A3432" s="54"/>
    </row>
    <row r="3433" spans="1:1" x14ac:dyDescent="0.3">
      <c r="A3433" s="54"/>
    </row>
    <row r="3434" spans="1:1" x14ac:dyDescent="0.3">
      <c r="A3434" s="54"/>
    </row>
    <row r="3435" spans="1:1" x14ac:dyDescent="0.3">
      <c r="A3435" s="54"/>
    </row>
    <row r="3436" spans="1:1" x14ac:dyDescent="0.3">
      <c r="A3436" s="54"/>
    </row>
    <row r="3437" spans="1:1" x14ac:dyDescent="0.3">
      <c r="A3437" s="54"/>
    </row>
    <row r="3438" spans="1:1" x14ac:dyDescent="0.3">
      <c r="A3438" s="54"/>
    </row>
    <row r="3439" spans="1:1" x14ac:dyDescent="0.3">
      <c r="A3439" s="54"/>
    </row>
    <row r="3440" spans="1:1" x14ac:dyDescent="0.3">
      <c r="A3440" s="54"/>
    </row>
    <row r="3441" spans="1:1" x14ac:dyDescent="0.3">
      <c r="A3441" s="54"/>
    </row>
    <row r="3442" spans="1:1" x14ac:dyDescent="0.3">
      <c r="A3442" s="54"/>
    </row>
    <row r="3443" spans="1:1" x14ac:dyDescent="0.3">
      <c r="A3443" s="54"/>
    </row>
    <row r="3444" spans="1:1" x14ac:dyDescent="0.3">
      <c r="A3444" s="54"/>
    </row>
    <row r="3445" spans="1:1" x14ac:dyDescent="0.3">
      <c r="A3445" s="54"/>
    </row>
    <row r="3446" spans="1:1" x14ac:dyDescent="0.3">
      <c r="A3446" s="54"/>
    </row>
    <row r="3447" spans="1:1" x14ac:dyDescent="0.3">
      <c r="A3447" s="54"/>
    </row>
    <row r="3448" spans="1:1" x14ac:dyDescent="0.3">
      <c r="A3448" s="54"/>
    </row>
    <row r="3449" spans="1:1" x14ac:dyDescent="0.3">
      <c r="A3449" s="54"/>
    </row>
    <row r="3450" spans="1:1" x14ac:dyDescent="0.3">
      <c r="A3450" s="54"/>
    </row>
    <row r="3451" spans="1:1" x14ac:dyDescent="0.3">
      <c r="A3451" s="54"/>
    </row>
    <row r="3452" spans="1:1" x14ac:dyDescent="0.3">
      <c r="A3452" s="54"/>
    </row>
    <row r="3453" spans="1:1" x14ac:dyDescent="0.3">
      <c r="A3453" s="54"/>
    </row>
    <row r="3454" spans="1:1" x14ac:dyDescent="0.3">
      <c r="A3454" s="54"/>
    </row>
    <row r="3455" spans="1:1" x14ac:dyDescent="0.3">
      <c r="A3455" s="54"/>
    </row>
    <row r="3456" spans="1:1" x14ac:dyDescent="0.3">
      <c r="A3456" s="54"/>
    </row>
    <row r="3457" spans="1:1" x14ac:dyDescent="0.3">
      <c r="A3457" s="54"/>
    </row>
    <row r="3458" spans="1:1" x14ac:dyDescent="0.3">
      <c r="A3458" s="54"/>
    </row>
    <row r="3459" spans="1:1" x14ac:dyDescent="0.3">
      <c r="A3459" s="54"/>
    </row>
    <row r="3460" spans="1:1" x14ac:dyDescent="0.3">
      <c r="A3460" s="54"/>
    </row>
    <row r="3461" spans="1:1" x14ac:dyDescent="0.3">
      <c r="A3461" s="54"/>
    </row>
    <row r="3462" spans="1:1" x14ac:dyDescent="0.3">
      <c r="A3462" s="54"/>
    </row>
    <row r="3463" spans="1:1" x14ac:dyDescent="0.3">
      <c r="A3463" s="54"/>
    </row>
    <row r="3464" spans="1:1" x14ac:dyDescent="0.3">
      <c r="A3464" s="54"/>
    </row>
    <row r="3465" spans="1:1" x14ac:dyDescent="0.3">
      <c r="A3465" s="54"/>
    </row>
    <row r="3466" spans="1:1" x14ac:dyDescent="0.3">
      <c r="A3466" s="54"/>
    </row>
    <row r="3467" spans="1:1" x14ac:dyDescent="0.3">
      <c r="A3467" s="54"/>
    </row>
    <row r="3468" spans="1:1" x14ac:dyDescent="0.3">
      <c r="A3468" s="54"/>
    </row>
    <row r="3469" spans="1:1" x14ac:dyDescent="0.3">
      <c r="A3469" s="54"/>
    </row>
    <row r="3470" spans="1:1" x14ac:dyDescent="0.3">
      <c r="A3470" s="54"/>
    </row>
    <row r="3471" spans="1:1" x14ac:dyDescent="0.3">
      <c r="A3471" s="54"/>
    </row>
    <row r="3472" spans="1:1" x14ac:dyDescent="0.3">
      <c r="A3472" s="54"/>
    </row>
    <row r="3473" spans="1:1" x14ac:dyDescent="0.3">
      <c r="A3473" s="54"/>
    </row>
    <row r="3474" spans="1:1" x14ac:dyDescent="0.3">
      <c r="A3474" s="54"/>
    </row>
    <row r="3475" spans="1:1" x14ac:dyDescent="0.3">
      <c r="A3475" s="54"/>
    </row>
    <row r="3476" spans="1:1" x14ac:dyDescent="0.3">
      <c r="A3476" s="54"/>
    </row>
    <row r="3477" spans="1:1" x14ac:dyDescent="0.3">
      <c r="A3477" s="54"/>
    </row>
    <row r="3478" spans="1:1" x14ac:dyDescent="0.3">
      <c r="A3478" s="54"/>
    </row>
    <row r="3479" spans="1:1" x14ac:dyDescent="0.3">
      <c r="A3479" s="54"/>
    </row>
    <row r="3480" spans="1:1" x14ac:dyDescent="0.3">
      <c r="A3480" s="54"/>
    </row>
    <row r="3481" spans="1:1" x14ac:dyDescent="0.3">
      <c r="A3481" s="54"/>
    </row>
    <row r="3482" spans="1:1" x14ac:dyDescent="0.3">
      <c r="A3482" s="54"/>
    </row>
    <row r="3483" spans="1:1" x14ac:dyDescent="0.3">
      <c r="A3483" s="54"/>
    </row>
    <row r="3484" spans="1:1" x14ac:dyDescent="0.3">
      <c r="A3484" s="54"/>
    </row>
    <row r="3485" spans="1:1" x14ac:dyDescent="0.3">
      <c r="A3485" s="54"/>
    </row>
    <row r="3486" spans="1:1" x14ac:dyDescent="0.3">
      <c r="A3486" s="54"/>
    </row>
    <row r="3487" spans="1:1" x14ac:dyDescent="0.3">
      <c r="A3487" s="54"/>
    </row>
    <row r="3488" spans="1:1" x14ac:dyDescent="0.3">
      <c r="A3488" s="54"/>
    </row>
    <row r="3489" spans="1:1" x14ac:dyDescent="0.3">
      <c r="A3489" s="54"/>
    </row>
    <row r="3490" spans="1:1" x14ac:dyDescent="0.3">
      <c r="A3490" s="54"/>
    </row>
    <row r="3491" spans="1:1" x14ac:dyDescent="0.3">
      <c r="A3491" s="54"/>
    </row>
    <row r="3492" spans="1:1" x14ac:dyDescent="0.3">
      <c r="A3492" s="54"/>
    </row>
    <row r="3493" spans="1:1" x14ac:dyDescent="0.3">
      <c r="A3493" s="54"/>
    </row>
    <row r="3494" spans="1:1" x14ac:dyDescent="0.3">
      <c r="A3494" s="54"/>
    </row>
    <row r="3495" spans="1:1" x14ac:dyDescent="0.3">
      <c r="A3495" s="54"/>
    </row>
    <row r="3496" spans="1:1" x14ac:dyDescent="0.3">
      <c r="A3496" s="54"/>
    </row>
    <row r="3497" spans="1:1" x14ac:dyDescent="0.3">
      <c r="A3497" s="54"/>
    </row>
    <row r="3498" spans="1:1" x14ac:dyDescent="0.3">
      <c r="A3498" s="54"/>
    </row>
    <row r="3499" spans="1:1" x14ac:dyDescent="0.3">
      <c r="A3499" s="54"/>
    </row>
    <row r="3500" spans="1:1" x14ac:dyDescent="0.3">
      <c r="A3500" s="54"/>
    </row>
    <row r="3501" spans="1:1" x14ac:dyDescent="0.3">
      <c r="A3501" s="54"/>
    </row>
    <row r="3502" spans="1:1" x14ac:dyDescent="0.3">
      <c r="A3502" s="54"/>
    </row>
    <row r="3503" spans="1:1" x14ac:dyDescent="0.3">
      <c r="A3503" s="54"/>
    </row>
    <row r="3504" spans="1:1" x14ac:dyDescent="0.3">
      <c r="A3504" s="54"/>
    </row>
    <row r="3505" spans="1:1" x14ac:dyDescent="0.3">
      <c r="A3505" s="54"/>
    </row>
    <row r="3506" spans="1:1" x14ac:dyDescent="0.3">
      <c r="A3506" s="54"/>
    </row>
    <row r="3507" spans="1:1" x14ac:dyDescent="0.3">
      <c r="A3507" s="54"/>
    </row>
    <row r="3508" spans="1:1" x14ac:dyDescent="0.3">
      <c r="A3508" s="54"/>
    </row>
    <row r="3509" spans="1:1" x14ac:dyDescent="0.3">
      <c r="A3509" s="54"/>
    </row>
    <row r="3510" spans="1:1" x14ac:dyDescent="0.3">
      <c r="A3510" s="54"/>
    </row>
    <row r="3511" spans="1:1" x14ac:dyDescent="0.3">
      <c r="A3511" s="54"/>
    </row>
    <row r="3512" spans="1:1" x14ac:dyDescent="0.3">
      <c r="A3512" s="54"/>
    </row>
    <row r="3513" spans="1:1" x14ac:dyDescent="0.3">
      <c r="A3513" s="54"/>
    </row>
    <row r="3514" spans="1:1" x14ac:dyDescent="0.3">
      <c r="A3514" s="54"/>
    </row>
    <row r="3515" spans="1:1" x14ac:dyDescent="0.3">
      <c r="A3515" s="54"/>
    </row>
    <row r="3516" spans="1:1" x14ac:dyDescent="0.3">
      <c r="A3516" s="54"/>
    </row>
    <row r="3517" spans="1:1" x14ac:dyDescent="0.3">
      <c r="A3517" s="54"/>
    </row>
    <row r="3518" spans="1:1" x14ac:dyDescent="0.3">
      <c r="A3518" s="54"/>
    </row>
    <row r="3519" spans="1:1" x14ac:dyDescent="0.3">
      <c r="A3519" s="54"/>
    </row>
    <row r="3520" spans="1:1" x14ac:dyDescent="0.3">
      <c r="A3520" s="54"/>
    </row>
    <row r="3521" spans="1:1" x14ac:dyDescent="0.3">
      <c r="A3521" s="54"/>
    </row>
    <row r="3522" spans="1:1" x14ac:dyDescent="0.3">
      <c r="A3522" s="54"/>
    </row>
    <row r="3523" spans="1:1" x14ac:dyDescent="0.3">
      <c r="A3523" s="54"/>
    </row>
    <row r="3524" spans="1:1" x14ac:dyDescent="0.3">
      <c r="A3524" s="54"/>
    </row>
    <row r="3525" spans="1:1" x14ac:dyDescent="0.3">
      <c r="A3525" s="54"/>
    </row>
    <row r="3526" spans="1:1" x14ac:dyDescent="0.3">
      <c r="A3526" s="54"/>
    </row>
    <row r="3527" spans="1:1" x14ac:dyDescent="0.3">
      <c r="A3527" s="54"/>
    </row>
    <row r="3528" spans="1:1" x14ac:dyDescent="0.3">
      <c r="A3528" s="54"/>
    </row>
    <row r="3529" spans="1:1" x14ac:dyDescent="0.3">
      <c r="A3529" s="54"/>
    </row>
    <row r="3530" spans="1:1" x14ac:dyDescent="0.3">
      <c r="A3530" s="54"/>
    </row>
    <row r="3531" spans="1:1" x14ac:dyDescent="0.3">
      <c r="A3531" s="54"/>
    </row>
    <row r="3532" spans="1:1" x14ac:dyDescent="0.3">
      <c r="A3532" s="54"/>
    </row>
    <row r="3533" spans="1:1" x14ac:dyDescent="0.3">
      <c r="A3533" s="54"/>
    </row>
    <row r="3534" spans="1:1" x14ac:dyDescent="0.3">
      <c r="A3534" s="54"/>
    </row>
    <row r="3535" spans="1:1" x14ac:dyDescent="0.3">
      <c r="A3535" s="54"/>
    </row>
    <row r="3536" spans="1:1" x14ac:dyDescent="0.3">
      <c r="A3536" s="54"/>
    </row>
    <row r="3537" spans="1:1" x14ac:dyDescent="0.3">
      <c r="A3537" s="54"/>
    </row>
    <row r="3538" spans="1:1" x14ac:dyDescent="0.3">
      <c r="A3538" s="54"/>
    </row>
    <row r="3539" spans="1:1" x14ac:dyDescent="0.3">
      <c r="A3539" s="54"/>
    </row>
    <row r="3540" spans="1:1" x14ac:dyDescent="0.3">
      <c r="A3540" s="54"/>
    </row>
    <row r="3541" spans="1:1" x14ac:dyDescent="0.3">
      <c r="A3541" s="54"/>
    </row>
    <row r="3542" spans="1:1" x14ac:dyDescent="0.3">
      <c r="A3542" s="54"/>
    </row>
    <row r="3543" spans="1:1" x14ac:dyDescent="0.3">
      <c r="A3543" s="54"/>
    </row>
    <row r="3544" spans="1:1" x14ac:dyDescent="0.3">
      <c r="A3544" s="54"/>
    </row>
    <row r="3545" spans="1:1" x14ac:dyDescent="0.3">
      <c r="A3545" s="54"/>
    </row>
    <row r="3546" spans="1:1" x14ac:dyDescent="0.3">
      <c r="A3546" s="54"/>
    </row>
    <row r="3547" spans="1:1" x14ac:dyDescent="0.3">
      <c r="A3547" s="54"/>
    </row>
    <row r="3548" spans="1:1" x14ac:dyDescent="0.3">
      <c r="A3548" s="54"/>
    </row>
    <row r="3549" spans="1:1" x14ac:dyDescent="0.3">
      <c r="A3549" s="54"/>
    </row>
    <row r="3550" spans="1:1" x14ac:dyDescent="0.3">
      <c r="A3550" s="54"/>
    </row>
    <row r="3551" spans="1:1" x14ac:dyDescent="0.3">
      <c r="A3551" s="54"/>
    </row>
    <row r="3552" spans="1:1" x14ac:dyDescent="0.3">
      <c r="A3552" s="54"/>
    </row>
    <row r="3553" spans="1:1" x14ac:dyDescent="0.3">
      <c r="A3553" s="54"/>
    </row>
    <row r="3554" spans="1:1" x14ac:dyDescent="0.3">
      <c r="A3554" s="54"/>
    </row>
    <row r="3555" spans="1:1" x14ac:dyDescent="0.3">
      <c r="A3555" s="54"/>
    </row>
    <row r="3556" spans="1:1" x14ac:dyDescent="0.3">
      <c r="A3556" s="54"/>
    </row>
    <row r="3557" spans="1:1" x14ac:dyDescent="0.3">
      <c r="A3557" s="54"/>
    </row>
    <row r="3558" spans="1:1" x14ac:dyDescent="0.3">
      <c r="A3558" s="54"/>
    </row>
    <row r="3559" spans="1:1" x14ac:dyDescent="0.3">
      <c r="A3559" s="54"/>
    </row>
    <row r="3560" spans="1:1" x14ac:dyDescent="0.3">
      <c r="A3560" s="54"/>
    </row>
    <row r="3561" spans="1:1" x14ac:dyDescent="0.3">
      <c r="A3561" s="54"/>
    </row>
    <row r="3562" spans="1:1" x14ac:dyDescent="0.3">
      <c r="A3562" s="54"/>
    </row>
    <row r="3563" spans="1:1" x14ac:dyDescent="0.3">
      <c r="A3563" s="54"/>
    </row>
    <row r="3564" spans="1:1" x14ac:dyDescent="0.3">
      <c r="A3564" s="54"/>
    </row>
    <row r="3565" spans="1:1" x14ac:dyDescent="0.3">
      <c r="A3565" s="54"/>
    </row>
    <row r="3566" spans="1:1" x14ac:dyDescent="0.3">
      <c r="A3566" s="54"/>
    </row>
    <row r="3567" spans="1:1" x14ac:dyDescent="0.3">
      <c r="A3567" s="54"/>
    </row>
    <row r="3568" spans="1:1" x14ac:dyDescent="0.3">
      <c r="A3568" s="54"/>
    </row>
    <row r="3569" spans="1:1" x14ac:dyDescent="0.3">
      <c r="A3569" s="54"/>
    </row>
    <row r="3570" spans="1:1" x14ac:dyDescent="0.3">
      <c r="A3570" s="54"/>
    </row>
    <row r="3571" spans="1:1" x14ac:dyDescent="0.3">
      <c r="A3571" s="54"/>
    </row>
    <row r="3572" spans="1:1" x14ac:dyDescent="0.3">
      <c r="A3572" s="54"/>
    </row>
    <row r="3573" spans="1:1" x14ac:dyDescent="0.3">
      <c r="A3573" s="54"/>
    </row>
    <row r="3574" spans="1:1" x14ac:dyDescent="0.3">
      <c r="A3574" s="54"/>
    </row>
    <row r="3575" spans="1:1" x14ac:dyDescent="0.3">
      <c r="A3575" s="54"/>
    </row>
    <row r="3576" spans="1:1" x14ac:dyDescent="0.3">
      <c r="A3576" s="54"/>
    </row>
    <row r="3577" spans="1:1" x14ac:dyDescent="0.3">
      <c r="A3577" s="54"/>
    </row>
    <row r="3578" spans="1:1" x14ac:dyDescent="0.3">
      <c r="A3578" s="54"/>
    </row>
    <row r="3579" spans="1:1" x14ac:dyDescent="0.3">
      <c r="A3579" s="54"/>
    </row>
    <row r="3580" spans="1:1" x14ac:dyDescent="0.3">
      <c r="A3580" s="54"/>
    </row>
    <row r="3581" spans="1:1" x14ac:dyDescent="0.3">
      <c r="A3581" s="54"/>
    </row>
    <row r="3582" spans="1:1" x14ac:dyDescent="0.3">
      <c r="A3582" s="54"/>
    </row>
    <row r="3583" spans="1:1" x14ac:dyDescent="0.3">
      <c r="A3583" s="54"/>
    </row>
    <row r="3584" spans="1:1" x14ac:dyDescent="0.3">
      <c r="A3584" s="54"/>
    </row>
    <row r="3585" spans="1:1" x14ac:dyDescent="0.3">
      <c r="A3585" s="54"/>
    </row>
    <row r="3586" spans="1:1" x14ac:dyDescent="0.3">
      <c r="A3586" s="54"/>
    </row>
    <row r="3587" spans="1:1" x14ac:dyDescent="0.3">
      <c r="A3587" s="54"/>
    </row>
    <row r="3588" spans="1:1" x14ac:dyDescent="0.3">
      <c r="A3588" s="54"/>
    </row>
    <row r="3589" spans="1:1" x14ac:dyDescent="0.3">
      <c r="A3589" s="54"/>
    </row>
    <row r="3590" spans="1:1" x14ac:dyDescent="0.3">
      <c r="A3590" s="54"/>
    </row>
    <row r="3591" spans="1:1" x14ac:dyDescent="0.3">
      <c r="A3591" s="54"/>
    </row>
    <row r="3592" spans="1:1" x14ac:dyDescent="0.3">
      <c r="A3592" s="54"/>
    </row>
    <row r="3593" spans="1:1" x14ac:dyDescent="0.3">
      <c r="A3593" s="54"/>
    </row>
    <row r="3594" spans="1:1" x14ac:dyDescent="0.3">
      <c r="A3594" s="54"/>
    </row>
    <row r="3595" spans="1:1" x14ac:dyDescent="0.3">
      <c r="A3595" s="54"/>
    </row>
    <row r="3596" spans="1:1" x14ac:dyDescent="0.3">
      <c r="A3596" s="54"/>
    </row>
    <row r="3597" spans="1:1" x14ac:dyDescent="0.3">
      <c r="A3597" s="54"/>
    </row>
    <row r="3598" spans="1:1" x14ac:dyDescent="0.3">
      <c r="A3598" s="54"/>
    </row>
    <row r="3599" spans="1:1" x14ac:dyDescent="0.3">
      <c r="A3599" s="54"/>
    </row>
    <row r="3600" spans="1:1" x14ac:dyDescent="0.3">
      <c r="A3600" s="54"/>
    </row>
    <row r="3601" spans="1:1" x14ac:dyDescent="0.3">
      <c r="A3601" s="54"/>
    </row>
    <row r="3602" spans="1:1" x14ac:dyDescent="0.3">
      <c r="A3602" s="54"/>
    </row>
    <row r="3603" spans="1:1" x14ac:dyDescent="0.3">
      <c r="A3603" s="54"/>
    </row>
    <row r="3604" spans="1:1" x14ac:dyDescent="0.3">
      <c r="A3604" s="54"/>
    </row>
    <row r="3605" spans="1:1" x14ac:dyDescent="0.3">
      <c r="A3605" s="54"/>
    </row>
    <row r="3606" spans="1:1" x14ac:dyDescent="0.3">
      <c r="A3606" s="54"/>
    </row>
    <row r="3607" spans="1:1" x14ac:dyDescent="0.3">
      <c r="A3607" s="54"/>
    </row>
    <row r="3608" spans="1:1" x14ac:dyDescent="0.3">
      <c r="A3608" s="54"/>
    </row>
    <row r="3609" spans="1:1" x14ac:dyDescent="0.3">
      <c r="A3609" s="54"/>
    </row>
    <row r="3610" spans="1:1" x14ac:dyDescent="0.3">
      <c r="A3610" s="54"/>
    </row>
    <row r="3611" spans="1:1" x14ac:dyDescent="0.3">
      <c r="A3611" s="54"/>
    </row>
    <row r="3612" spans="1:1" x14ac:dyDescent="0.3">
      <c r="A3612" s="54"/>
    </row>
    <row r="3613" spans="1:1" x14ac:dyDescent="0.3">
      <c r="A3613" s="54"/>
    </row>
    <row r="3614" spans="1:1" x14ac:dyDescent="0.3">
      <c r="A3614" s="54"/>
    </row>
    <row r="3615" spans="1:1" x14ac:dyDescent="0.3">
      <c r="A3615" s="54"/>
    </row>
    <row r="3616" spans="1:1" x14ac:dyDescent="0.3">
      <c r="A3616" s="54"/>
    </row>
    <row r="3617" spans="1:1" x14ac:dyDescent="0.3">
      <c r="A3617" s="54"/>
    </row>
    <row r="3618" spans="1:1" x14ac:dyDescent="0.3">
      <c r="A3618" s="54"/>
    </row>
    <row r="3619" spans="1:1" x14ac:dyDescent="0.3">
      <c r="A3619" s="54"/>
    </row>
    <row r="3620" spans="1:1" x14ac:dyDescent="0.3">
      <c r="A3620" s="54"/>
    </row>
    <row r="3621" spans="1:1" x14ac:dyDescent="0.3">
      <c r="A3621" s="54"/>
    </row>
    <row r="3622" spans="1:1" x14ac:dyDescent="0.3">
      <c r="A3622" s="54"/>
    </row>
    <row r="3623" spans="1:1" x14ac:dyDescent="0.3">
      <c r="A3623" s="54"/>
    </row>
    <row r="3624" spans="1:1" x14ac:dyDescent="0.3">
      <c r="A3624" s="54"/>
    </row>
    <row r="3625" spans="1:1" x14ac:dyDescent="0.3">
      <c r="A3625" s="54"/>
    </row>
    <row r="3626" spans="1:1" x14ac:dyDescent="0.3">
      <c r="A3626" s="54"/>
    </row>
    <row r="3627" spans="1:1" x14ac:dyDescent="0.3">
      <c r="A3627" s="54"/>
    </row>
    <row r="3628" spans="1:1" x14ac:dyDescent="0.3">
      <c r="A3628" s="54"/>
    </row>
    <row r="3629" spans="1:1" x14ac:dyDescent="0.3">
      <c r="A3629" s="54"/>
    </row>
    <row r="3630" spans="1:1" x14ac:dyDescent="0.3">
      <c r="A3630" s="54"/>
    </row>
    <row r="3631" spans="1:1" x14ac:dyDescent="0.3">
      <c r="A3631" s="54"/>
    </row>
    <row r="3632" spans="1:1" x14ac:dyDescent="0.3">
      <c r="A3632" s="54"/>
    </row>
    <row r="3633" spans="1:1" x14ac:dyDescent="0.3">
      <c r="A3633" s="54"/>
    </row>
    <row r="3634" spans="1:1" x14ac:dyDescent="0.3">
      <c r="A3634" s="54"/>
    </row>
    <row r="3635" spans="1:1" x14ac:dyDescent="0.3">
      <c r="A3635" s="54"/>
    </row>
    <row r="3636" spans="1:1" x14ac:dyDescent="0.3">
      <c r="A3636" s="54"/>
    </row>
    <row r="3637" spans="1:1" x14ac:dyDescent="0.3">
      <c r="A3637" s="54"/>
    </row>
    <row r="3638" spans="1:1" x14ac:dyDescent="0.3">
      <c r="A3638" s="54"/>
    </row>
    <row r="3639" spans="1:1" x14ac:dyDescent="0.3">
      <c r="A3639" s="54"/>
    </row>
    <row r="3640" spans="1:1" x14ac:dyDescent="0.3">
      <c r="A3640" s="54"/>
    </row>
    <row r="3641" spans="1:1" x14ac:dyDescent="0.3">
      <c r="A3641" s="54"/>
    </row>
    <row r="3642" spans="1:1" x14ac:dyDescent="0.3">
      <c r="A3642" s="54"/>
    </row>
    <row r="3643" spans="1:1" x14ac:dyDescent="0.3">
      <c r="A3643" s="54"/>
    </row>
    <row r="3644" spans="1:1" x14ac:dyDescent="0.3">
      <c r="A3644" s="54"/>
    </row>
    <row r="3645" spans="1:1" x14ac:dyDescent="0.3">
      <c r="A3645" s="54"/>
    </row>
    <row r="3646" spans="1:1" x14ac:dyDescent="0.3">
      <c r="A3646" s="54"/>
    </row>
    <row r="3647" spans="1:1" x14ac:dyDescent="0.3">
      <c r="A3647" s="54"/>
    </row>
    <row r="3648" spans="1:1" x14ac:dyDescent="0.3">
      <c r="A3648" s="54"/>
    </row>
    <row r="3649" spans="1:1" x14ac:dyDescent="0.3">
      <c r="A3649" s="54"/>
    </row>
    <row r="3650" spans="1:1" x14ac:dyDescent="0.3">
      <c r="A3650" s="54"/>
    </row>
    <row r="3651" spans="1:1" x14ac:dyDescent="0.3">
      <c r="A3651" s="54"/>
    </row>
    <row r="3652" spans="1:1" x14ac:dyDescent="0.3">
      <c r="A3652" s="54"/>
    </row>
    <row r="3653" spans="1:1" x14ac:dyDescent="0.3">
      <c r="A3653" s="54"/>
    </row>
    <row r="3654" spans="1:1" x14ac:dyDescent="0.3">
      <c r="A3654" s="54"/>
    </row>
    <row r="3655" spans="1:1" x14ac:dyDescent="0.3">
      <c r="A3655" s="54"/>
    </row>
    <row r="3656" spans="1:1" x14ac:dyDescent="0.3">
      <c r="A3656" s="54"/>
    </row>
    <row r="3657" spans="1:1" x14ac:dyDescent="0.3">
      <c r="A3657" s="54"/>
    </row>
    <row r="3658" spans="1:1" x14ac:dyDescent="0.3">
      <c r="A3658" s="54"/>
    </row>
    <row r="3659" spans="1:1" x14ac:dyDescent="0.3">
      <c r="A3659" s="54"/>
    </row>
    <row r="3660" spans="1:1" x14ac:dyDescent="0.3">
      <c r="A3660" s="54"/>
    </row>
    <row r="3661" spans="1:1" x14ac:dyDescent="0.3">
      <c r="A3661" s="54"/>
    </row>
    <row r="3662" spans="1:1" x14ac:dyDescent="0.3">
      <c r="A3662" s="54"/>
    </row>
    <row r="3663" spans="1:1" x14ac:dyDescent="0.3">
      <c r="A3663" s="54"/>
    </row>
    <row r="3664" spans="1:1" x14ac:dyDescent="0.3">
      <c r="A3664" s="54"/>
    </row>
    <row r="3665" spans="1:1" x14ac:dyDescent="0.3">
      <c r="A3665" s="54"/>
    </row>
    <row r="3666" spans="1:1" x14ac:dyDescent="0.3">
      <c r="A3666" s="54"/>
    </row>
    <row r="3667" spans="1:1" x14ac:dyDescent="0.3">
      <c r="A3667" s="54"/>
    </row>
    <row r="3668" spans="1:1" x14ac:dyDescent="0.3">
      <c r="A3668" s="54"/>
    </row>
    <row r="3669" spans="1:1" x14ac:dyDescent="0.3">
      <c r="A3669" s="54"/>
    </row>
    <row r="3670" spans="1:1" x14ac:dyDescent="0.3">
      <c r="A3670" s="54"/>
    </row>
    <row r="3671" spans="1:1" x14ac:dyDescent="0.3">
      <c r="A3671" s="54"/>
    </row>
    <row r="3672" spans="1:1" x14ac:dyDescent="0.3">
      <c r="A3672" s="54"/>
    </row>
    <row r="3673" spans="1:1" x14ac:dyDescent="0.3">
      <c r="A3673" s="54"/>
    </row>
    <row r="3674" spans="1:1" x14ac:dyDescent="0.3">
      <c r="A3674" s="54"/>
    </row>
    <row r="3675" spans="1:1" x14ac:dyDescent="0.3">
      <c r="A3675" s="54"/>
    </row>
    <row r="3676" spans="1:1" x14ac:dyDescent="0.3">
      <c r="A3676" s="54"/>
    </row>
    <row r="3677" spans="1:1" x14ac:dyDescent="0.3">
      <c r="A3677" s="54"/>
    </row>
    <row r="3678" spans="1:1" x14ac:dyDescent="0.3">
      <c r="A3678" s="54"/>
    </row>
    <row r="3679" spans="1:1" x14ac:dyDescent="0.3">
      <c r="A3679" s="54"/>
    </row>
    <row r="3680" spans="1:1" x14ac:dyDescent="0.3">
      <c r="A3680" s="54"/>
    </row>
    <row r="3681" spans="1:1" x14ac:dyDescent="0.3">
      <c r="A3681" s="54"/>
    </row>
    <row r="3682" spans="1:1" x14ac:dyDescent="0.3">
      <c r="A3682" s="54"/>
    </row>
    <row r="3683" spans="1:1" x14ac:dyDescent="0.3">
      <c r="A3683" s="54"/>
    </row>
    <row r="3684" spans="1:1" x14ac:dyDescent="0.3">
      <c r="A3684" s="54"/>
    </row>
    <row r="3685" spans="1:1" x14ac:dyDescent="0.3">
      <c r="A3685" s="54"/>
    </row>
    <row r="3686" spans="1:1" x14ac:dyDescent="0.3">
      <c r="A3686" s="54"/>
    </row>
    <row r="3687" spans="1:1" x14ac:dyDescent="0.3">
      <c r="A3687" s="54"/>
    </row>
    <row r="3688" spans="1:1" x14ac:dyDescent="0.3">
      <c r="A3688" s="54"/>
    </row>
    <row r="3689" spans="1:1" x14ac:dyDescent="0.3">
      <c r="A3689" s="54"/>
    </row>
    <row r="3690" spans="1:1" x14ac:dyDescent="0.3">
      <c r="A3690" s="54"/>
    </row>
    <row r="3691" spans="1:1" x14ac:dyDescent="0.3">
      <c r="A3691" s="54"/>
    </row>
    <row r="3692" spans="1:1" x14ac:dyDescent="0.3">
      <c r="A3692" s="54"/>
    </row>
    <row r="3693" spans="1:1" x14ac:dyDescent="0.3">
      <c r="A3693" s="54"/>
    </row>
    <row r="3694" spans="1:1" x14ac:dyDescent="0.3">
      <c r="A3694" s="54"/>
    </row>
    <row r="3695" spans="1:1" x14ac:dyDescent="0.3">
      <c r="A3695" s="54"/>
    </row>
    <row r="3696" spans="1:1" x14ac:dyDescent="0.3">
      <c r="A3696" s="54"/>
    </row>
    <row r="3697" spans="1:1" x14ac:dyDescent="0.3">
      <c r="A3697" s="54"/>
    </row>
    <row r="3698" spans="1:1" x14ac:dyDescent="0.3">
      <c r="A3698" s="54"/>
    </row>
    <row r="3699" spans="1:1" x14ac:dyDescent="0.3">
      <c r="A3699" s="54"/>
    </row>
    <row r="3700" spans="1:1" x14ac:dyDescent="0.3">
      <c r="A3700" s="54"/>
    </row>
    <row r="3701" spans="1:1" x14ac:dyDescent="0.3">
      <c r="A3701" s="54"/>
    </row>
    <row r="3702" spans="1:1" x14ac:dyDescent="0.3">
      <c r="A3702" s="54"/>
    </row>
    <row r="3703" spans="1:1" x14ac:dyDescent="0.3">
      <c r="A3703" s="54"/>
    </row>
    <row r="3704" spans="1:1" x14ac:dyDescent="0.3">
      <c r="A3704" s="54"/>
    </row>
    <row r="3705" spans="1:1" x14ac:dyDescent="0.3">
      <c r="A3705" s="54"/>
    </row>
    <row r="3706" spans="1:1" x14ac:dyDescent="0.3">
      <c r="A3706" s="54"/>
    </row>
    <row r="3707" spans="1:1" x14ac:dyDescent="0.3">
      <c r="A3707" s="54"/>
    </row>
    <row r="3708" spans="1:1" x14ac:dyDescent="0.3">
      <c r="A3708" s="54"/>
    </row>
    <row r="3709" spans="1:1" x14ac:dyDescent="0.3">
      <c r="A3709" s="54"/>
    </row>
    <row r="3710" spans="1:1" x14ac:dyDescent="0.3">
      <c r="A3710" s="54"/>
    </row>
    <row r="3711" spans="1:1" x14ac:dyDescent="0.3">
      <c r="A3711" s="54"/>
    </row>
    <row r="3712" spans="1:1" x14ac:dyDescent="0.3">
      <c r="A3712" s="54"/>
    </row>
    <row r="3713" spans="1:1" x14ac:dyDescent="0.3">
      <c r="A3713" s="54"/>
    </row>
    <row r="3714" spans="1:1" x14ac:dyDescent="0.3">
      <c r="A3714" s="54"/>
    </row>
    <row r="3715" spans="1:1" x14ac:dyDescent="0.3">
      <c r="A3715" s="54"/>
    </row>
    <row r="3716" spans="1:1" x14ac:dyDescent="0.3">
      <c r="A3716" s="54"/>
    </row>
    <row r="3717" spans="1:1" x14ac:dyDescent="0.3">
      <c r="A3717" s="54"/>
    </row>
    <row r="3718" spans="1:1" x14ac:dyDescent="0.3">
      <c r="A3718" s="54"/>
    </row>
    <row r="3719" spans="1:1" x14ac:dyDescent="0.3">
      <c r="A3719" s="54"/>
    </row>
    <row r="3720" spans="1:1" x14ac:dyDescent="0.3">
      <c r="A3720" s="54"/>
    </row>
    <row r="3721" spans="1:1" x14ac:dyDescent="0.3">
      <c r="A3721" s="54"/>
    </row>
    <row r="3722" spans="1:1" x14ac:dyDescent="0.3">
      <c r="A3722" s="54"/>
    </row>
    <row r="3723" spans="1:1" x14ac:dyDescent="0.3">
      <c r="A3723" s="54"/>
    </row>
    <row r="3724" spans="1:1" x14ac:dyDescent="0.3">
      <c r="A3724" s="54"/>
    </row>
    <row r="3725" spans="1:1" x14ac:dyDescent="0.3">
      <c r="A3725" s="54"/>
    </row>
    <row r="3726" spans="1:1" x14ac:dyDescent="0.3">
      <c r="A3726" s="54"/>
    </row>
    <row r="3727" spans="1:1" x14ac:dyDescent="0.3">
      <c r="A3727" s="54"/>
    </row>
    <row r="3728" spans="1:1" x14ac:dyDescent="0.3">
      <c r="A3728" s="54"/>
    </row>
    <row r="3729" spans="1:1" x14ac:dyDescent="0.3">
      <c r="A3729" s="54"/>
    </row>
    <row r="3730" spans="1:1" x14ac:dyDescent="0.3">
      <c r="A3730" s="54"/>
    </row>
    <row r="3731" spans="1:1" x14ac:dyDescent="0.3">
      <c r="A3731" s="54"/>
    </row>
    <row r="3732" spans="1:1" x14ac:dyDescent="0.3">
      <c r="A3732" s="54"/>
    </row>
    <row r="3733" spans="1:1" x14ac:dyDescent="0.3">
      <c r="A3733" s="54"/>
    </row>
    <row r="3734" spans="1:1" x14ac:dyDescent="0.3">
      <c r="A3734" s="54"/>
    </row>
    <row r="3735" spans="1:1" x14ac:dyDescent="0.3">
      <c r="A3735" s="54"/>
    </row>
    <row r="3736" spans="1:1" x14ac:dyDescent="0.3">
      <c r="A3736" s="54"/>
    </row>
    <row r="3737" spans="1:1" x14ac:dyDescent="0.3">
      <c r="A3737" s="54"/>
    </row>
    <row r="3738" spans="1:1" x14ac:dyDescent="0.3">
      <c r="A3738" s="54"/>
    </row>
    <row r="3739" spans="1:1" x14ac:dyDescent="0.3">
      <c r="A3739" s="54"/>
    </row>
    <row r="3740" spans="1:1" x14ac:dyDescent="0.3">
      <c r="A3740" s="54"/>
    </row>
    <row r="3741" spans="1:1" x14ac:dyDescent="0.3">
      <c r="A3741" s="54"/>
    </row>
    <row r="3742" spans="1:1" x14ac:dyDescent="0.3">
      <c r="A3742" s="54"/>
    </row>
    <row r="3743" spans="1:1" x14ac:dyDescent="0.3">
      <c r="A3743" s="54"/>
    </row>
    <row r="3744" spans="1:1" x14ac:dyDescent="0.3">
      <c r="A3744" s="54"/>
    </row>
    <row r="3745" spans="1:1" x14ac:dyDescent="0.3">
      <c r="A3745" s="54"/>
    </row>
    <row r="3746" spans="1:1" x14ac:dyDescent="0.3">
      <c r="A3746" s="54"/>
    </row>
    <row r="3747" spans="1:1" x14ac:dyDescent="0.3">
      <c r="A3747" s="54"/>
    </row>
    <row r="3748" spans="1:1" x14ac:dyDescent="0.3">
      <c r="A3748" s="54"/>
    </row>
    <row r="3749" spans="1:1" x14ac:dyDescent="0.3">
      <c r="A3749" s="54"/>
    </row>
    <row r="3750" spans="1:1" x14ac:dyDescent="0.3">
      <c r="A3750" s="54"/>
    </row>
    <row r="3751" spans="1:1" x14ac:dyDescent="0.3">
      <c r="A3751" s="54"/>
    </row>
    <row r="3752" spans="1:1" x14ac:dyDescent="0.3">
      <c r="A3752" s="54"/>
    </row>
    <row r="3753" spans="1:1" x14ac:dyDescent="0.3">
      <c r="A3753" s="54"/>
    </row>
    <row r="3754" spans="1:1" x14ac:dyDescent="0.3">
      <c r="A3754" s="54"/>
    </row>
    <row r="3755" spans="1:1" x14ac:dyDescent="0.3">
      <c r="A3755" s="54"/>
    </row>
    <row r="3756" spans="1:1" x14ac:dyDescent="0.3">
      <c r="A3756" s="54"/>
    </row>
    <row r="3757" spans="1:1" x14ac:dyDescent="0.3">
      <c r="A3757" s="54"/>
    </row>
    <row r="3758" spans="1:1" x14ac:dyDescent="0.3">
      <c r="A3758" s="54"/>
    </row>
    <row r="3759" spans="1:1" x14ac:dyDescent="0.3">
      <c r="A3759" s="54"/>
    </row>
    <row r="3760" spans="1:1" x14ac:dyDescent="0.3">
      <c r="A3760" s="54"/>
    </row>
    <row r="3761" spans="1:1" x14ac:dyDescent="0.3">
      <c r="A3761" s="54"/>
    </row>
    <row r="3762" spans="1:1" x14ac:dyDescent="0.3">
      <c r="A3762" s="54"/>
    </row>
    <row r="3763" spans="1:1" x14ac:dyDescent="0.3">
      <c r="A3763" s="54"/>
    </row>
    <row r="3764" spans="1:1" x14ac:dyDescent="0.3">
      <c r="A3764" s="54"/>
    </row>
    <row r="3765" spans="1:1" x14ac:dyDescent="0.3">
      <c r="A3765" s="54"/>
    </row>
    <row r="3766" spans="1:1" x14ac:dyDescent="0.3">
      <c r="A3766" s="54"/>
    </row>
    <row r="3767" spans="1:1" x14ac:dyDescent="0.3">
      <c r="A3767" s="54"/>
    </row>
    <row r="3768" spans="1:1" x14ac:dyDescent="0.3">
      <c r="A3768" s="54"/>
    </row>
    <row r="3769" spans="1:1" x14ac:dyDescent="0.3">
      <c r="A3769" s="54"/>
    </row>
    <row r="3770" spans="1:1" x14ac:dyDescent="0.3">
      <c r="A3770" s="54"/>
    </row>
    <row r="3771" spans="1:1" x14ac:dyDescent="0.3">
      <c r="A3771" s="54"/>
    </row>
    <row r="3772" spans="1:1" x14ac:dyDescent="0.3">
      <c r="A3772" s="54"/>
    </row>
    <row r="3773" spans="1:1" x14ac:dyDescent="0.3">
      <c r="A3773" s="54"/>
    </row>
    <row r="3774" spans="1:1" x14ac:dyDescent="0.3">
      <c r="A3774" s="54"/>
    </row>
    <row r="3775" spans="1:1" x14ac:dyDescent="0.3">
      <c r="A3775" s="54"/>
    </row>
    <row r="3776" spans="1:1" x14ac:dyDescent="0.3">
      <c r="A3776" s="54"/>
    </row>
    <row r="3777" spans="1:1" x14ac:dyDescent="0.3">
      <c r="A3777" s="54"/>
    </row>
    <row r="3778" spans="1:1" x14ac:dyDescent="0.3">
      <c r="A3778" s="54"/>
    </row>
    <row r="3779" spans="1:1" x14ac:dyDescent="0.3">
      <c r="A3779" s="54"/>
    </row>
    <row r="3780" spans="1:1" x14ac:dyDescent="0.3">
      <c r="A3780" s="54"/>
    </row>
    <row r="3781" spans="1:1" x14ac:dyDescent="0.3">
      <c r="A3781" s="54"/>
    </row>
    <row r="3782" spans="1:1" x14ac:dyDescent="0.3">
      <c r="A3782" s="54"/>
    </row>
    <row r="3783" spans="1:1" x14ac:dyDescent="0.3">
      <c r="A3783" s="54"/>
    </row>
    <row r="3784" spans="1:1" x14ac:dyDescent="0.3">
      <c r="A3784" s="54"/>
    </row>
    <row r="3785" spans="1:1" x14ac:dyDescent="0.3">
      <c r="A3785" s="54"/>
    </row>
    <row r="3786" spans="1:1" x14ac:dyDescent="0.3">
      <c r="A3786" s="54"/>
    </row>
    <row r="3787" spans="1:1" x14ac:dyDescent="0.3">
      <c r="A3787" s="54"/>
    </row>
    <row r="3788" spans="1:1" x14ac:dyDescent="0.3">
      <c r="A3788" s="54"/>
    </row>
    <row r="3789" spans="1:1" x14ac:dyDescent="0.3">
      <c r="A3789" s="54"/>
    </row>
    <row r="3790" spans="1:1" x14ac:dyDescent="0.3">
      <c r="A3790" s="54"/>
    </row>
    <row r="3791" spans="1:1" x14ac:dyDescent="0.3">
      <c r="A3791" s="54"/>
    </row>
    <row r="3792" spans="1:1" x14ac:dyDescent="0.3">
      <c r="A3792" s="54"/>
    </row>
    <row r="3793" spans="1:1" x14ac:dyDescent="0.3">
      <c r="A3793" s="54"/>
    </row>
    <row r="3794" spans="1:1" x14ac:dyDescent="0.3">
      <c r="A3794" s="54"/>
    </row>
    <row r="3795" spans="1:1" x14ac:dyDescent="0.3">
      <c r="A3795" s="54"/>
    </row>
    <row r="3796" spans="1:1" x14ac:dyDescent="0.3">
      <c r="A3796" s="54"/>
    </row>
    <row r="3797" spans="1:1" x14ac:dyDescent="0.3">
      <c r="A3797" s="54"/>
    </row>
    <row r="3798" spans="1:1" x14ac:dyDescent="0.3">
      <c r="A3798" s="54"/>
    </row>
    <row r="3799" spans="1:1" x14ac:dyDescent="0.3">
      <c r="A3799" s="54"/>
    </row>
    <row r="3800" spans="1:1" x14ac:dyDescent="0.3">
      <c r="A3800" s="54"/>
    </row>
    <row r="3801" spans="1:1" x14ac:dyDescent="0.3">
      <c r="A3801" s="54"/>
    </row>
    <row r="3802" spans="1:1" x14ac:dyDescent="0.3">
      <c r="A3802" s="54"/>
    </row>
    <row r="3803" spans="1:1" x14ac:dyDescent="0.3">
      <c r="A3803" s="54"/>
    </row>
    <row r="3804" spans="1:1" x14ac:dyDescent="0.3">
      <c r="A3804" s="54"/>
    </row>
    <row r="3805" spans="1:1" x14ac:dyDescent="0.3">
      <c r="A3805" s="54"/>
    </row>
    <row r="3806" spans="1:1" x14ac:dyDescent="0.3">
      <c r="A3806" s="54"/>
    </row>
    <row r="3807" spans="1:1" x14ac:dyDescent="0.3">
      <c r="A3807" s="54"/>
    </row>
    <row r="3808" spans="1:1" x14ac:dyDescent="0.3">
      <c r="A3808" s="54"/>
    </row>
    <row r="3809" spans="1:1" x14ac:dyDescent="0.3">
      <c r="A3809" s="54"/>
    </row>
    <row r="3810" spans="1:1" x14ac:dyDescent="0.3">
      <c r="A3810" s="54"/>
    </row>
    <row r="3811" spans="1:1" x14ac:dyDescent="0.3">
      <c r="A3811" s="54"/>
    </row>
    <row r="3812" spans="1:1" x14ac:dyDescent="0.3">
      <c r="A3812" s="54"/>
    </row>
    <row r="3813" spans="1:1" x14ac:dyDescent="0.3">
      <c r="A3813" s="54"/>
    </row>
    <row r="3814" spans="1:1" x14ac:dyDescent="0.3">
      <c r="A3814" s="54"/>
    </row>
    <row r="3815" spans="1:1" x14ac:dyDescent="0.3">
      <c r="A3815" s="54"/>
    </row>
    <row r="3816" spans="1:1" x14ac:dyDescent="0.3">
      <c r="A3816" s="54"/>
    </row>
    <row r="3817" spans="1:1" x14ac:dyDescent="0.3">
      <c r="A3817" s="54"/>
    </row>
    <row r="3818" spans="1:1" x14ac:dyDescent="0.3">
      <c r="A3818" s="54"/>
    </row>
    <row r="3819" spans="1:1" x14ac:dyDescent="0.3">
      <c r="A3819" s="54"/>
    </row>
    <row r="3820" spans="1:1" x14ac:dyDescent="0.3">
      <c r="A3820" s="54"/>
    </row>
    <row r="3821" spans="1:1" x14ac:dyDescent="0.3">
      <c r="A3821" s="54"/>
    </row>
    <row r="3822" spans="1:1" x14ac:dyDescent="0.3">
      <c r="A3822" s="54"/>
    </row>
    <row r="3823" spans="1:1" x14ac:dyDescent="0.3">
      <c r="A3823" s="54"/>
    </row>
    <row r="3824" spans="1:1" x14ac:dyDescent="0.3">
      <c r="A3824" s="54"/>
    </row>
    <row r="3825" spans="1:1" x14ac:dyDescent="0.3">
      <c r="A3825" s="54"/>
    </row>
    <row r="3826" spans="1:1" x14ac:dyDescent="0.3">
      <c r="A3826" s="54"/>
    </row>
    <row r="3827" spans="1:1" x14ac:dyDescent="0.3">
      <c r="A3827" s="54"/>
    </row>
    <row r="3828" spans="1:1" x14ac:dyDescent="0.3">
      <c r="A3828" s="54"/>
    </row>
    <row r="3829" spans="1:1" x14ac:dyDescent="0.3">
      <c r="A3829" s="54"/>
    </row>
    <row r="3830" spans="1:1" x14ac:dyDescent="0.3">
      <c r="A3830" s="54"/>
    </row>
    <row r="3831" spans="1:1" x14ac:dyDescent="0.3">
      <c r="A3831" s="54"/>
    </row>
    <row r="3832" spans="1:1" x14ac:dyDescent="0.3">
      <c r="A3832" s="54"/>
    </row>
    <row r="3833" spans="1:1" x14ac:dyDescent="0.3">
      <c r="A3833" s="54"/>
    </row>
    <row r="3834" spans="1:1" x14ac:dyDescent="0.3">
      <c r="A3834" s="54"/>
    </row>
    <row r="3835" spans="1:1" x14ac:dyDescent="0.3">
      <c r="A3835" s="54"/>
    </row>
    <row r="3836" spans="1:1" x14ac:dyDescent="0.3">
      <c r="A3836" s="54"/>
    </row>
    <row r="3837" spans="1:1" x14ac:dyDescent="0.3">
      <c r="A3837" s="54"/>
    </row>
    <row r="3838" spans="1:1" x14ac:dyDescent="0.3">
      <c r="A3838" s="54"/>
    </row>
    <row r="3839" spans="1:1" x14ac:dyDescent="0.3">
      <c r="A3839" s="54"/>
    </row>
    <row r="3840" spans="1:1" x14ac:dyDescent="0.3">
      <c r="A3840" s="54"/>
    </row>
    <row r="3841" spans="1:1" x14ac:dyDescent="0.3">
      <c r="A3841" s="54"/>
    </row>
    <row r="3842" spans="1:1" x14ac:dyDescent="0.3">
      <c r="A3842" s="54"/>
    </row>
    <row r="3843" spans="1:1" x14ac:dyDescent="0.3">
      <c r="A3843" s="54"/>
    </row>
    <row r="3844" spans="1:1" x14ac:dyDescent="0.3">
      <c r="A3844" s="54"/>
    </row>
    <row r="3845" spans="1:1" x14ac:dyDescent="0.3">
      <c r="A3845" s="54"/>
    </row>
    <row r="3846" spans="1:1" x14ac:dyDescent="0.3">
      <c r="A3846" s="54"/>
    </row>
    <row r="3847" spans="1:1" x14ac:dyDescent="0.3">
      <c r="A3847" s="54"/>
    </row>
    <row r="3848" spans="1:1" x14ac:dyDescent="0.3">
      <c r="A3848" s="54"/>
    </row>
    <row r="3849" spans="1:1" x14ac:dyDescent="0.3">
      <c r="A3849" s="54"/>
    </row>
    <row r="3850" spans="1:1" x14ac:dyDescent="0.3">
      <c r="A3850" s="54"/>
    </row>
    <row r="3851" spans="1:1" x14ac:dyDescent="0.3">
      <c r="A3851" s="54"/>
    </row>
    <row r="3852" spans="1:1" x14ac:dyDescent="0.3">
      <c r="A3852" s="54"/>
    </row>
    <row r="3853" spans="1:1" x14ac:dyDescent="0.3">
      <c r="A3853" s="54"/>
    </row>
    <row r="3854" spans="1:1" x14ac:dyDescent="0.3">
      <c r="A3854" s="54"/>
    </row>
    <row r="3855" spans="1:1" x14ac:dyDescent="0.3">
      <c r="A3855" s="54"/>
    </row>
    <row r="3856" spans="1:1" x14ac:dyDescent="0.3">
      <c r="A3856" s="54"/>
    </row>
    <row r="3857" spans="1:1" x14ac:dyDescent="0.3">
      <c r="A3857" s="54"/>
    </row>
    <row r="3858" spans="1:1" x14ac:dyDescent="0.3">
      <c r="A3858" s="54"/>
    </row>
    <row r="3859" spans="1:1" x14ac:dyDescent="0.3">
      <c r="A3859" s="54"/>
    </row>
    <row r="3860" spans="1:1" x14ac:dyDescent="0.3">
      <c r="A3860" s="54"/>
    </row>
    <row r="3861" spans="1:1" x14ac:dyDescent="0.3">
      <c r="A3861" s="54"/>
    </row>
    <row r="3862" spans="1:1" x14ac:dyDescent="0.3">
      <c r="A3862" s="54"/>
    </row>
    <row r="3863" spans="1:1" x14ac:dyDescent="0.3">
      <c r="A3863" s="54"/>
    </row>
    <row r="3864" spans="1:1" x14ac:dyDescent="0.3">
      <c r="A3864" s="54"/>
    </row>
    <row r="3865" spans="1:1" x14ac:dyDescent="0.3">
      <c r="A3865" s="54"/>
    </row>
    <row r="3866" spans="1:1" x14ac:dyDescent="0.3">
      <c r="A3866" s="54"/>
    </row>
    <row r="3867" spans="1:1" x14ac:dyDescent="0.3">
      <c r="A3867" s="54"/>
    </row>
    <row r="3868" spans="1:1" x14ac:dyDescent="0.3">
      <c r="A3868" s="54"/>
    </row>
    <row r="3869" spans="1:1" x14ac:dyDescent="0.3">
      <c r="A3869" s="54"/>
    </row>
    <row r="3870" spans="1:1" x14ac:dyDescent="0.3">
      <c r="A3870" s="54"/>
    </row>
    <row r="3871" spans="1:1" x14ac:dyDescent="0.3">
      <c r="A3871" s="54"/>
    </row>
    <row r="3872" spans="1:1" x14ac:dyDescent="0.3">
      <c r="A3872" s="54"/>
    </row>
    <row r="3873" spans="1:1" x14ac:dyDescent="0.3">
      <c r="A3873" s="54"/>
    </row>
    <row r="3874" spans="1:1" x14ac:dyDescent="0.3">
      <c r="A3874" s="54"/>
    </row>
    <row r="3875" spans="1:1" x14ac:dyDescent="0.3">
      <c r="A3875" s="54"/>
    </row>
    <row r="3876" spans="1:1" x14ac:dyDescent="0.3">
      <c r="A3876" s="54"/>
    </row>
    <row r="3877" spans="1:1" x14ac:dyDescent="0.3">
      <c r="A3877" s="54"/>
    </row>
    <row r="3878" spans="1:1" x14ac:dyDescent="0.3">
      <c r="A3878" s="54"/>
    </row>
    <row r="3879" spans="1:1" x14ac:dyDescent="0.3">
      <c r="A3879" s="54"/>
    </row>
    <row r="3880" spans="1:1" x14ac:dyDescent="0.3">
      <c r="A3880" s="54"/>
    </row>
    <row r="3881" spans="1:1" x14ac:dyDescent="0.3">
      <c r="A3881" s="54"/>
    </row>
    <row r="3882" spans="1:1" x14ac:dyDescent="0.3">
      <c r="A3882" s="54"/>
    </row>
    <row r="3883" spans="1:1" x14ac:dyDescent="0.3">
      <c r="A3883" s="54"/>
    </row>
    <row r="3884" spans="1:1" x14ac:dyDescent="0.3">
      <c r="A3884" s="54"/>
    </row>
    <row r="3885" spans="1:1" x14ac:dyDescent="0.3">
      <c r="A3885" s="54"/>
    </row>
    <row r="3886" spans="1:1" x14ac:dyDescent="0.3">
      <c r="A3886" s="54"/>
    </row>
    <row r="3887" spans="1:1" x14ac:dyDescent="0.3">
      <c r="A3887" s="54"/>
    </row>
    <row r="3888" spans="1:1" x14ac:dyDescent="0.3">
      <c r="A3888" s="54"/>
    </row>
    <row r="3889" spans="1:1" x14ac:dyDescent="0.3">
      <c r="A3889" s="54"/>
    </row>
    <row r="3890" spans="1:1" x14ac:dyDescent="0.3">
      <c r="A3890" s="54"/>
    </row>
    <row r="3891" spans="1:1" x14ac:dyDescent="0.3">
      <c r="A3891" s="54"/>
    </row>
    <row r="3892" spans="1:1" x14ac:dyDescent="0.3">
      <c r="A3892" s="54"/>
    </row>
    <row r="3893" spans="1:1" x14ac:dyDescent="0.3">
      <c r="A3893" s="54"/>
    </row>
    <row r="3894" spans="1:1" x14ac:dyDescent="0.3">
      <c r="A3894" s="54"/>
    </row>
    <row r="3895" spans="1:1" x14ac:dyDescent="0.3">
      <c r="A3895" s="54"/>
    </row>
    <row r="3896" spans="1:1" x14ac:dyDescent="0.3">
      <c r="A3896" s="54"/>
    </row>
    <row r="3897" spans="1:1" x14ac:dyDescent="0.3">
      <c r="A3897" s="54"/>
    </row>
    <row r="3898" spans="1:1" x14ac:dyDescent="0.3">
      <c r="A3898" s="54"/>
    </row>
    <row r="3899" spans="1:1" x14ac:dyDescent="0.3">
      <c r="A3899" s="54"/>
    </row>
    <row r="3900" spans="1:1" x14ac:dyDescent="0.3">
      <c r="A3900" s="54"/>
    </row>
    <row r="3901" spans="1:1" x14ac:dyDescent="0.3">
      <c r="A3901" s="54"/>
    </row>
    <row r="3902" spans="1:1" x14ac:dyDescent="0.3">
      <c r="A3902" s="54"/>
    </row>
    <row r="3903" spans="1:1" x14ac:dyDescent="0.3">
      <c r="A3903" s="54"/>
    </row>
    <row r="3904" spans="1:1" x14ac:dyDescent="0.3">
      <c r="A3904" s="54"/>
    </row>
    <row r="3905" spans="1:1" x14ac:dyDescent="0.3">
      <c r="A3905" s="54"/>
    </row>
    <row r="3906" spans="1:1" x14ac:dyDescent="0.3">
      <c r="A3906" s="54"/>
    </row>
    <row r="3907" spans="1:1" x14ac:dyDescent="0.3">
      <c r="A3907" s="54"/>
    </row>
    <row r="3908" spans="1:1" x14ac:dyDescent="0.3">
      <c r="A3908" s="54"/>
    </row>
    <row r="3909" spans="1:1" x14ac:dyDescent="0.3">
      <c r="A3909" s="54"/>
    </row>
    <row r="3910" spans="1:1" x14ac:dyDescent="0.3">
      <c r="A3910" s="54"/>
    </row>
    <row r="3911" spans="1:1" x14ac:dyDescent="0.3">
      <c r="A3911" s="54"/>
    </row>
    <row r="3912" spans="1:1" x14ac:dyDescent="0.3">
      <c r="A3912" s="54"/>
    </row>
    <row r="3913" spans="1:1" x14ac:dyDescent="0.3">
      <c r="A3913" s="54"/>
    </row>
    <row r="3914" spans="1:1" x14ac:dyDescent="0.3">
      <c r="A3914" s="54"/>
    </row>
    <row r="3915" spans="1:1" x14ac:dyDescent="0.3">
      <c r="A3915" s="54"/>
    </row>
    <row r="3916" spans="1:1" x14ac:dyDescent="0.3">
      <c r="A3916" s="54"/>
    </row>
    <row r="3917" spans="1:1" x14ac:dyDescent="0.3">
      <c r="A3917" s="54"/>
    </row>
    <row r="3918" spans="1:1" x14ac:dyDescent="0.3">
      <c r="A3918" s="54"/>
    </row>
    <row r="3919" spans="1:1" x14ac:dyDescent="0.3">
      <c r="A3919" s="54"/>
    </row>
    <row r="3920" spans="1:1" x14ac:dyDescent="0.3">
      <c r="A3920" s="54"/>
    </row>
    <row r="3921" spans="1:1" x14ac:dyDescent="0.3">
      <c r="A3921" s="54"/>
    </row>
    <row r="3922" spans="1:1" x14ac:dyDescent="0.3">
      <c r="A3922" s="54"/>
    </row>
    <row r="3923" spans="1:1" x14ac:dyDescent="0.3">
      <c r="A3923" s="54"/>
    </row>
    <row r="3924" spans="1:1" x14ac:dyDescent="0.3">
      <c r="A3924" s="54"/>
    </row>
    <row r="3925" spans="1:1" x14ac:dyDescent="0.3">
      <c r="A3925" s="54"/>
    </row>
    <row r="3926" spans="1:1" x14ac:dyDescent="0.3">
      <c r="A3926" s="54"/>
    </row>
    <row r="3927" spans="1:1" x14ac:dyDescent="0.3">
      <c r="A3927" s="54"/>
    </row>
    <row r="3928" spans="1:1" x14ac:dyDescent="0.3">
      <c r="A3928" s="54"/>
    </row>
    <row r="3929" spans="1:1" x14ac:dyDescent="0.3">
      <c r="A3929" s="54"/>
    </row>
    <row r="3930" spans="1:1" x14ac:dyDescent="0.3">
      <c r="A3930" s="54"/>
    </row>
    <row r="3931" spans="1:1" x14ac:dyDescent="0.3">
      <c r="A3931" s="54"/>
    </row>
    <row r="3932" spans="1:1" x14ac:dyDescent="0.3">
      <c r="A3932" s="54"/>
    </row>
    <row r="3933" spans="1:1" x14ac:dyDescent="0.3">
      <c r="A3933" s="54"/>
    </row>
    <row r="3934" spans="1:1" x14ac:dyDescent="0.3">
      <c r="A3934" s="54"/>
    </row>
    <row r="3935" spans="1:1" x14ac:dyDescent="0.3">
      <c r="A3935" s="54"/>
    </row>
    <row r="3936" spans="1:1" x14ac:dyDescent="0.3">
      <c r="A3936" s="54"/>
    </row>
    <row r="3937" spans="1:1" x14ac:dyDescent="0.3">
      <c r="A3937" s="54"/>
    </row>
    <row r="3938" spans="1:1" x14ac:dyDescent="0.3">
      <c r="A3938" s="54"/>
    </row>
    <row r="3939" spans="1:1" x14ac:dyDescent="0.3">
      <c r="A3939" s="54"/>
    </row>
    <row r="3940" spans="1:1" x14ac:dyDescent="0.3">
      <c r="A3940" s="54"/>
    </row>
    <row r="3941" spans="1:1" x14ac:dyDescent="0.3">
      <c r="A3941" s="54"/>
    </row>
    <row r="3942" spans="1:1" x14ac:dyDescent="0.3">
      <c r="A3942" s="54"/>
    </row>
    <row r="3943" spans="1:1" x14ac:dyDescent="0.3">
      <c r="A3943" s="54"/>
    </row>
    <row r="3944" spans="1:1" x14ac:dyDescent="0.3">
      <c r="A3944" s="54"/>
    </row>
    <row r="3945" spans="1:1" x14ac:dyDescent="0.3">
      <c r="A3945" s="54"/>
    </row>
    <row r="3946" spans="1:1" x14ac:dyDescent="0.3">
      <c r="A3946" s="54"/>
    </row>
    <row r="3947" spans="1:1" x14ac:dyDescent="0.3">
      <c r="A3947" s="54"/>
    </row>
    <row r="3948" spans="1:1" x14ac:dyDescent="0.3">
      <c r="A3948" s="54"/>
    </row>
    <row r="3949" spans="1:1" x14ac:dyDescent="0.3">
      <c r="A3949" s="54"/>
    </row>
    <row r="3950" spans="1:1" x14ac:dyDescent="0.3">
      <c r="A3950" s="54"/>
    </row>
    <row r="3951" spans="1:1" x14ac:dyDescent="0.3">
      <c r="A3951" s="54"/>
    </row>
    <row r="3952" spans="1:1" x14ac:dyDescent="0.3">
      <c r="A3952" s="54"/>
    </row>
    <row r="3953" spans="1:1" x14ac:dyDescent="0.3">
      <c r="A3953" s="54"/>
    </row>
    <row r="3954" spans="1:1" x14ac:dyDescent="0.3">
      <c r="A3954" s="54"/>
    </row>
    <row r="3955" spans="1:1" x14ac:dyDescent="0.3">
      <c r="A3955" s="54"/>
    </row>
    <row r="3956" spans="1:1" x14ac:dyDescent="0.3">
      <c r="A3956" s="54"/>
    </row>
    <row r="3957" spans="1:1" x14ac:dyDescent="0.3">
      <c r="A3957" s="54"/>
    </row>
    <row r="3958" spans="1:1" x14ac:dyDescent="0.3">
      <c r="A3958" s="54"/>
    </row>
    <row r="3959" spans="1:1" x14ac:dyDescent="0.3">
      <c r="A3959" s="54"/>
    </row>
    <row r="3960" spans="1:1" x14ac:dyDescent="0.3">
      <c r="A3960" s="54"/>
    </row>
    <row r="3961" spans="1:1" x14ac:dyDescent="0.3">
      <c r="A3961" s="54"/>
    </row>
    <row r="3962" spans="1:1" x14ac:dyDescent="0.3">
      <c r="A3962" s="54"/>
    </row>
    <row r="3963" spans="1:1" x14ac:dyDescent="0.3">
      <c r="A3963" s="54"/>
    </row>
    <row r="3964" spans="1:1" x14ac:dyDescent="0.3">
      <c r="A3964" s="54"/>
    </row>
    <row r="3965" spans="1:1" x14ac:dyDescent="0.3">
      <c r="A3965" s="54"/>
    </row>
    <row r="3966" spans="1:1" x14ac:dyDescent="0.3">
      <c r="A3966" s="54"/>
    </row>
    <row r="3967" spans="1:1" x14ac:dyDescent="0.3">
      <c r="A3967" s="54"/>
    </row>
    <row r="3968" spans="1:1" x14ac:dyDescent="0.3">
      <c r="A3968" s="54"/>
    </row>
    <row r="3969" spans="1:1" x14ac:dyDescent="0.3">
      <c r="A3969" s="54"/>
    </row>
    <row r="3970" spans="1:1" x14ac:dyDescent="0.3">
      <c r="A3970" s="54"/>
    </row>
    <row r="3971" spans="1:1" x14ac:dyDescent="0.3">
      <c r="A3971" s="54"/>
    </row>
    <row r="3972" spans="1:1" x14ac:dyDescent="0.3">
      <c r="A3972" s="54"/>
    </row>
    <row r="3973" spans="1:1" x14ac:dyDescent="0.3">
      <c r="A3973" s="54"/>
    </row>
    <row r="3974" spans="1:1" x14ac:dyDescent="0.3">
      <c r="A3974" s="54"/>
    </row>
    <row r="3975" spans="1:1" x14ac:dyDescent="0.3">
      <c r="A3975" s="54"/>
    </row>
    <row r="3976" spans="1:1" x14ac:dyDescent="0.3">
      <c r="A3976" s="54"/>
    </row>
    <row r="3977" spans="1:1" x14ac:dyDescent="0.3">
      <c r="A3977" s="54"/>
    </row>
    <row r="3978" spans="1:1" x14ac:dyDescent="0.3">
      <c r="A3978" s="54"/>
    </row>
    <row r="3979" spans="1:1" x14ac:dyDescent="0.3">
      <c r="A3979" s="54"/>
    </row>
    <row r="3980" spans="1:1" x14ac:dyDescent="0.3">
      <c r="A3980" s="54"/>
    </row>
    <row r="3981" spans="1:1" x14ac:dyDescent="0.3">
      <c r="A3981" s="54"/>
    </row>
    <row r="3982" spans="1:1" x14ac:dyDescent="0.3">
      <c r="A3982" s="54"/>
    </row>
    <row r="3983" spans="1:1" x14ac:dyDescent="0.3">
      <c r="A3983" s="54"/>
    </row>
    <row r="3984" spans="1:1" x14ac:dyDescent="0.3">
      <c r="A3984" s="54"/>
    </row>
    <row r="3985" spans="1:1" x14ac:dyDescent="0.3">
      <c r="A3985" s="54"/>
    </row>
    <row r="3986" spans="1:1" x14ac:dyDescent="0.3">
      <c r="A3986" s="54"/>
    </row>
    <row r="3987" spans="1:1" x14ac:dyDescent="0.3">
      <c r="A3987" s="54"/>
    </row>
    <row r="3988" spans="1:1" x14ac:dyDescent="0.3">
      <c r="A3988" s="54"/>
    </row>
    <row r="3989" spans="1:1" x14ac:dyDescent="0.3">
      <c r="A3989" s="54"/>
    </row>
    <row r="3990" spans="1:1" x14ac:dyDescent="0.3">
      <c r="A3990" s="54"/>
    </row>
    <row r="3991" spans="1:1" x14ac:dyDescent="0.3">
      <c r="A3991" s="54"/>
    </row>
    <row r="3992" spans="1:1" x14ac:dyDescent="0.3">
      <c r="A3992" s="54"/>
    </row>
    <row r="3993" spans="1:1" x14ac:dyDescent="0.3">
      <c r="A3993" s="54"/>
    </row>
    <row r="3994" spans="1:1" x14ac:dyDescent="0.3">
      <c r="A3994" s="54"/>
    </row>
    <row r="3995" spans="1:1" x14ac:dyDescent="0.3">
      <c r="A3995" s="54"/>
    </row>
    <row r="3996" spans="1:1" x14ac:dyDescent="0.3">
      <c r="A3996" s="54"/>
    </row>
    <row r="3997" spans="1:1" x14ac:dyDescent="0.3">
      <c r="A3997" s="54"/>
    </row>
    <row r="3998" spans="1:1" x14ac:dyDescent="0.3">
      <c r="A3998" s="54"/>
    </row>
    <row r="3999" spans="1:1" x14ac:dyDescent="0.3">
      <c r="A3999" s="54"/>
    </row>
    <row r="4000" spans="1:1" x14ac:dyDescent="0.3">
      <c r="A4000" s="54"/>
    </row>
    <row r="4001" spans="1:1" x14ac:dyDescent="0.3">
      <c r="A4001" s="54"/>
    </row>
    <row r="4002" spans="1:1" x14ac:dyDescent="0.3">
      <c r="A4002" s="54"/>
    </row>
    <row r="4003" spans="1:1" x14ac:dyDescent="0.3">
      <c r="A4003" s="54"/>
    </row>
    <row r="4004" spans="1:1" x14ac:dyDescent="0.3">
      <c r="A4004" s="54"/>
    </row>
    <row r="4005" spans="1:1" x14ac:dyDescent="0.3">
      <c r="A4005" s="54"/>
    </row>
    <row r="4006" spans="1:1" x14ac:dyDescent="0.3">
      <c r="A4006" s="54"/>
    </row>
    <row r="4007" spans="1:1" x14ac:dyDescent="0.3">
      <c r="A4007" s="54"/>
    </row>
    <row r="4008" spans="1:1" x14ac:dyDescent="0.3">
      <c r="A4008" s="54"/>
    </row>
    <row r="4009" spans="1:1" x14ac:dyDescent="0.3">
      <c r="A4009" s="54"/>
    </row>
    <row r="4010" spans="1:1" x14ac:dyDescent="0.3">
      <c r="A4010" s="54"/>
    </row>
    <row r="4011" spans="1:1" x14ac:dyDescent="0.3">
      <c r="A4011" s="54"/>
    </row>
    <row r="4012" spans="1:1" x14ac:dyDescent="0.3">
      <c r="A4012" s="54"/>
    </row>
    <row r="4013" spans="1:1" x14ac:dyDescent="0.3">
      <c r="A4013" s="54"/>
    </row>
    <row r="4014" spans="1:1" x14ac:dyDescent="0.3">
      <c r="A4014" s="54"/>
    </row>
    <row r="4015" spans="1:1" x14ac:dyDescent="0.3">
      <c r="A4015" s="54"/>
    </row>
    <row r="4016" spans="1:1" x14ac:dyDescent="0.3">
      <c r="A4016" s="54"/>
    </row>
    <row r="4017" spans="1:1" x14ac:dyDescent="0.3">
      <c r="A4017" s="54"/>
    </row>
    <row r="4018" spans="1:1" x14ac:dyDescent="0.3">
      <c r="A4018" s="54"/>
    </row>
    <row r="4019" spans="1:1" x14ac:dyDescent="0.3">
      <c r="A4019" s="54"/>
    </row>
    <row r="4020" spans="1:1" x14ac:dyDescent="0.3">
      <c r="A4020" s="54"/>
    </row>
    <row r="4021" spans="1:1" x14ac:dyDescent="0.3">
      <c r="A4021" s="54"/>
    </row>
    <row r="4022" spans="1:1" x14ac:dyDescent="0.3">
      <c r="A4022" s="54"/>
    </row>
    <row r="4023" spans="1:1" x14ac:dyDescent="0.3">
      <c r="A4023" s="54"/>
    </row>
    <row r="4024" spans="1:1" x14ac:dyDescent="0.3">
      <c r="A4024" s="54"/>
    </row>
    <row r="4025" spans="1:1" x14ac:dyDescent="0.3">
      <c r="A4025" s="54"/>
    </row>
    <row r="4026" spans="1:1" x14ac:dyDescent="0.3">
      <c r="A4026" s="54"/>
    </row>
    <row r="4027" spans="1:1" x14ac:dyDescent="0.3">
      <c r="A4027" s="54"/>
    </row>
    <row r="4028" spans="1:1" x14ac:dyDescent="0.3">
      <c r="A4028" s="54"/>
    </row>
    <row r="4029" spans="1:1" x14ac:dyDescent="0.3">
      <c r="A4029" s="54"/>
    </row>
    <row r="4030" spans="1:1" x14ac:dyDescent="0.3">
      <c r="A4030" s="54"/>
    </row>
    <row r="4031" spans="1:1" x14ac:dyDescent="0.3">
      <c r="A4031" s="54"/>
    </row>
    <row r="4032" spans="1:1" x14ac:dyDescent="0.3">
      <c r="A4032" s="54"/>
    </row>
    <row r="4033" spans="1:1" x14ac:dyDescent="0.3">
      <c r="A4033" s="54"/>
    </row>
    <row r="4034" spans="1:1" x14ac:dyDescent="0.3">
      <c r="A4034" s="54"/>
    </row>
    <row r="4035" spans="1:1" x14ac:dyDescent="0.3">
      <c r="A4035" s="54"/>
    </row>
    <row r="4036" spans="1:1" x14ac:dyDescent="0.3">
      <c r="A4036" s="54"/>
    </row>
    <row r="4037" spans="1:1" x14ac:dyDescent="0.3">
      <c r="A4037" s="54"/>
    </row>
    <row r="4038" spans="1:1" x14ac:dyDescent="0.3">
      <c r="A4038" s="54"/>
    </row>
    <row r="4039" spans="1:1" x14ac:dyDescent="0.3">
      <c r="A4039" s="54"/>
    </row>
    <row r="4040" spans="1:1" x14ac:dyDescent="0.3">
      <c r="A4040" s="54"/>
    </row>
    <row r="4041" spans="1:1" x14ac:dyDescent="0.3">
      <c r="A4041" s="54"/>
    </row>
    <row r="4042" spans="1:1" x14ac:dyDescent="0.3">
      <c r="A4042" s="54"/>
    </row>
    <row r="4043" spans="1:1" x14ac:dyDescent="0.3">
      <c r="A4043" s="54"/>
    </row>
    <row r="4044" spans="1:1" x14ac:dyDescent="0.3">
      <c r="A4044" s="54"/>
    </row>
    <row r="4045" spans="1:1" x14ac:dyDescent="0.3">
      <c r="A4045" s="54"/>
    </row>
    <row r="4046" spans="1:1" x14ac:dyDescent="0.3">
      <c r="A4046" s="54"/>
    </row>
    <row r="4047" spans="1:1" x14ac:dyDescent="0.3">
      <c r="A4047" s="54"/>
    </row>
    <row r="4048" spans="1:1" x14ac:dyDescent="0.3">
      <c r="A4048" s="54"/>
    </row>
    <row r="4049" spans="1:1" x14ac:dyDescent="0.3">
      <c r="A4049" s="54"/>
    </row>
    <row r="4050" spans="1:1" x14ac:dyDescent="0.3">
      <c r="A4050" s="54"/>
    </row>
    <row r="4051" spans="1:1" x14ac:dyDescent="0.3">
      <c r="A4051" s="54"/>
    </row>
    <row r="4052" spans="1:1" x14ac:dyDescent="0.3">
      <c r="A4052" s="54"/>
    </row>
    <row r="4053" spans="1:1" x14ac:dyDescent="0.3">
      <c r="A4053" s="54"/>
    </row>
    <row r="4054" spans="1:1" x14ac:dyDescent="0.3">
      <c r="A4054" s="54"/>
    </row>
    <row r="4055" spans="1:1" x14ac:dyDescent="0.3">
      <c r="A4055" s="54"/>
    </row>
    <row r="4056" spans="1:1" x14ac:dyDescent="0.3">
      <c r="A4056" s="54"/>
    </row>
    <row r="4057" spans="1:1" x14ac:dyDescent="0.3">
      <c r="A4057" s="54"/>
    </row>
    <row r="4058" spans="1:1" x14ac:dyDescent="0.3">
      <c r="A4058" s="54"/>
    </row>
    <row r="4059" spans="1:1" x14ac:dyDescent="0.3">
      <c r="A4059" s="54"/>
    </row>
    <row r="4060" spans="1:1" x14ac:dyDescent="0.3">
      <c r="A4060" s="54"/>
    </row>
    <row r="4061" spans="1:1" x14ac:dyDescent="0.3">
      <c r="A4061" s="54"/>
    </row>
    <row r="4062" spans="1:1" x14ac:dyDescent="0.3">
      <c r="A4062" s="54"/>
    </row>
    <row r="4063" spans="1:1" x14ac:dyDescent="0.3">
      <c r="A4063" s="54"/>
    </row>
    <row r="4064" spans="1:1" x14ac:dyDescent="0.3">
      <c r="A4064" s="54"/>
    </row>
    <row r="4065" spans="1:1" x14ac:dyDescent="0.3">
      <c r="A4065" s="54"/>
    </row>
    <row r="4066" spans="1:1" x14ac:dyDescent="0.3">
      <c r="A4066" s="54"/>
    </row>
    <row r="4067" spans="1:1" x14ac:dyDescent="0.3">
      <c r="A4067" s="54"/>
    </row>
    <row r="4068" spans="1:1" x14ac:dyDescent="0.3">
      <c r="A4068" s="54"/>
    </row>
    <row r="4069" spans="1:1" x14ac:dyDescent="0.3">
      <c r="A4069" s="54"/>
    </row>
    <row r="4070" spans="1:1" x14ac:dyDescent="0.3">
      <c r="A4070" s="54"/>
    </row>
    <row r="4071" spans="1:1" x14ac:dyDescent="0.3">
      <c r="A4071" s="54"/>
    </row>
    <row r="4072" spans="1:1" x14ac:dyDescent="0.3">
      <c r="A4072" s="54"/>
    </row>
    <row r="4073" spans="1:1" x14ac:dyDescent="0.3">
      <c r="A4073" s="54"/>
    </row>
    <row r="4074" spans="1:1" x14ac:dyDescent="0.3">
      <c r="A4074" s="54"/>
    </row>
    <row r="4075" spans="1:1" x14ac:dyDescent="0.3">
      <c r="A4075" s="54"/>
    </row>
    <row r="4076" spans="1:1" x14ac:dyDescent="0.3">
      <c r="A4076" s="54"/>
    </row>
    <row r="4077" spans="1:1" x14ac:dyDescent="0.3">
      <c r="A4077" s="54"/>
    </row>
    <row r="4078" spans="1:1" x14ac:dyDescent="0.3">
      <c r="A4078" s="54"/>
    </row>
    <row r="4079" spans="1:1" x14ac:dyDescent="0.3">
      <c r="A4079" s="54"/>
    </row>
    <row r="4080" spans="1:1" x14ac:dyDescent="0.3">
      <c r="A4080" s="54"/>
    </row>
    <row r="4081" spans="1:1" x14ac:dyDescent="0.3">
      <c r="A4081" s="54"/>
    </row>
    <row r="4082" spans="1:1" x14ac:dyDescent="0.3">
      <c r="A4082" s="54"/>
    </row>
    <row r="4083" spans="1:1" x14ac:dyDescent="0.3">
      <c r="A4083" s="54"/>
    </row>
    <row r="4084" spans="1:1" x14ac:dyDescent="0.3">
      <c r="A4084" s="54"/>
    </row>
    <row r="4085" spans="1:1" x14ac:dyDescent="0.3">
      <c r="A4085" s="54"/>
    </row>
    <row r="4086" spans="1:1" x14ac:dyDescent="0.3">
      <c r="A4086" s="54"/>
    </row>
    <row r="4087" spans="1:1" x14ac:dyDescent="0.3">
      <c r="A4087" s="54"/>
    </row>
    <row r="4088" spans="1:1" x14ac:dyDescent="0.3">
      <c r="A4088" s="54"/>
    </row>
    <row r="4089" spans="1:1" x14ac:dyDescent="0.3">
      <c r="A4089" s="54"/>
    </row>
    <row r="4090" spans="1:1" x14ac:dyDescent="0.3">
      <c r="A4090" s="54"/>
    </row>
    <row r="4091" spans="1:1" x14ac:dyDescent="0.3">
      <c r="A4091" s="54"/>
    </row>
    <row r="4092" spans="1:1" x14ac:dyDescent="0.3">
      <c r="A4092" s="54"/>
    </row>
    <row r="4093" spans="1:1" x14ac:dyDescent="0.3">
      <c r="A4093" s="54"/>
    </row>
    <row r="4094" spans="1:1" x14ac:dyDescent="0.3">
      <c r="A4094" s="54"/>
    </row>
    <row r="4095" spans="1:1" x14ac:dyDescent="0.3">
      <c r="A4095" s="54"/>
    </row>
    <row r="4096" spans="1:1" x14ac:dyDescent="0.3">
      <c r="A4096" s="54"/>
    </row>
    <row r="4097" spans="1:1" x14ac:dyDescent="0.3">
      <c r="A4097" s="54"/>
    </row>
    <row r="4098" spans="1:1" x14ac:dyDescent="0.3">
      <c r="A4098" s="54"/>
    </row>
    <row r="4099" spans="1:1" x14ac:dyDescent="0.3">
      <c r="A4099" s="54"/>
    </row>
    <row r="4100" spans="1:1" x14ac:dyDescent="0.3">
      <c r="A4100" s="54"/>
    </row>
    <row r="4101" spans="1:1" x14ac:dyDescent="0.3">
      <c r="A4101" s="54"/>
    </row>
    <row r="4102" spans="1:1" x14ac:dyDescent="0.3">
      <c r="A4102" s="54"/>
    </row>
    <row r="4103" spans="1:1" x14ac:dyDescent="0.3">
      <c r="A4103" s="54"/>
    </row>
    <row r="4104" spans="1:1" x14ac:dyDescent="0.3">
      <c r="A4104" s="54"/>
    </row>
    <row r="4105" spans="1:1" x14ac:dyDescent="0.3">
      <c r="A4105" s="54"/>
    </row>
    <row r="4106" spans="1:1" x14ac:dyDescent="0.3">
      <c r="A4106" s="54"/>
    </row>
    <row r="4107" spans="1:1" x14ac:dyDescent="0.3">
      <c r="A4107" s="54"/>
    </row>
    <row r="4108" spans="1:1" x14ac:dyDescent="0.3">
      <c r="A4108" s="54"/>
    </row>
    <row r="4109" spans="1:1" x14ac:dyDescent="0.3">
      <c r="A4109" s="54"/>
    </row>
    <row r="4110" spans="1:1" x14ac:dyDescent="0.3">
      <c r="A4110" s="54"/>
    </row>
    <row r="4111" spans="1:1" x14ac:dyDescent="0.3">
      <c r="A4111" s="54"/>
    </row>
    <row r="4112" spans="1:1" x14ac:dyDescent="0.3">
      <c r="A4112" s="54"/>
    </row>
    <row r="4113" spans="1:1" x14ac:dyDescent="0.3">
      <c r="A4113" s="54"/>
    </row>
    <row r="4114" spans="1:1" x14ac:dyDescent="0.3">
      <c r="A4114" s="54"/>
    </row>
    <row r="4115" spans="1:1" x14ac:dyDescent="0.3">
      <c r="A4115" s="54"/>
    </row>
    <row r="4116" spans="1:1" x14ac:dyDescent="0.3">
      <c r="A4116" s="54"/>
    </row>
    <row r="4117" spans="1:1" x14ac:dyDescent="0.3">
      <c r="A4117" s="54"/>
    </row>
    <row r="4118" spans="1:1" x14ac:dyDescent="0.3">
      <c r="A4118" s="54"/>
    </row>
    <row r="4119" spans="1:1" x14ac:dyDescent="0.3">
      <c r="A4119" s="54"/>
    </row>
    <row r="4120" spans="1:1" x14ac:dyDescent="0.3">
      <c r="A4120" s="54"/>
    </row>
    <row r="4121" spans="1:1" x14ac:dyDescent="0.3">
      <c r="A4121" s="54"/>
    </row>
    <row r="4122" spans="1:1" x14ac:dyDescent="0.3">
      <c r="A4122" s="54"/>
    </row>
    <row r="4123" spans="1:1" x14ac:dyDescent="0.3">
      <c r="A4123" s="54"/>
    </row>
    <row r="4124" spans="1:1" x14ac:dyDescent="0.3">
      <c r="A4124" s="54"/>
    </row>
    <row r="4125" spans="1:1" x14ac:dyDescent="0.3">
      <c r="A4125" s="54"/>
    </row>
    <row r="4126" spans="1:1" x14ac:dyDescent="0.3">
      <c r="A4126" s="54"/>
    </row>
    <row r="4127" spans="1:1" x14ac:dyDescent="0.3">
      <c r="A4127" s="54"/>
    </row>
    <row r="4128" spans="1:1" x14ac:dyDescent="0.3">
      <c r="A4128" s="54"/>
    </row>
    <row r="4129" spans="1:1" x14ac:dyDescent="0.3">
      <c r="A4129" s="54"/>
    </row>
    <row r="4130" spans="1:1" x14ac:dyDescent="0.3">
      <c r="A4130" s="54"/>
    </row>
    <row r="4131" spans="1:1" x14ac:dyDescent="0.3">
      <c r="A4131" s="54"/>
    </row>
    <row r="4132" spans="1:1" x14ac:dyDescent="0.3">
      <c r="A4132" s="54"/>
    </row>
    <row r="4133" spans="1:1" x14ac:dyDescent="0.3">
      <c r="A4133" s="54"/>
    </row>
    <row r="4134" spans="1:1" x14ac:dyDescent="0.3">
      <c r="A4134" s="54"/>
    </row>
    <row r="4135" spans="1:1" x14ac:dyDescent="0.3">
      <c r="A4135" s="54"/>
    </row>
    <row r="4136" spans="1:1" x14ac:dyDescent="0.3">
      <c r="A4136" s="54"/>
    </row>
    <row r="4137" spans="1:1" x14ac:dyDescent="0.3">
      <c r="A4137" s="54"/>
    </row>
    <row r="4138" spans="1:1" x14ac:dyDescent="0.3">
      <c r="A4138" s="54"/>
    </row>
    <row r="4139" spans="1:1" x14ac:dyDescent="0.3">
      <c r="A4139" s="54"/>
    </row>
    <row r="4140" spans="1:1" x14ac:dyDescent="0.3">
      <c r="A4140" s="54"/>
    </row>
    <row r="4141" spans="1:1" x14ac:dyDescent="0.3">
      <c r="A4141" s="54"/>
    </row>
    <row r="4142" spans="1:1" x14ac:dyDescent="0.3">
      <c r="A4142" s="54"/>
    </row>
    <row r="4143" spans="1:1" x14ac:dyDescent="0.3">
      <c r="A4143" s="54"/>
    </row>
    <row r="4144" spans="1:1" x14ac:dyDescent="0.3">
      <c r="A4144" s="54"/>
    </row>
    <row r="4145" spans="1:1" x14ac:dyDescent="0.3">
      <c r="A4145" s="54"/>
    </row>
    <row r="4146" spans="1:1" x14ac:dyDescent="0.3">
      <c r="A4146" s="54"/>
    </row>
    <row r="4147" spans="1:1" x14ac:dyDescent="0.3">
      <c r="A4147" s="54"/>
    </row>
    <row r="4148" spans="1:1" x14ac:dyDescent="0.3">
      <c r="A4148" s="54"/>
    </row>
    <row r="4149" spans="1:1" x14ac:dyDescent="0.3">
      <c r="A4149" s="54"/>
    </row>
    <row r="4150" spans="1:1" x14ac:dyDescent="0.3">
      <c r="A4150" s="54"/>
    </row>
    <row r="4151" spans="1:1" x14ac:dyDescent="0.3">
      <c r="A4151" s="54"/>
    </row>
    <row r="4152" spans="1:1" x14ac:dyDescent="0.3">
      <c r="A4152" s="54"/>
    </row>
    <row r="4153" spans="1:1" x14ac:dyDescent="0.3">
      <c r="A4153" s="54"/>
    </row>
    <row r="4154" spans="1:1" x14ac:dyDescent="0.3">
      <c r="A4154" s="54"/>
    </row>
    <row r="4155" spans="1:1" x14ac:dyDescent="0.3">
      <c r="A4155" s="54"/>
    </row>
    <row r="4156" spans="1:1" x14ac:dyDescent="0.3">
      <c r="A4156" s="54"/>
    </row>
    <row r="4157" spans="1:1" x14ac:dyDescent="0.3">
      <c r="A4157" s="54"/>
    </row>
    <row r="4158" spans="1:1" x14ac:dyDescent="0.3">
      <c r="A4158" s="54"/>
    </row>
    <row r="4159" spans="1:1" x14ac:dyDescent="0.3">
      <c r="A4159" s="54"/>
    </row>
    <row r="4160" spans="1:1" x14ac:dyDescent="0.3">
      <c r="A4160" s="54"/>
    </row>
    <row r="4161" spans="1:1" x14ac:dyDescent="0.3">
      <c r="A4161" s="54"/>
    </row>
    <row r="4162" spans="1:1" x14ac:dyDescent="0.3">
      <c r="A4162" s="54"/>
    </row>
    <row r="4163" spans="1:1" x14ac:dyDescent="0.3">
      <c r="A4163" s="54"/>
    </row>
    <row r="4164" spans="1:1" x14ac:dyDescent="0.3">
      <c r="A4164" s="54"/>
    </row>
    <row r="4165" spans="1:1" x14ac:dyDescent="0.3">
      <c r="A4165" s="54"/>
    </row>
    <row r="4166" spans="1:1" x14ac:dyDescent="0.3">
      <c r="A4166" s="54"/>
    </row>
    <row r="4167" spans="1:1" x14ac:dyDescent="0.3">
      <c r="A4167" s="54"/>
    </row>
    <row r="4168" spans="1:1" x14ac:dyDescent="0.3">
      <c r="A4168" s="54"/>
    </row>
    <row r="4169" spans="1:1" x14ac:dyDescent="0.3">
      <c r="A4169" s="54"/>
    </row>
    <row r="4170" spans="1:1" x14ac:dyDescent="0.3">
      <c r="A4170" s="54"/>
    </row>
    <row r="4171" spans="1:1" x14ac:dyDescent="0.3">
      <c r="A4171" s="54"/>
    </row>
    <row r="4172" spans="1:1" x14ac:dyDescent="0.3">
      <c r="A4172" s="54"/>
    </row>
    <row r="4173" spans="1:1" x14ac:dyDescent="0.3">
      <c r="A4173" s="54"/>
    </row>
    <row r="4174" spans="1:1" x14ac:dyDescent="0.3">
      <c r="A4174" s="54"/>
    </row>
    <row r="4175" spans="1:1" x14ac:dyDescent="0.3">
      <c r="A4175" s="54"/>
    </row>
    <row r="4176" spans="1:1" x14ac:dyDescent="0.3">
      <c r="A4176" s="54"/>
    </row>
    <row r="4177" spans="1:1" x14ac:dyDescent="0.3">
      <c r="A4177" s="54"/>
    </row>
    <row r="4178" spans="1:1" x14ac:dyDescent="0.3">
      <c r="A4178" s="54"/>
    </row>
    <row r="4179" spans="1:1" x14ac:dyDescent="0.3">
      <c r="A4179" s="54"/>
    </row>
    <row r="4180" spans="1:1" x14ac:dyDescent="0.3">
      <c r="A4180" s="54"/>
    </row>
    <row r="4181" spans="1:1" x14ac:dyDescent="0.3">
      <c r="A4181" s="54"/>
    </row>
    <row r="4182" spans="1:1" x14ac:dyDescent="0.3">
      <c r="A4182" s="54"/>
    </row>
    <row r="4183" spans="1:1" x14ac:dyDescent="0.3">
      <c r="A4183" s="54"/>
    </row>
    <row r="4184" spans="1:1" x14ac:dyDescent="0.3">
      <c r="A4184" s="54"/>
    </row>
    <row r="4185" spans="1:1" x14ac:dyDescent="0.3">
      <c r="A4185" s="54"/>
    </row>
    <row r="4186" spans="1:1" x14ac:dyDescent="0.3">
      <c r="A4186" s="54"/>
    </row>
    <row r="4187" spans="1:1" x14ac:dyDescent="0.3">
      <c r="A4187" s="54"/>
    </row>
    <row r="4188" spans="1:1" x14ac:dyDescent="0.3">
      <c r="A4188" s="54"/>
    </row>
    <row r="4189" spans="1:1" x14ac:dyDescent="0.3">
      <c r="A4189" s="54"/>
    </row>
    <row r="4190" spans="1:1" x14ac:dyDescent="0.3">
      <c r="A4190" s="54"/>
    </row>
    <row r="4191" spans="1:1" x14ac:dyDescent="0.3">
      <c r="A4191" s="54"/>
    </row>
    <row r="4192" spans="1:1" x14ac:dyDescent="0.3">
      <c r="A4192" s="54"/>
    </row>
    <row r="4193" spans="1:1" x14ac:dyDescent="0.3">
      <c r="A4193" s="54"/>
    </row>
    <row r="4194" spans="1:1" x14ac:dyDescent="0.3">
      <c r="A4194" s="54"/>
    </row>
    <row r="4195" spans="1:1" x14ac:dyDescent="0.3">
      <c r="A4195" s="54"/>
    </row>
    <row r="4196" spans="1:1" x14ac:dyDescent="0.3">
      <c r="A4196" s="54"/>
    </row>
    <row r="4197" spans="1:1" x14ac:dyDescent="0.3">
      <c r="A4197" s="54"/>
    </row>
    <row r="4198" spans="1:1" x14ac:dyDescent="0.3">
      <c r="A4198" s="54"/>
    </row>
    <row r="4199" spans="1:1" x14ac:dyDescent="0.3">
      <c r="A4199" s="54"/>
    </row>
    <row r="4200" spans="1:1" x14ac:dyDescent="0.3">
      <c r="A4200" s="54"/>
    </row>
    <row r="4201" spans="1:1" x14ac:dyDescent="0.3">
      <c r="A4201" s="54"/>
    </row>
    <row r="4202" spans="1:1" x14ac:dyDescent="0.3">
      <c r="A4202" s="54"/>
    </row>
    <row r="4203" spans="1:1" x14ac:dyDescent="0.3">
      <c r="A4203" s="54"/>
    </row>
    <row r="4204" spans="1:1" x14ac:dyDescent="0.3">
      <c r="A4204" s="54"/>
    </row>
    <row r="4205" spans="1:1" x14ac:dyDescent="0.3">
      <c r="A4205" s="54"/>
    </row>
    <row r="4206" spans="1:1" x14ac:dyDescent="0.3">
      <c r="A4206" s="54"/>
    </row>
    <row r="4207" spans="1:1" x14ac:dyDescent="0.3">
      <c r="A4207" s="54"/>
    </row>
    <row r="4208" spans="1:1" x14ac:dyDescent="0.3">
      <c r="A4208" s="54"/>
    </row>
    <row r="4209" spans="1:1" x14ac:dyDescent="0.3">
      <c r="A4209" s="54"/>
    </row>
    <row r="4210" spans="1:1" x14ac:dyDescent="0.3">
      <c r="A4210" s="54"/>
    </row>
    <row r="4211" spans="1:1" x14ac:dyDescent="0.3">
      <c r="A4211" s="54"/>
    </row>
    <row r="4212" spans="1:1" x14ac:dyDescent="0.3">
      <c r="A4212" s="54"/>
    </row>
    <row r="4213" spans="1:1" x14ac:dyDescent="0.3">
      <c r="A4213" s="54"/>
    </row>
    <row r="4214" spans="1:1" x14ac:dyDescent="0.3">
      <c r="A4214" s="54"/>
    </row>
    <row r="4215" spans="1:1" x14ac:dyDescent="0.3">
      <c r="A4215" s="54"/>
    </row>
    <row r="4216" spans="1:1" x14ac:dyDescent="0.3">
      <c r="A4216" s="54"/>
    </row>
    <row r="4217" spans="1:1" x14ac:dyDescent="0.3">
      <c r="A4217" s="54"/>
    </row>
    <row r="4218" spans="1:1" x14ac:dyDescent="0.3">
      <c r="A4218" s="54"/>
    </row>
    <row r="4219" spans="1:1" x14ac:dyDescent="0.3">
      <c r="A4219" s="54"/>
    </row>
    <row r="4220" spans="1:1" x14ac:dyDescent="0.3">
      <c r="A4220" s="54"/>
    </row>
    <row r="4221" spans="1:1" x14ac:dyDescent="0.3">
      <c r="A4221" s="54"/>
    </row>
    <row r="4222" spans="1:1" x14ac:dyDescent="0.3">
      <c r="A4222" s="54"/>
    </row>
    <row r="4223" spans="1:1" x14ac:dyDescent="0.3">
      <c r="A4223" s="54"/>
    </row>
    <row r="4224" spans="1:1" x14ac:dyDescent="0.3">
      <c r="A4224" s="54"/>
    </row>
    <row r="4225" spans="1:1" x14ac:dyDescent="0.3">
      <c r="A4225" s="54"/>
    </row>
    <row r="4226" spans="1:1" x14ac:dyDescent="0.3">
      <c r="A4226" s="54"/>
    </row>
    <row r="4227" spans="1:1" x14ac:dyDescent="0.3">
      <c r="A4227" s="54"/>
    </row>
    <row r="4228" spans="1:1" x14ac:dyDescent="0.3">
      <c r="A4228" s="54"/>
    </row>
    <row r="4229" spans="1:1" x14ac:dyDescent="0.3">
      <c r="A4229" s="54"/>
    </row>
    <row r="4230" spans="1:1" x14ac:dyDescent="0.3">
      <c r="A4230" s="54"/>
    </row>
    <row r="4231" spans="1:1" x14ac:dyDescent="0.3">
      <c r="A4231" s="54"/>
    </row>
    <row r="4232" spans="1:1" x14ac:dyDescent="0.3">
      <c r="A4232" s="54"/>
    </row>
    <row r="4233" spans="1:1" x14ac:dyDescent="0.3">
      <c r="A4233" s="54"/>
    </row>
    <row r="4234" spans="1:1" x14ac:dyDescent="0.3">
      <c r="A4234" s="54"/>
    </row>
    <row r="4235" spans="1:1" x14ac:dyDescent="0.3">
      <c r="A4235" s="54"/>
    </row>
    <row r="4236" spans="1:1" x14ac:dyDescent="0.3">
      <c r="A4236" s="54"/>
    </row>
    <row r="4237" spans="1:1" x14ac:dyDescent="0.3">
      <c r="A4237" s="54"/>
    </row>
    <row r="4238" spans="1:1" x14ac:dyDescent="0.3">
      <c r="A4238" s="54"/>
    </row>
    <row r="4239" spans="1:1" x14ac:dyDescent="0.3">
      <c r="A4239" s="54"/>
    </row>
    <row r="4240" spans="1:1" x14ac:dyDescent="0.3">
      <c r="A4240" s="54"/>
    </row>
    <row r="4241" spans="1:1" x14ac:dyDescent="0.3">
      <c r="A4241" s="54"/>
    </row>
    <row r="4242" spans="1:1" x14ac:dyDescent="0.3">
      <c r="A4242" s="54"/>
    </row>
    <row r="4243" spans="1:1" x14ac:dyDescent="0.3">
      <c r="A4243" s="54"/>
    </row>
    <row r="4244" spans="1:1" x14ac:dyDescent="0.3">
      <c r="A4244" s="54"/>
    </row>
    <row r="4245" spans="1:1" x14ac:dyDescent="0.3">
      <c r="A4245" s="54"/>
    </row>
    <row r="4246" spans="1:1" x14ac:dyDescent="0.3">
      <c r="A4246" s="54"/>
    </row>
    <row r="4247" spans="1:1" x14ac:dyDescent="0.3">
      <c r="A4247" s="54"/>
    </row>
    <row r="4248" spans="1:1" x14ac:dyDescent="0.3">
      <c r="A4248" s="54"/>
    </row>
    <row r="4249" spans="1:1" x14ac:dyDescent="0.3">
      <c r="A4249" s="54"/>
    </row>
    <row r="4250" spans="1:1" x14ac:dyDescent="0.3">
      <c r="A4250" s="54"/>
    </row>
    <row r="4251" spans="1:1" x14ac:dyDescent="0.3">
      <c r="A4251" s="54"/>
    </row>
    <row r="4252" spans="1:1" x14ac:dyDescent="0.3">
      <c r="A4252" s="54"/>
    </row>
    <row r="4253" spans="1:1" x14ac:dyDescent="0.3">
      <c r="A4253" s="54"/>
    </row>
    <row r="4254" spans="1:1" x14ac:dyDescent="0.3">
      <c r="A4254" s="54"/>
    </row>
    <row r="4255" spans="1:1" x14ac:dyDescent="0.3">
      <c r="A4255" s="54"/>
    </row>
    <row r="4256" spans="1:1" x14ac:dyDescent="0.3">
      <c r="A4256" s="54"/>
    </row>
    <row r="4257" spans="1:1" x14ac:dyDescent="0.3">
      <c r="A4257" s="54"/>
    </row>
    <row r="4258" spans="1:1" x14ac:dyDescent="0.3">
      <c r="A4258" s="54"/>
    </row>
    <row r="4259" spans="1:1" x14ac:dyDescent="0.3">
      <c r="A4259" s="54"/>
    </row>
    <row r="4260" spans="1:1" x14ac:dyDescent="0.3">
      <c r="A4260" s="54"/>
    </row>
    <row r="4261" spans="1:1" x14ac:dyDescent="0.3">
      <c r="A4261" s="54"/>
    </row>
    <row r="4262" spans="1:1" x14ac:dyDescent="0.3">
      <c r="A4262" s="54"/>
    </row>
    <row r="4263" spans="1:1" x14ac:dyDescent="0.3">
      <c r="A4263" s="54"/>
    </row>
    <row r="4264" spans="1:1" x14ac:dyDescent="0.3">
      <c r="A4264" s="54"/>
    </row>
    <row r="4265" spans="1:1" x14ac:dyDescent="0.3">
      <c r="A4265" s="54"/>
    </row>
    <row r="4266" spans="1:1" x14ac:dyDescent="0.3">
      <c r="A4266" s="54"/>
    </row>
    <row r="4267" spans="1:1" x14ac:dyDescent="0.3">
      <c r="A4267" s="54"/>
    </row>
    <row r="4268" spans="1:1" x14ac:dyDescent="0.3">
      <c r="A4268" s="54"/>
    </row>
    <row r="4269" spans="1:1" x14ac:dyDescent="0.3">
      <c r="A4269" s="54"/>
    </row>
    <row r="4270" spans="1:1" x14ac:dyDescent="0.3">
      <c r="A4270" s="54"/>
    </row>
    <row r="4271" spans="1:1" x14ac:dyDescent="0.3">
      <c r="A4271" s="54"/>
    </row>
    <row r="4272" spans="1:1" x14ac:dyDescent="0.3">
      <c r="A4272" s="54"/>
    </row>
    <row r="4273" spans="1:1" x14ac:dyDescent="0.3">
      <c r="A4273" s="54"/>
    </row>
    <row r="4274" spans="1:1" x14ac:dyDescent="0.3">
      <c r="A4274" s="54"/>
    </row>
    <row r="4275" spans="1:1" x14ac:dyDescent="0.3">
      <c r="A4275" s="54"/>
    </row>
    <row r="4276" spans="1:1" x14ac:dyDescent="0.3">
      <c r="A4276" s="54"/>
    </row>
    <row r="4277" spans="1:1" x14ac:dyDescent="0.3">
      <c r="A4277" s="54"/>
    </row>
    <row r="4278" spans="1:1" x14ac:dyDescent="0.3">
      <c r="A4278" s="54"/>
    </row>
    <row r="4279" spans="1:1" x14ac:dyDescent="0.3">
      <c r="A4279" s="54"/>
    </row>
    <row r="4280" spans="1:1" x14ac:dyDescent="0.3">
      <c r="A4280" s="54"/>
    </row>
    <row r="4281" spans="1:1" x14ac:dyDescent="0.3">
      <c r="A4281" s="54"/>
    </row>
    <row r="4282" spans="1:1" x14ac:dyDescent="0.3">
      <c r="A4282" s="54"/>
    </row>
    <row r="4283" spans="1:1" x14ac:dyDescent="0.3">
      <c r="A4283" s="54"/>
    </row>
    <row r="4284" spans="1:1" x14ac:dyDescent="0.3">
      <c r="A4284" s="54"/>
    </row>
    <row r="4285" spans="1:1" x14ac:dyDescent="0.3">
      <c r="A4285" s="54"/>
    </row>
    <row r="4286" spans="1:1" x14ac:dyDescent="0.3">
      <c r="A4286" s="54"/>
    </row>
    <row r="4287" spans="1:1" x14ac:dyDescent="0.3">
      <c r="A4287" s="54"/>
    </row>
    <row r="4288" spans="1:1" x14ac:dyDescent="0.3">
      <c r="A4288" s="54"/>
    </row>
    <row r="4289" spans="1:1" x14ac:dyDescent="0.3">
      <c r="A4289" s="54"/>
    </row>
    <row r="4290" spans="1:1" x14ac:dyDescent="0.3">
      <c r="A4290" s="54"/>
    </row>
    <row r="4291" spans="1:1" x14ac:dyDescent="0.3">
      <c r="A4291" s="54"/>
    </row>
    <row r="4292" spans="1:1" x14ac:dyDescent="0.3">
      <c r="A4292" s="54"/>
    </row>
    <row r="4293" spans="1:1" x14ac:dyDescent="0.3">
      <c r="A4293" s="54"/>
    </row>
    <row r="4294" spans="1:1" x14ac:dyDescent="0.3">
      <c r="A4294" s="54"/>
    </row>
    <row r="4295" spans="1:1" x14ac:dyDescent="0.3">
      <c r="A4295" s="54"/>
    </row>
    <row r="4296" spans="1:1" x14ac:dyDescent="0.3">
      <c r="A4296" s="54"/>
    </row>
    <row r="4297" spans="1:1" x14ac:dyDescent="0.3">
      <c r="A4297" s="54"/>
    </row>
    <row r="4298" spans="1:1" x14ac:dyDescent="0.3">
      <c r="A4298" s="54"/>
    </row>
    <row r="4299" spans="1:1" x14ac:dyDescent="0.3">
      <c r="A4299" s="54"/>
    </row>
    <row r="4300" spans="1:1" x14ac:dyDescent="0.3">
      <c r="A4300" s="54"/>
    </row>
    <row r="4301" spans="1:1" x14ac:dyDescent="0.3">
      <c r="A4301" s="54"/>
    </row>
    <row r="4302" spans="1:1" x14ac:dyDescent="0.3">
      <c r="A4302" s="54"/>
    </row>
    <row r="4303" spans="1:1" x14ac:dyDescent="0.3">
      <c r="A4303" s="54"/>
    </row>
    <row r="4304" spans="1:1" x14ac:dyDescent="0.3">
      <c r="A4304" s="54"/>
    </row>
    <row r="4305" spans="1:1" x14ac:dyDescent="0.3">
      <c r="A4305" s="54"/>
    </row>
    <row r="4306" spans="1:1" x14ac:dyDescent="0.3">
      <c r="A4306" s="54"/>
    </row>
    <row r="4307" spans="1:1" x14ac:dyDescent="0.3">
      <c r="A4307" s="54"/>
    </row>
    <row r="4308" spans="1:1" x14ac:dyDescent="0.3">
      <c r="A4308" s="54"/>
    </row>
    <row r="4309" spans="1:1" x14ac:dyDescent="0.3">
      <c r="A4309" s="54"/>
    </row>
    <row r="4310" spans="1:1" x14ac:dyDescent="0.3">
      <c r="A4310" s="54"/>
    </row>
    <row r="4311" spans="1:1" x14ac:dyDescent="0.3">
      <c r="A4311" s="54"/>
    </row>
    <row r="4312" spans="1:1" x14ac:dyDescent="0.3">
      <c r="A4312" s="54"/>
    </row>
    <row r="4313" spans="1:1" x14ac:dyDescent="0.3">
      <c r="A4313" s="54"/>
    </row>
    <row r="4314" spans="1:1" x14ac:dyDescent="0.3">
      <c r="A4314" s="54"/>
    </row>
    <row r="4315" spans="1:1" x14ac:dyDescent="0.3">
      <c r="A4315" s="54"/>
    </row>
    <row r="4316" spans="1:1" x14ac:dyDescent="0.3">
      <c r="A4316" s="54"/>
    </row>
    <row r="4317" spans="1:1" x14ac:dyDescent="0.3">
      <c r="A4317" s="54"/>
    </row>
    <row r="4318" spans="1:1" x14ac:dyDescent="0.3">
      <c r="A4318" s="54"/>
    </row>
    <row r="4319" spans="1:1" x14ac:dyDescent="0.3">
      <c r="A4319" s="54"/>
    </row>
    <row r="4320" spans="1:1" x14ac:dyDescent="0.3">
      <c r="A4320" s="54"/>
    </row>
    <row r="4321" spans="1:1" x14ac:dyDescent="0.3">
      <c r="A4321" s="54"/>
    </row>
    <row r="4322" spans="1:1" x14ac:dyDescent="0.3">
      <c r="A4322" s="54"/>
    </row>
    <row r="4323" spans="1:1" x14ac:dyDescent="0.3">
      <c r="A4323" s="54"/>
    </row>
    <row r="4324" spans="1:1" x14ac:dyDescent="0.3">
      <c r="A4324" s="54"/>
    </row>
    <row r="4325" spans="1:1" x14ac:dyDescent="0.3">
      <c r="A4325" s="54"/>
    </row>
    <row r="4326" spans="1:1" x14ac:dyDescent="0.3">
      <c r="A4326" s="54"/>
    </row>
    <row r="4327" spans="1:1" x14ac:dyDescent="0.3">
      <c r="A4327" s="54"/>
    </row>
    <row r="4328" spans="1:1" x14ac:dyDescent="0.3">
      <c r="A4328" s="54"/>
    </row>
    <row r="4329" spans="1:1" x14ac:dyDescent="0.3">
      <c r="A4329" s="54"/>
    </row>
    <row r="4330" spans="1:1" x14ac:dyDescent="0.3">
      <c r="A4330" s="54"/>
    </row>
    <row r="4331" spans="1:1" x14ac:dyDescent="0.3">
      <c r="A4331" s="54"/>
    </row>
    <row r="4332" spans="1:1" x14ac:dyDescent="0.3">
      <c r="A4332" s="54"/>
    </row>
    <row r="4333" spans="1:1" x14ac:dyDescent="0.3">
      <c r="A4333" s="54"/>
    </row>
    <row r="4334" spans="1:1" x14ac:dyDescent="0.3">
      <c r="A4334" s="54"/>
    </row>
    <row r="4335" spans="1:1" x14ac:dyDescent="0.3">
      <c r="A4335" s="54"/>
    </row>
    <row r="4336" spans="1:1" x14ac:dyDescent="0.3">
      <c r="A4336" s="54"/>
    </row>
    <row r="4337" spans="1:1" x14ac:dyDescent="0.3">
      <c r="A4337" s="54"/>
    </row>
    <row r="4338" spans="1:1" x14ac:dyDescent="0.3">
      <c r="A4338" s="54"/>
    </row>
    <row r="4339" spans="1:1" x14ac:dyDescent="0.3">
      <c r="A4339" s="54"/>
    </row>
    <row r="4340" spans="1:1" x14ac:dyDescent="0.3">
      <c r="A4340" s="54"/>
    </row>
    <row r="4341" spans="1:1" x14ac:dyDescent="0.3">
      <c r="A4341" s="54"/>
    </row>
    <row r="4342" spans="1:1" x14ac:dyDescent="0.3">
      <c r="A4342" s="54"/>
    </row>
    <row r="4343" spans="1:1" x14ac:dyDescent="0.3">
      <c r="A4343" s="54"/>
    </row>
    <row r="4344" spans="1:1" x14ac:dyDescent="0.3">
      <c r="A4344" s="54"/>
    </row>
    <row r="4345" spans="1:1" x14ac:dyDescent="0.3">
      <c r="A4345" s="54"/>
    </row>
    <row r="4346" spans="1:1" x14ac:dyDescent="0.3">
      <c r="A4346" s="54"/>
    </row>
    <row r="4347" spans="1:1" x14ac:dyDescent="0.3">
      <c r="A4347" s="54"/>
    </row>
    <row r="4348" spans="1:1" x14ac:dyDescent="0.3">
      <c r="A4348" s="54"/>
    </row>
    <row r="4349" spans="1:1" x14ac:dyDescent="0.3">
      <c r="A4349" s="54"/>
    </row>
    <row r="4350" spans="1:1" x14ac:dyDescent="0.3">
      <c r="A4350" s="54"/>
    </row>
    <row r="4351" spans="1:1" x14ac:dyDescent="0.3">
      <c r="A4351" s="54"/>
    </row>
    <row r="4352" spans="1:1" x14ac:dyDescent="0.3">
      <c r="A4352" s="54"/>
    </row>
    <row r="4353" spans="1:1" x14ac:dyDescent="0.3">
      <c r="A4353" s="54"/>
    </row>
    <row r="4354" spans="1:1" x14ac:dyDescent="0.3">
      <c r="A4354" s="54"/>
    </row>
    <row r="4355" spans="1:1" x14ac:dyDescent="0.3">
      <c r="A4355" s="54"/>
    </row>
    <row r="4356" spans="1:1" x14ac:dyDescent="0.3">
      <c r="A4356" s="54"/>
    </row>
    <row r="4357" spans="1:1" x14ac:dyDescent="0.3">
      <c r="A4357" s="54"/>
    </row>
    <row r="4358" spans="1:1" x14ac:dyDescent="0.3">
      <c r="A4358" s="54"/>
    </row>
    <row r="4359" spans="1:1" x14ac:dyDescent="0.3">
      <c r="A4359" s="54"/>
    </row>
    <row r="4360" spans="1:1" x14ac:dyDescent="0.3">
      <c r="A4360" s="54"/>
    </row>
    <row r="4361" spans="1:1" x14ac:dyDescent="0.3">
      <c r="A4361" s="54"/>
    </row>
    <row r="4362" spans="1:1" x14ac:dyDescent="0.3">
      <c r="A4362" s="54"/>
    </row>
    <row r="4363" spans="1:1" x14ac:dyDescent="0.3">
      <c r="A4363" s="54"/>
    </row>
    <row r="4364" spans="1:1" x14ac:dyDescent="0.3">
      <c r="A4364" s="54"/>
    </row>
    <row r="4365" spans="1:1" x14ac:dyDescent="0.3">
      <c r="A4365" s="54"/>
    </row>
    <row r="4366" spans="1:1" x14ac:dyDescent="0.3">
      <c r="A4366" s="54"/>
    </row>
    <row r="4367" spans="1:1" x14ac:dyDescent="0.3">
      <c r="A4367" s="54"/>
    </row>
    <row r="4368" spans="1:1" x14ac:dyDescent="0.3">
      <c r="A4368" s="54"/>
    </row>
    <row r="4369" spans="1:1" x14ac:dyDescent="0.3">
      <c r="A4369" s="54"/>
    </row>
    <row r="4370" spans="1:1" x14ac:dyDescent="0.3">
      <c r="A4370" s="54"/>
    </row>
    <row r="4371" spans="1:1" x14ac:dyDescent="0.3">
      <c r="A4371" s="54"/>
    </row>
    <row r="4372" spans="1:1" x14ac:dyDescent="0.3">
      <c r="A4372" s="54"/>
    </row>
    <row r="4373" spans="1:1" x14ac:dyDescent="0.3">
      <c r="A4373" s="54"/>
    </row>
    <row r="4374" spans="1:1" x14ac:dyDescent="0.3">
      <c r="A4374" s="54"/>
    </row>
    <row r="4375" spans="1:1" x14ac:dyDescent="0.3">
      <c r="A4375" s="54"/>
    </row>
    <row r="4376" spans="1:1" x14ac:dyDescent="0.3">
      <c r="A4376" s="54"/>
    </row>
    <row r="4377" spans="1:1" x14ac:dyDescent="0.3">
      <c r="A4377" s="54"/>
    </row>
    <row r="4378" spans="1:1" x14ac:dyDescent="0.3">
      <c r="A4378" s="54"/>
    </row>
    <row r="4379" spans="1:1" x14ac:dyDescent="0.3">
      <c r="A4379" s="54"/>
    </row>
    <row r="4380" spans="1:1" x14ac:dyDescent="0.3">
      <c r="A4380" s="54"/>
    </row>
    <row r="4381" spans="1:1" x14ac:dyDescent="0.3">
      <c r="A4381" s="54"/>
    </row>
    <row r="4382" spans="1:1" x14ac:dyDescent="0.3">
      <c r="A4382" s="54"/>
    </row>
    <row r="4383" spans="1:1" x14ac:dyDescent="0.3">
      <c r="A4383" s="54"/>
    </row>
    <row r="4384" spans="1:1" x14ac:dyDescent="0.3">
      <c r="A4384" s="54"/>
    </row>
    <row r="4385" spans="1:1" x14ac:dyDescent="0.3">
      <c r="A4385" s="54"/>
    </row>
    <row r="4386" spans="1:1" x14ac:dyDescent="0.3">
      <c r="A4386" s="54"/>
    </row>
    <row r="4387" spans="1:1" x14ac:dyDescent="0.3">
      <c r="A4387" s="54"/>
    </row>
    <row r="4388" spans="1:1" x14ac:dyDescent="0.3">
      <c r="A4388" s="54"/>
    </row>
    <row r="4389" spans="1:1" x14ac:dyDescent="0.3">
      <c r="A4389" s="54"/>
    </row>
    <row r="4390" spans="1:1" x14ac:dyDescent="0.3">
      <c r="A4390" s="54"/>
    </row>
    <row r="4391" spans="1:1" x14ac:dyDescent="0.3">
      <c r="A4391" s="54"/>
    </row>
    <row r="4392" spans="1:1" x14ac:dyDescent="0.3">
      <c r="A4392" s="54"/>
    </row>
    <row r="4393" spans="1:1" x14ac:dyDescent="0.3">
      <c r="A4393" s="54"/>
    </row>
    <row r="4394" spans="1:1" x14ac:dyDescent="0.3">
      <c r="A4394" s="54"/>
    </row>
    <row r="4395" spans="1:1" x14ac:dyDescent="0.3">
      <c r="A4395" s="54"/>
    </row>
    <row r="4396" spans="1:1" x14ac:dyDescent="0.3">
      <c r="A4396" s="54"/>
    </row>
    <row r="4397" spans="1:1" x14ac:dyDescent="0.3">
      <c r="A4397" s="54"/>
    </row>
    <row r="4398" spans="1:1" x14ac:dyDescent="0.3">
      <c r="A4398" s="54"/>
    </row>
    <row r="4399" spans="1:1" x14ac:dyDescent="0.3">
      <c r="A4399" s="54"/>
    </row>
    <row r="4400" spans="1:1" x14ac:dyDescent="0.3">
      <c r="A4400" s="54"/>
    </row>
    <row r="4401" spans="1:1" x14ac:dyDescent="0.3">
      <c r="A4401" s="54"/>
    </row>
    <row r="4402" spans="1:1" x14ac:dyDescent="0.3">
      <c r="A4402" s="54"/>
    </row>
    <row r="4403" spans="1:1" x14ac:dyDescent="0.3">
      <c r="A4403" s="54"/>
    </row>
    <row r="4404" spans="1:1" x14ac:dyDescent="0.3">
      <c r="A4404" s="54"/>
    </row>
    <row r="4405" spans="1:1" x14ac:dyDescent="0.3">
      <c r="A4405" s="54"/>
    </row>
    <row r="4406" spans="1:1" x14ac:dyDescent="0.3">
      <c r="A4406" s="54"/>
    </row>
    <row r="4407" spans="1:1" x14ac:dyDescent="0.3">
      <c r="A4407" s="54"/>
    </row>
    <row r="4408" spans="1:1" x14ac:dyDescent="0.3">
      <c r="A4408" s="54"/>
    </row>
    <row r="4409" spans="1:1" x14ac:dyDescent="0.3">
      <c r="A4409" s="54"/>
    </row>
    <row r="4410" spans="1:1" x14ac:dyDescent="0.3">
      <c r="A4410" s="54"/>
    </row>
    <row r="4411" spans="1:1" x14ac:dyDescent="0.3">
      <c r="A4411" s="54"/>
    </row>
    <row r="4412" spans="1:1" x14ac:dyDescent="0.3">
      <c r="A4412" s="54"/>
    </row>
    <row r="4413" spans="1:1" x14ac:dyDescent="0.3">
      <c r="A4413" s="54"/>
    </row>
    <row r="4414" spans="1:1" x14ac:dyDescent="0.3">
      <c r="A4414" s="54"/>
    </row>
    <row r="4415" spans="1:1" x14ac:dyDescent="0.3">
      <c r="A4415" s="54"/>
    </row>
    <row r="4416" spans="1:1" x14ac:dyDescent="0.3">
      <c r="A4416" s="54"/>
    </row>
    <row r="4417" spans="1:1" x14ac:dyDescent="0.3">
      <c r="A4417" s="54"/>
    </row>
    <row r="4418" spans="1:1" x14ac:dyDescent="0.3">
      <c r="A4418" s="54"/>
    </row>
    <row r="4419" spans="1:1" x14ac:dyDescent="0.3">
      <c r="A4419" s="54"/>
    </row>
    <row r="4420" spans="1:1" x14ac:dyDescent="0.3">
      <c r="A4420" s="54"/>
    </row>
    <row r="4421" spans="1:1" x14ac:dyDescent="0.3">
      <c r="A4421" s="54"/>
    </row>
    <row r="4422" spans="1:1" x14ac:dyDescent="0.3">
      <c r="A4422" s="54"/>
    </row>
    <row r="4423" spans="1:1" x14ac:dyDescent="0.3">
      <c r="A4423" s="54"/>
    </row>
    <row r="4424" spans="1:1" x14ac:dyDescent="0.3">
      <c r="A4424" s="54"/>
    </row>
    <row r="4425" spans="1:1" x14ac:dyDescent="0.3">
      <c r="A4425" s="54"/>
    </row>
    <row r="4426" spans="1:1" x14ac:dyDescent="0.3">
      <c r="A4426" s="54"/>
    </row>
    <row r="4427" spans="1:1" x14ac:dyDescent="0.3">
      <c r="A4427" s="54"/>
    </row>
    <row r="4428" spans="1:1" x14ac:dyDescent="0.3">
      <c r="A4428" s="54"/>
    </row>
    <row r="4429" spans="1:1" x14ac:dyDescent="0.3">
      <c r="A4429" s="54"/>
    </row>
    <row r="4430" spans="1:1" x14ac:dyDescent="0.3">
      <c r="A4430" s="54"/>
    </row>
    <row r="4431" spans="1:1" x14ac:dyDescent="0.3">
      <c r="A4431" s="54"/>
    </row>
    <row r="4432" spans="1:1" x14ac:dyDescent="0.3">
      <c r="A4432" s="54"/>
    </row>
    <row r="4433" spans="1:1" x14ac:dyDescent="0.3">
      <c r="A4433" s="54"/>
    </row>
    <row r="4434" spans="1:1" x14ac:dyDescent="0.3">
      <c r="A4434" s="54"/>
    </row>
    <row r="4435" spans="1:1" x14ac:dyDescent="0.3">
      <c r="A4435" s="54"/>
    </row>
    <row r="4436" spans="1:1" x14ac:dyDescent="0.3">
      <c r="A4436" s="54"/>
    </row>
    <row r="4437" spans="1:1" x14ac:dyDescent="0.3">
      <c r="A4437" s="54"/>
    </row>
    <row r="4438" spans="1:1" x14ac:dyDescent="0.3">
      <c r="A4438" s="54"/>
    </row>
    <row r="4439" spans="1:1" x14ac:dyDescent="0.3">
      <c r="A4439" s="54"/>
    </row>
    <row r="4440" spans="1:1" x14ac:dyDescent="0.3">
      <c r="A4440" s="54"/>
    </row>
    <row r="4441" spans="1:1" x14ac:dyDescent="0.3">
      <c r="A4441" s="54"/>
    </row>
    <row r="4442" spans="1:1" x14ac:dyDescent="0.3">
      <c r="A4442" s="54"/>
    </row>
    <row r="4443" spans="1:1" x14ac:dyDescent="0.3">
      <c r="A4443" s="54"/>
    </row>
    <row r="4444" spans="1:1" x14ac:dyDescent="0.3">
      <c r="A4444" s="54"/>
    </row>
    <row r="4445" spans="1:1" x14ac:dyDescent="0.3">
      <c r="A4445" s="54"/>
    </row>
    <row r="4446" spans="1:1" x14ac:dyDescent="0.3">
      <c r="A4446" s="54"/>
    </row>
    <row r="4447" spans="1:1" x14ac:dyDescent="0.3">
      <c r="A4447" s="54"/>
    </row>
    <row r="4448" spans="1:1" x14ac:dyDescent="0.3">
      <c r="A4448" s="54"/>
    </row>
    <row r="4449" spans="1:1" x14ac:dyDescent="0.3">
      <c r="A4449" s="54"/>
    </row>
    <row r="4450" spans="1:1" x14ac:dyDescent="0.3">
      <c r="A4450" s="54"/>
    </row>
    <row r="4451" spans="1:1" x14ac:dyDescent="0.3">
      <c r="A4451" s="54"/>
    </row>
    <row r="4452" spans="1:1" x14ac:dyDescent="0.3">
      <c r="A4452" s="54"/>
    </row>
    <row r="4453" spans="1:1" x14ac:dyDescent="0.3">
      <c r="A4453" s="54"/>
    </row>
    <row r="4454" spans="1:1" x14ac:dyDescent="0.3">
      <c r="A4454" s="54"/>
    </row>
    <row r="4455" spans="1:1" x14ac:dyDescent="0.3">
      <c r="A4455" s="54"/>
    </row>
    <row r="4456" spans="1:1" x14ac:dyDescent="0.3">
      <c r="A4456" s="54"/>
    </row>
    <row r="4457" spans="1:1" x14ac:dyDescent="0.3">
      <c r="A4457" s="54"/>
    </row>
    <row r="4458" spans="1:1" x14ac:dyDescent="0.3">
      <c r="A4458" s="54"/>
    </row>
    <row r="4459" spans="1:1" x14ac:dyDescent="0.3">
      <c r="A4459" s="54"/>
    </row>
    <row r="4460" spans="1:1" x14ac:dyDescent="0.3">
      <c r="A4460" s="54"/>
    </row>
    <row r="4461" spans="1:1" x14ac:dyDescent="0.3">
      <c r="A4461" s="54"/>
    </row>
    <row r="4462" spans="1:1" x14ac:dyDescent="0.3">
      <c r="A4462" s="54"/>
    </row>
    <row r="4463" spans="1:1" x14ac:dyDescent="0.3">
      <c r="A4463" s="54"/>
    </row>
    <row r="4464" spans="1:1" x14ac:dyDescent="0.3">
      <c r="A4464" s="54"/>
    </row>
    <row r="4465" spans="1:1" x14ac:dyDescent="0.3">
      <c r="A4465" s="54"/>
    </row>
    <row r="4466" spans="1:1" x14ac:dyDescent="0.3">
      <c r="A4466" s="54"/>
    </row>
    <row r="4467" spans="1:1" x14ac:dyDescent="0.3">
      <c r="A4467" s="54"/>
    </row>
    <row r="4468" spans="1:1" x14ac:dyDescent="0.3">
      <c r="A4468" s="54"/>
    </row>
    <row r="4469" spans="1:1" x14ac:dyDescent="0.3">
      <c r="A4469" s="54"/>
    </row>
    <row r="4470" spans="1:1" x14ac:dyDescent="0.3">
      <c r="A4470" s="54"/>
    </row>
    <row r="4471" spans="1:1" x14ac:dyDescent="0.3">
      <c r="A4471" s="54"/>
    </row>
    <row r="4472" spans="1:1" x14ac:dyDescent="0.3">
      <c r="A4472" s="54"/>
    </row>
    <row r="4473" spans="1:1" x14ac:dyDescent="0.3">
      <c r="A4473" s="54"/>
    </row>
    <row r="4474" spans="1:1" x14ac:dyDescent="0.3">
      <c r="A4474" s="54"/>
    </row>
    <row r="4475" spans="1:1" x14ac:dyDescent="0.3">
      <c r="A4475" s="54"/>
    </row>
    <row r="4476" spans="1:1" x14ac:dyDescent="0.3">
      <c r="A4476" s="54"/>
    </row>
    <row r="4477" spans="1:1" x14ac:dyDescent="0.3">
      <c r="A4477" s="54"/>
    </row>
    <row r="4478" spans="1:1" x14ac:dyDescent="0.3">
      <c r="A4478" s="54"/>
    </row>
    <row r="4479" spans="1:1" x14ac:dyDescent="0.3">
      <c r="A4479" s="54"/>
    </row>
    <row r="4480" spans="1:1" x14ac:dyDescent="0.3">
      <c r="A4480" s="54"/>
    </row>
    <row r="4481" spans="1:1" x14ac:dyDescent="0.3">
      <c r="A4481" s="54"/>
    </row>
    <row r="4482" spans="1:1" x14ac:dyDescent="0.3">
      <c r="A4482" s="54"/>
    </row>
    <row r="4483" spans="1:1" x14ac:dyDescent="0.3">
      <c r="A4483" s="54"/>
    </row>
    <row r="4484" spans="1:1" x14ac:dyDescent="0.3">
      <c r="A4484" s="54"/>
    </row>
    <row r="4485" spans="1:1" x14ac:dyDescent="0.3">
      <c r="A4485" s="54"/>
    </row>
    <row r="4486" spans="1:1" x14ac:dyDescent="0.3">
      <c r="A4486" s="54"/>
    </row>
    <row r="4487" spans="1:1" x14ac:dyDescent="0.3">
      <c r="A4487" s="54"/>
    </row>
    <row r="4488" spans="1:1" x14ac:dyDescent="0.3">
      <c r="A4488" s="54"/>
    </row>
    <row r="4489" spans="1:1" x14ac:dyDescent="0.3">
      <c r="A4489" s="54"/>
    </row>
    <row r="4490" spans="1:1" x14ac:dyDescent="0.3">
      <c r="A4490" s="54"/>
    </row>
    <row r="4491" spans="1:1" x14ac:dyDescent="0.3">
      <c r="A4491" s="54"/>
    </row>
    <row r="4492" spans="1:1" x14ac:dyDescent="0.3">
      <c r="A4492" s="54"/>
    </row>
    <row r="4493" spans="1:1" x14ac:dyDescent="0.3">
      <c r="A4493" s="54"/>
    </row>
    <row r="4494" spans="1:1" x14ac:dyDescent="0.3">
      <c r="A4494" s="54"/>
    </row>
    <row r="4495" spans="1:1" x14ac:dyDescent="0.3">
      <c r="A4495" s="54"/>
    </row>
    <row r="4496" spans="1:1" x14ac:dyDescent="0.3">
      <c r="A4496" s="54"/>
    </row>
    <row r="4497" spans="1:1" x14ac:dyDescent="0.3">
      <c r="A4497" s="54"/>
    </row>
    <row r="4498" spans="1:1" x14ac:dyDescent="0.3">
      <c r="A4498" s="54"/>
    </row>
    <row r="4499" spans="1:1" x14ac:dyDescent="0.3">
      <c r="A4499" s="54"/>
    </row>
    <row r="4500" spans="1:1" x14ac:dyDescent="0.3">
      <c r="A4500" s="54"/>
    </row>
    <row r="4501" spans="1:1" x14ac:dyDescent="0.3">
      <c r="A4501" s="54"/>
    </row>
    <row r="4502" spans="1:1" x14ac:dyDescent="0.3">
      <c r="A4502" s="54"/>
    </row>
    <row r="4503" spans="1:1" x14ac:dyDescent="0.3">
      <c r="A4503" s="54"/>
    </row>
    <row r="4504" spans="1:1" x14ac:dyDescent="0.3">
      <c r="A4504" s="54"/>
    </row>
    <row r="4505" spans="1:1" x14ac:dyDescent="0.3">
      <c r="A4505" s="54"/>
    </row>
    <row r="4506" spans="1:1" x14ac:dyDescent="0.3">
      <c r="A4506" s="54"/>
    </row>
    <row r="4507" spans="1:1" x14ac:dyDescent="0.3">
      <c r="A4507" s="54"/>
    </row>
    <row r="4508" spans="1:1" x14ac:dyDescent="0.3">
      <c r="A4508" s="54"/>
    </row>
    <row r="4509" spans="1:1" x14ac:dyDescent="0.3">
      <c r="A4509" s="54"/>
    </row>
    <row r="4510" spans="1:1" x14ac:dyDescent="0.3">
      <c r="A4510" s="54"/>
    </row>
    <row r="4511" spans="1:1" x14ac:dyDescent="0.3">
      <c r="A4511" s="54"/>
    </row>
    <row r="4512" spans="1:1" x14ac:dyDescent="0.3">
      <c r="A4512" s="54"/>
    </row>
    <row r="4513" spans="1:1" x14ac:dyDescent="0.3">
      <c r="A4513" s="54"/>
    </row>
    <row r="4514" spans="1:1" x14ac:dyDescent="0.3">
      <c r="A4514" s="54"/>
    </row>
    <row r="4515" spans="1:1" x14ac:dyDescent="0.3">
      <c r="A4515" s="54"/>
    </row>
    <row r="4516" spans="1:1" x14ac:dyDescent="0.3">
      <c r="A4516" s="54"/>
    </row>
    <row r="4517" spans="1:1" x14ac:dyDescent="0.3">
      <c r="A4517" s="54"/>
    </row>
    <row r="4518" spans="1:1" x14ac:dyDescent="0.3">
      <c r="A4518" s="54"/>
    </row>
    <row r="4519" spans="1:1" x14ac:dyDescent="0.3">
      <c r="A4519" s="54"/>
    </row>
    <row r="4520" spans="1:1" x14ac:dyDescent="0.3">
      <c r="A4520" s="54"/>
    </row>
    <row r="4521" spans="1:1" x14ac:dyDescent="0.3">
      <c r="A4521" s="54"/>
    </row>
    <row r="4522" spans="1:1" x14ac:dyDescent="0.3">
      <c r="A4522" s="54"/>
    </row>
    <row r="4523" spans="1:1" x14ac:dyDescent="0.3">
      <c r="A4523" s="54"/>
    </row>
    <row r="4524" spans="1:1" x14ac:dyDescent="0.3">
      <c r="A4524" s="54"/>
    </row>
    <row r="4525" spans="1:1" x14ac:dyDescent="0.3">
      <c r="A4525" s="54"/>
    </row>
    <row r="4526" spans="1:1" x14ac:dyDescent="0.3">
      <c r="A4526" s="54"/>
    </row>
    <row r="4527" spans="1:1" x14ac:dyDescent="0.3">
      <c r="A4527" s="54"/>
    </row>
    <row r="4528" spans="1:1" x14ac:dyDescent="0.3">
      <c r="A4528" s="54"/>
    </row>
    <row r="4529" spans="1:1" x14ac:dyDescent="0.3">
      <c r="A4529" s="54"/>
    </row>
    <row r="4530" spans="1:1" x14ac:dyDescent="0.3">
      <c r="A4530" s="54"/>
    </row>
    <row r="4531" spans="1:1" x14ac:dyDescent="0.3">
      <c r="A4531" s="54"/>
    </row>
    <row r="4532" spans="1:1" x14ac:dyDescent="0.3">
      <c r="A4532" s="54"/>
    </row>
    <row r="4533" spans="1:1" x14ac:dyDescent="0.3">
      <c r="A4533" s="54"/>
    </row>
    <row r="4534" spans="1:1" x14ac:dyDescent="0.3">
      <c r="A4534" s="54"/>
    </row>
    <row r="4535" spans="1:1" x14ac:dyDescent="0.3">
      <c r="A4535" s="54"/>
    </row>
    <row r="4536" spans="1:1" x14ac:dyDescent="0.3">
      <c r="A4536" s="54"/>
    </row>
    <row r="4537" spans="1:1" x14ac:dyDescent="0.3">
      <c r="A4537" s="54"/>
    </row>
    <row r="4538" spans="1:1" x14ac:dyDescent="0.3">
      <c r="A4538" s="54"/>
    </row>
    <row r="4539" spans="1:1" x14ac:dyDescent="0.3">
      <c r="A4539" s="54"/>
    </row>
    <row r="4540" spans="1:1" x14ac:dyDescent="0.3">
      <c r="A4540" s="54"/>
    </row>
    <row r="4541" spans="1:1" x14ac:dyDescent="0.3">
      <c r="A4541" s="54"/>
    </row>
    <row r="4542" spans="1:1" x14ac:dyDescent="0.3">
      <c r="A4542" s="54"/>
    </row>
    <row r="4543" spans="1:1" x14ac:dyDescent="0.3">
      <c r="A4543" s="54"/>
    </row>
    <row r="4544" spans="1:1" x14ac:dyDescent="0.3">
      <c r="A4544" s="54"/>
    </row>
    <row r="4545" spans="1:1" x14ac:dyDescent="0.3">
      <c r="A4545" s="54"/>
    </row>
    <row r="4546" spans="1:1" x14ac:dyDescent="0.3">
      <c r="A4546" s="54"/>
    </row>
    <row r="4547" spans="1:1" x14ac:dyDescent="0.3">
      <c r="A4547" s="54"/>
    </row>
    <row r="4548" spans="1:1" x14ac:dyDescent="0.3">
      <c r="A4548" s="54"/>
    </row>
    <row r="4549" spans="1:1" x14ac:dyDescent="0.3">
      <c r="A4549" s="54"/>
    </row>
    <row r="4550" spans="1:1" x14ac:dyDescent="0.3">
      <c r="A4550" s="54"/>
    </row>
    <row r="4551" spans="1:1" x14ac:dyDescent="0.3">
      <c r="A4551" s="54"/>
    </row>
    <row r="4552" spans="1:1" x14ac:dyDescent="0.3">
      <c r="A4552" s="54"/>
    </row>
    <row r="4553" spans="1:1" x14ac:dyDescent="0.3">
      <c r="A4553" s="54"/>
    </row>
    <row r="4554" spans="1:1" x14ac:dyDescent="0.3">
      <c r="A4554" s="54"/>
    </row>
    <row r="4555" spans="1:1" x14ac:dyDescent="0.3">
      <c r="A4555" s="54"/>
    </row>
    <row r="4556" spans="1:1" x14ac:dyDescent="0.3">
      <c r="A4556" s="54"/>
    </row>
    <row r="4557" spans="1:1" x14ac:dyDescent="0.3">
      <c r="A4557" s="54"/>
    </row>
    <row r="4558" spans="1:1" x14ac:dyDescent="0.3">
      <c r="A4558" s="54"/>
    </row>
    <row r="4559" spans="1:1" x14ac:dyDescent="0.3">
      <c r="A4559" s="54"/>
    </row>
    <row r="4560" spans="1:1" x14ac:dyDescent="0.3">
      <c r="A4560" s="54"/>
    </row>
    <row r="4561" spans="1:1" x14ac:dyDescent="0.3">
      <c r="A4561" s="54"/>
    </row>
    <row r="4562" spans="1:1" x14ac:dyDescent="0.3">
      <c r="A4562" s="54"/>
    </row>
    <row r="4563" spans="1:1" x14ac:dyDescent="0.3">
      <c r="A4563" s="54"/>
    </row>
    <row r="4564" spans="1:1" x14ac:dyDescent="0.3">
      <c r="A4564" s="54"/>
    </row>
    <row r="4565" spans="1:1" x14ac:dyDescent="0.3">
      <c r="A4565" s="54"/>
    </row>
    <row r="4566" spans="1:1" x14ac:dyDescent="0.3">
      <c r="A4566" s="54"/>
    </row>
    <row r="4567" spans="1:1" x14ac:dyDescent="0.3">
      <c r="A4567" s="54"/>
    </row>
    <row r="4568" spans="1:1" x14ac:dyDescent="0.3">
      <c r="A4568" s="54"/>
    </row>
    <row r="4569" spans="1:1" x14ac:dyDescent="0.3">
      <c r="A4569" s="54"/>
    </row>
    <row r="4570" spans="1:1" x14ac:dyDescent="0.3">
      <c r="A4570" s="54"/>
    </row>
    <row r="4571" spans="1:1" x14ac:dyDescent="0.3">
      <c r="A4571" s="54"/>
    </row>
    <row r="4572" spans="1:1" x14ac:dyDescent="0.3">
      <c r="A4572" s="54"/>
    </row>
    <row r="4573" spans="1:1" x14ac:dyDescent="0.3">
      <c r="A4573" s="54"/>
    </row>
    <row r="4574" spans="1:1" x14ac:dyDescent="0.3">
      <c r="A4574" s="54"/>
    </row>
    <row r="4575" spans="1:1" x14ac:dyDescent="0.3">
      <c r="A4575" s="54"/>
    </row>
    <row r="4576" spans="1:1" x14ac:dyDescent="0.3">
      <c r="A4576" s="54"/>
    </row>
    <row r="4577" spans="1:1" x14ac:dyDescent="0.3">
      <c r="A4577" s="54"/>
    </row>
    <row r="4578" spans="1:1" x14ac:dyDescent="0.3">
      <c r="A4578" s="54"/>
    </row>
    <row r="4579" spans="1:1" x14ac:dyDescent="0.3">
      <c r="A4579" s="54"/>
    </row>
    <row r="4580" spans="1:1" x14ac:dyDescent="0.3">
      <c r="A4580" s="54"/>
    </row>
    <row r="4581" spans="1:1" x14ac:dyDescent="0.3">
      <c r="A4581" s="54"/>
    </row>
    <row r="4582" spans="1:1" x14ac:dyDescent="0.3">
      <c r="A4582" s="54"/>
    </row>
    <row r="4583" spans="1:1" x14ac:dyDescent="0.3">
      <c r="A4583" s="54"/>
    </row>
    <row r="4584" spans="1:1" x14ac:dyDescent="0.3">
      <c r="A4584" s="54"/>
    </row>
    <row r="4585" spans="1:1" x14ac:dyDescent="0.3">
      <c r="A4585" s="54"/>
    </row>
    <row r="4586" spans="1:1" x14ac:dyDescent="0.3">
      <c r="A4586" s="54"/>
    </row>
    <row r="4587" spans="1:1" x14ac:dyDescent="0.3">
      <c r="A4587" s="54"/>
    </row>
    <row r="4588" spans="1:1" x14ac:dyDescent="0.3">
      <c r="A4588" s="54"/>
    </row>
    <row r="4589" spans="1:1" x14ac:dyDescent="0.3">
      <c r="A4589" s="54"/>
    </row>
    <row r="4590" spans="1:1" x14ac:dyDescent="0.3">
      <c r="A4590" s="54"/>
    </row>
    <row r="4591" spans="1:1" x14ac:dyDescent="0.3">
      <c r="A4591" s="54"/>
    </row>
    <row r="4592" spans="1:1" x14ac:dyDescent="0.3">
      <c r="A4592" s="54"/>
    </row>
    <row r="4593" spans="1:1" x14ac:dyDescent="0.3">
      <c r="A4593" s="54"/>
    </row>
    <row r="4594" spans="1:1" x14ac:dyDescent="0.3">
      <c r="A4594" s="54"/>
    </row>
    <row r="4595" spans="1:1" x14ac:dyDescent="0.3">
      <c r="A4595" s="54"/>
    </row>
    <row r="4596" spans="1:1" x14ac:dyDescent="0.3">
      <c r="A4596" s="54"/>
    </row>
    <row r="4597" spans="1:1" x14ac:dyDescent="0.3">
      <c r="A4597" s="54"/>
    </row>
    <row r="4598" spans="1:1" x14ac:dyDescent="0.3">
      <c r="A4598" s="54"/>
    </row>
    <row r="4599" spans="1:1" x14ac:dyDescent="0.3">
      <c r="A4599" s="54"/>
    </row>
    <row r="4600" spans="1:1" x14ac:dyDescent="0.3">
      <c r="A4600" s="54"/>
    </row>
    <row r="4601" spans="1:1" x14ac:dyDescent="0.3">
      <c r="A4601" s="54"/>
    </row>
    <row r="4602" spans="1:1" x14ac:dyDescent="0.3">
      <c r="A4602" s="54"/>
    </row>
    <row r="4603" spans="1:1" x14ac:dyDescent="0.3">
      <c r="A4603" s="54"/>
    </row>
    <row r="4604" spans="1:1" x14ac:dyDescent="0.3">
      <c r="A4604" s="54"/>
    </row>
    <row r="4605" spans="1:1" x14ac:dyDescent="0.3">
      <c r="A4605" s="54"/>
    </row>
    <row r="4606" spans="1:1" x14ac:dyDescent="0.3">
      <c r="A4606" s="54"/>
    </row>
    <row r="4607" spans="1:1" x14ac:dyDescent="0.3">
      <c r="A4607" s="54"/>
    </row>
    <row r="4608" spans="1:1" x14ac:dyDescent="0.3">
      <c r="A4608" s="54"/>
    </row>
    <row r="4609" spans="1:1" x14ac:dyDescent="0.3">
      <c r="A4609" s="54"/>
    </row>
    <row r="4610" spans="1:1" x14ac:dyDescent="0.3">
      <c r="A4610" s="54"/>
    </row>
    <row r="4611" spans="1:1" x14ac:dyDescent="0.3">
      <c r="A4611" s="54"/>
    </row>
    <row r="4612" spans="1:1" x14ac:dyDescent="0.3">
      <c r="A4612" s="54"/>
    </row>
    <row r="4613" spans="1:1" x14ac:dyDescent="0.3">
      <c r="A4613" s="54"/>
    </row>
    <row r="4614" spans="1:1" x14ac:dyDescent="0.3">
      <c r="A4614" s="54"/>
    </row>
    <row r="4615" spans="1:1" x14ac:dyDescent="0.3">
      <c r="A4615" s="54"/>
    </row>
    <row r="4616" spans="1:1" x14ac:dyDescent="0.3">
      <c r="A4616" s="54"/>
    </row>
    <row r="4617" spans="1:1" x14ac:dyDescent="0.3">
      <c r="A4617" s="54"/>
    </row>
    <row r="4618" spans="1:1" x14ac:dyDescent="0.3">
      <c r="A4618" s="54"/>
    </row>
    <row r="4619" spans="1:1" x14ac:dyDescent="0.3">
      <c r="A4619" s="54"/>
    </row>
    <row r="4620" spans="1:1" x14ac:dyDescent="0.3">
      <c r="A4620" s="54"/>
    </row>
    <row r="4621" spans="1:1" x14ac:dyDescent="0.3">
      <c r="A4621" s="54"/>
    </row>
    <row r="4622" spans="1:1" x14ac:dyDescent="0.3">
      <c r="A4622" s="54"/>
    </row>
    <row r="4623" spans="1:1" x14ac:dyDescent="0.3">
      <c r="A4623" s="54"/>
    </row>
    <row r="4624" spans="1:1" x14ac:dyDescent="0.3">
      <c r="A4624" s="54"/>
    </row>
    <row r="4625" spans="1:1" x14ac:dyDescent="0.3">
      <c r="A4625" s="54"/>
    </row>
    <row r="4626" spans="1:1" x14ac:dyDescent="0.3">
      <c r="A4626" s="54"/>
    </row>
    <row r="4627" spans="1:1" x14ac:dyDescent="0.3">
      <c r="A4627" s="54"/>
    </row>
    <row r="4628" spans="1:1" x14ac:dyDescent="0.3">
      <c r="A4628" s="54"/>
    </row>
    <row r="4629" spans="1:1" x14ac:dyDescent="0.3">
      <c r="A4629" s="54"/>
    </row>
    <row r="4630" spans="1:1" x14ac:dyDescent="0.3">
      <c r="A4630" s="54"/>
    </row>
    <row r="4631" spans="1:1" x14ac:dyDescent="0.3">
      <c r="A4631" s="54"/>
    </row>
    <row r="4632" spans="1:1" x14ac:dyDescent="0.3">
      <c r="A4632" s="54"/>
    </row>
    <row r="4633" spans="1:1" x14ac:dyDescent="0.3">
      <c r="A4633" s="54"/>
    </row>
    <row r="4634" spans="1:1" x14ac:dyDescent="0.3">
      <c r="A4634" s="54"/>
    </row>
    <row r="4635" spans="1:1" x14ac:dyDescent="0.3">
      <c r="A4635" s="54"/>
    </row>
    <row r="4636" spans="1:1" x14ac:dyDescent="0.3">
      <c r="A4636" s="54"/>
    </row>
    <row r="4637" spans="1:1" x14ac:dyDescent="0.3">
      <c r="A4637" s="54"/>
    </row>
    <row r="4638" spans="1:1" x14ac:dyDescent="0.3">
      <c r="A4638" s="54"/>
    </row>
    <row r="4639" spans="1:1" x14ac:dyDescent="0.3">
      <c r="A4639" s="54"/>
    </row>
    <row r="4640" spans="1:1" x14ac:dyDescent="0.3">
      <c r="A4640" s="54"/>
    </row>
    <row r="4641" spans="1:1" x14ac:dyDescent="0.3">
      <c r="A4641" s="54"/>
    </row>
    <row r="4642" spans="1:1" x14ac:dyDescent="0.3">
      <c r="A4642" s="54"/>
    </row>
    <row r="4643" spans="1:1" x14ac:dyDescent="0.3">
      <c r="A4643" s="54"/>
    </row>
    <row r="4644" spans="1:1" x14ac:dyDescent="0.3">
      <c r="A4644" s="54"/>
    </row>
    <row r="4645" spans="1:1" x14ac:dyDescent="0.3">
      <c r="A4645" s="54"/>
    </row>
    <row r="4646" spans="1:1" x14ac:dyDescent="0.3">
      <c r="A4646" s="54"/>
    </row>
    <row r="4647" spans="1:1" x14ac:dyDescent="0.3">
      <c r="A4647" s="54"/>
    </row>
    <row r="4648" spans="1:1" x14ac:dyDescent="0.3">
      <c r="A4648" s="54"/>
    </row>
    <row r="4649" spans="1:1" x14ac:dyDescent="0.3">
      <c r="A4649" s="54"/>
    </row>
    <row r="4650" spans="1:1" x14ac:dyDescent="0.3">
      <c r="A4650" s="54"/>
    </row>
    <row r="4651" spans="1:1" x14ac:dyDescent="0.3">
      <c r="A4651" s="54"/>
    </row>
    <row r="4652" spans="1:1" x14ac:dyDescent="0.3">
      <c r="A4652" s="54"/>
    </row>
    <row r="4653" spans="1:1" x14ac:dyDescent="0.3">
      <c r="A4653" s="54"/>
    </row>
    <row r="4654" spans="1:1" x14ac:dyDescent="0.3">
      <c r="A4654" s="54"/>
    </row>
    <row r="4655" spans="1:1" x14ac:dyDescent="0.3">
      <c r="A4655" s="54"/>
    </row>
    <row r="4656" spans="1:1" x14ac:dyDescent="0.3">
      <c r="A4656" s="54"/>
    </row>
    <row r="4657" spans="1:1" x14ac:dyDescent="0.3">
      <c r="A4657" s="54"/>
    </row>
    <row r="4658" spans="1:1" x14ac:dyDescent="0.3">
      <c r="A4658" s="54"/>
    </row>
    <row r="4659" spans="1:1" x14ac:dyDescent="0.3">
      <c r="A4659" s="54"/>
    </row>
    <row r="4660" spans="1:1" x14ac:dyDescent="0.3">
      <c r="A4660" s="54"/>
    </row>
    <row r="4661" spans="1:1" x14ac:dyDescent="0.3">
      <c r="A4661" s="54"/>
    </row>
    <row r="4662" spans="1:1" x14ac:dyDescent="0.3">
      <c r="A4662" s="54"/>
    </row>
    <row r="4663" spans="1:1" x14ac:dyDescent="0.3">
      <c r="A4663" s="54"/>
    </row>
    <row r="4664" spans="1:1" x14ac:dyDescent="0.3">
      <c r="A4664" s="54"/>
    </row>
    <row r="4665" spans="1:1" x14ac:dyDescent="0.3">
      <c r="A4665" s="54"/>
    </row>
    <row r="4666" spans="1:1" x14ac:dyDescent="0.3">
      <c r="A4666" s="54"/>
    </row>
    <row r="4667" spans="1:1" x14ac:dyDescent="0.3">
      <c r="A4667" s="54"/>
    </row>
    <row r="4668" spans="1:1" x14ac:dyDescent="0.3">
      <c r="A4668" s="54"/>
    </row>
    <row r="4669" spans="1:1" x14ac:dyDescent="0.3">
      <c r="A4669" s="54"/>
    </row>
    <row r="4670" spans="1:1" x14ac:dyDescent="0.3">
      <c r="A4670" s="54"/>
    </row>
    <row r="4671" spans="1:1" x14ac:dyDescent="0.3">
      <c r="A4671" s="54"/>
    </row>
    <row r="4672" spans="1:1" x14ac:dyDescent="0.3">
      <c r="A4672" s="54"/>
    </row>
    <row r="4673" spans="1:1" x14ac:dyDescent="0.3">
      <c r="A4673" s="54"/>
    </row>
    <row r="4674" spans="1:1" x14ac:dyDescent="0.3">
      <c r="A4674" s="54"/>
    </row>
    <row r="4675" spans="1:1" x14ac:dyDescent="0.3">
      <c r="A4675" s="54"/>
    </row>
    <row r="4676" spans="1:1" x14ac:dyDescent="0.3">
      <c r="A4676" s="54"/>
    </row>
    <row r="4677" spans="1:1" x14ac:dyDescent="0.3">
      <c r="A4677" s="54"/>
    </row>
    <row r="4678" spans="1:1" x14ac:dyDescent="0.3">
      <c r="A4678" s="54"/>
    </row>
    <row r="4679" spans="1:1" x14ac:dyDescent="0.3">
      <c r="A4679" s="54"/>
    </row>
    <row r="4680" spans="1:1" x14ac:dyDescent="0.3">
      <c r="A4680" s="54"/>
    </row>
    <row r="4681" spans="1:1" x14ac:dyDescent="0.3">
      <c r="A4681" s="54"/>
    </row>
    <row r="4682" spans="1:1" x14ac:dyDescent="0.3">
      <c r="A4682" s="54"/>
    </row>
    <row r="4683" spans="1:1" x14ac:dyDescent="0.3">
      <c r="A4683" s="54"/>
    </row>
    <row r="4684" spans="1:1" x14ac:dyDescent="0.3">
      <c r="A4684" s="54"/>
    </row>
    <row r="4685" spans="1:1" x14ac:dyDescent="0.3">
      <c r="A4685" s="54"/>
    </row>
    <row r="4686" spans="1:1" x14ac:dyDescent="0.3">
      <c r="A4686" s="54"/>
    </row>
    <row r="4687" spans="1:1" x14ac:dyDescent="0.3">
      <c r="A4687" s="54"/>
    </row>
    <row r="4688" spans="1:1" x14ac:dyDescent="0.3">
      <c r="A4688" s="54"/>
    </row>
    <row r="4689" spans="1:1" x14ac:dyDescent="0.3">
      <c r="A4689" s="54"/>
    </row>
    <row r="4690" spans="1:1" x14ac:dyDescent="0.3">
      <c r="A4690" s="54"/>
    </row>
    <row r="4691" spans="1:1" x14ac:dyDescent="0.3">
      <c r="A4691" s="54"/>
    </row>
    <row r="4692" spans="1:1" x14ac:dyDescent="0.3">
      <c r="A4692" s="54"/>
    </row>
    <row r="4693" spans="1:1" x14ac:dyDescent="0.3">
      <c r="A4693" s="54"/>
    </row>
    <row r="4694" spans="1:1" x14ac:dyDescent="0.3">
      <c r="A4694" s="54"/>
    </row>
    <row r="4695" spans="1:1" x14ac:dyDescent="0.3">
      <c r="A4695" s="54"/>
    </row>
    <row r="4696" spans="1:1" x14ac:dyDescent="0.3">
      <c r="A4696" s="54"/>
    </row>
    <row r="4697" spans="1:1" x14ac:dyDescent="0.3">
      <c r="A4697" s="54"/>
    </row>
    <row r="4698" spans="1:1" x14ac:dyDescent="0.3">
      <c r="A4698" s="54"/>
    </row>
    <row r="4699" spans="1:1" x14ac:dyDescent="0.3">
      <c r="A4699" s="54"/>
    </row>
    <row r="4700" spans="1:1" x14ac:dyDescent="0.3">
      <c r="A4700" s="54"/>
    </row>
    <row r="4701" spans="1:1" x14ac:dyDescent="0.3">
      <c r="A4701" s="54"/>
    </row>
    <row r="4702" spans="1:1" x14ac:dyDescent="0.3">
      <c r="A4702" s="54"/>
    </row>
    <row r="4703" spans="1:1" x14ac:dyDescent="0.3">
      <c r="A4703" s="54"/>
    </row>
    <row r="4704" spans="1:1" x14ac:dyDescent="0.3">
      <c r="A4704" s="54"/>
    </row>
    <row r="4705" spans="1:1" x14ac:dyDescent="0.3">
      <c r="A4705" s="54"/>
    </row>
    <row r="4706" spans="1:1" x14ac:dyDescent="0.3">
      <c r="A4706" s="54"/>
    </row>
    <row r="4707" spans="1:1" x14ac:dyDescent="0.3">
      <c r="A4707" s="54"/>
    </row>
    <row r="4708" spans="1:1" x14ac:dyDescent="0.3">
      <c r="A4708" s="54"/>
    </row>
    <row r="4709" spans="1:1" x14ac:dyDescent="0.3">
      <c r="A4709" s="54"/>
    </row>
    <row r="4710" spans="1:1" x14ac:dyDescent="0.3">
      <c r="A4710" s="54"/>
    </row>
    <row r="4711" spans="1:1" x14ac:dyDescent="0.3">
      <c r="A4711" s="54"/>
    </row>
    <row r="4712" spans="1:1" x14ac:dyDescent="0.3">
      <c r="A4712" s="54"/>
    </row>
    <row r="4713" spans="1:1" x14ac:dyDescent="0.3">
      <c r="A4713" s="54"/>
    </row>
    <row r="4714" spans="1:1" x14ac:dyDescent="0.3">
      <c r="A4714" s="54"/>
    </row>
    <row r="4715" spans="1:1" x14ac:dyDescent="0.3">
      <c r="A4715" s="54"/>
    </row>
    <row r="4716" spans="1:1" x14ac:dyDescent="0.3">
      <c r="A4716" s="54"/>
    </row>
    <row r="4717" spans="1:1" x14ac:dyDescent="0.3">
      <c r="A4717" s="54"/>
    </row>
    <row r="4718" spans="1:1" x14ac:dyDescent="0.3">
      <c r="A4718" s="54"/>
    </row>
    <row r="4719" spans="1:1" x14ac:dyDescent="0.3">
      <c r="A4719" s="54"/>
    </row>
    <row r="4720" spans="1:1" x14ac:dyDescent="0.3">
      <c r="A4720" s="54"/>
    </row>
    <row r="4721" spans="1:1" x14ac:dyDescent="0.3">
      <c r="A4721" s="54"/>
    </row>
    <row r="4722" spans="1:1" x14ac:dyDescent="0.3">
      <c r="A4722" s="54"/>
    </row>
    <row r="4723" spans="1:1" x14ac:dyDescent="0.3">
      <c r="A4723" s="54"/>
    </row>
    <row r="4724" spans="1:1" x14ac:dyDescent="0.3">
      <c r="A4724" s="54"/>
    </row>
    <row r="4725" spans="1:1" x14ac:dyDescent="0.3">
      <c r="A4725" s="54"/>
    </row>
    <row r="4726" spans="1:1" x14ac:dyDescent="0.3">
      <c r="A4726" s="54"/>
    </row>
    <row r="4727" spans="1:1" x14ac:dyDescent="0.3">
      <c r="A4727" s="54"/>
    </row>
    <row r="4728" spans="1:1" x14ac:dyDescent="0.3">
      <c r="A4728" s="54"/>
    </row>
    <row r="4729" spans="1:1" x14ac:dyDescent="0.3">
      <c r="A4729" s="54"/>
    </row>
    <row r="4730" spans="1:1" x14ac:dyDescent="0.3">
      <c r="A4730" s="54"/>
    </row>
    <row r="4731" spans="1:1" x14ac:dyDescent="0.3">
      <c r="A4731" s="54"/>
    </row>
    <row r="4732" spans="1:1" x14ac:dyDescent="0.3">
      <c r="A4732" s="54"/>
    </row>
    <row r="4733" spans="1:1" x14ac:dyDescent="0.3">
      <c r="A4733" s="54"/>
    </row>
    <row r="4734" spans="1:1" x14ac:dyDescent="0.3">
      <c r="A4734" s="54"/>
    </row>
    <row r="4735" spans="1:1" x14ac:dyDescent="0.3">
      <c r="A4735" s="54"/>
    </row>
    <row r="4736" spans="1:1" x14ac:dyDescent="0.3">
      <c r="A4736" s="54"/>
    </row>
    <row r="4737" spans="1:1" x14ac:dyDescent="0.3">
      <c r="A4737" s="54"/>
    </row>
    <row r="4738" spans="1:1" x14ac:dyDescent="0.3">
      <c r="A4738" s="54"/>
    </row>
    <row r="4739" spans="1:1" x14ac:dyDescent="0.3">
      <c r="A4739" s="54"/>
    </row>
    <row r="4740" spans="1:1" x14ac:dyDescent="0.3">
      <c r="A4740" s="54"/>
    </row>
    <row r="4741" spans="1:1" x14ac:dyDescent="0.3">
      <c r="A4741" s="54"/>
    </row>
    <row r="4742" spans="1:1" x14ac:dyDescent="0.3">
      <c r="A4742" s="54"/>
    </row>
    <row r="4743" spans="1:1" x14ac:dyDescent="0.3">
      <c r="A4743" s="54"/>
    </row>
    <row r="4744" spans="1:1" x14ac:dyDescent="0.3">
      <c r="A4744" s="54"/>
    </row>
    <row r="4745" spans="1:1" x14ac:dyDescent="0.3">
      <c r="A4745" s="54"/>
    </row>
    <row r="4746" spans="1:1" x14ac:dyDescent="0.3">
      <c r="A4746" s="54"/>
    </row>
    <row r="4747" spans="1:1" x14ac:dyDescent="0.3">
      <c r="A4747" s="54"/>
    </row>
    <row r="4748" spans="1:1" x14ac:dyDescent="0.3">
      <c r="A4748" s="54"/>
    </row>
    <row r="4749" spans="1:1" x14ac:dyDescent="0.3">
      <c r="A4749" s="54"/>
    </row>
    <row r="4750" spans="1:1" x14ac:dyDescent="0.3">
      <c r="A4750" s="54"/>
    </row>
    <row r="4751" spans="1:1" x14ac:dyDescent="0.3">
      <c r="A4751" s="54"/>
    </row>
    <row r="4752" spans="1:1" x14ac:dyDescent="0.3">
      <c r="A4752" s="54"/>
    </row>
    <row r="4753" spans="1:1" x14ac:dyDescent="0.3">
      <c r="A4753" s="54"/>
    </row>
    <row r="4754" spans="1:1" x14ac:dyDescent="0.3">
      <c r="A4754" s="54"/>
    </row>
    <row r="4755" spans="1:1" x14ac:dyDescent="0.3">
      <c r="A4755" s="54"/>
    </row>
    <row r="4756" spans="1:1" x14ac:dyDescent="0.3">
      <c r="A4756" s="54"/>
    </row>
    <row r="4757" spans="1:1" x14ac:dyDescent="0.3">
      <c r="A4757" s="54"/>
    </row>
    <row r="4758" spans="1:1" x14ac:dyDescent="0.3">
      <c r="A4758" s="54"/>
    </row>
    <row r="4759" spans="1:1" x14ac:dyDescent="0.3">
      <c r="A4759" s="54"/>
    </row>
    <row r="4760" spans="1:1" x14ac:dyDescent="0.3">
      <c r="A4760" s="54"/>
    </row>
    <row r="4761" spans="1:1" x14ac:dyDescent="0.3">
      <c r="A4761" s="54"/>
    </row>
    <row r="4762" spans="1:1" x14ac:dyDescent="0.3">
      <c r="A4762" s="54"/>
    </row>
    <row r="4763" spans="1:1" x14ac:dyDescent="0.3">
      <c r="A4763" s="54"/>
    </row>
    <row r="4764" spans="1:1" x14ac:dyDescent="0.3">
      <c r="A4764" s="54"/>
    </row>
    <row r="4765" spans="1:1" x14ac:dyDescent="0.3">
      <c r="A4765" s="54"/>
    </row>
    <row r="4766" spans="1:1" x14ac:dyDescent="0.3">
      <c r="A4766" s="54"/>
    </row>
    <row r="4767" spans="1:1" x14ac:dyDescent="0.3">
      <c r="A4767" s="54"/>
    </row>
    <row r="4768" spans="1:1" x14ac:dyDescent="0.3">
      <c r="A4768" s="54"/>
    </row>
    <row r="4769" spans="1:1" x14ac:dyDescent="0.3">
      <c r="A4769" s="54"/>
    </row>
    <row r="4770" spans="1:1" x14ac:dyDescent="0.3">
      <c r="A4770" s="54"/>
    </row>
    <row r="4771" spans="1:1" x14ac:dyDescent="0.3">
      <c r="A4771" s="54"/>
    </row>
    <row r="4772" spans="1:1" x14ac:dyDescent="0.3">
      <c r="A4772" s="54"/>
    </row>
    <row r="4773" spans="1:1" x14ac:dyDescent="0.3">
      <c r="A4773" s="54"/>
    </row>
    <row r="4774" spans="1:1" x14ac:dyDescent="0.3">
      <c r="A4774" s="54"/>
    </row>
    <row r="4775" spans="1:1" x14ac:dyDescent="0.3">
      <c r="A4775" s="54"/>
    </row>
    <row r="4776" spans="1:1" x14ac:dyDescent="0.3">
      <c r="A4776" s="54"/>
    </row>
    <row r="4777" spans="1:1" x14ac:dyDescent="0.3">
      <c r="A4777" s="54"/>
    </row>
    <row r="4778" spans="1:1" x14ac:dyDescent="0.3">
      <c r="A4778" s="54"/>
    </row>
    <row r="4779" spans="1:1" x14ac:dyDescent="0.3">
      <c r="A4779" s="54"/>
    </row>
    <row r="4780" spans="1:1" x14ac:dyDescent="0.3">
      <c r="A4780" s="54"/>
    </row>
    <row r="4781" spans="1:1" x14ac:dyDescent="0.3">
      <c r="A4781" s="54"/>
    </row>
    <row r="4782" spans="1:1" x14ac:dyDescent="0.3">
      <c r="A4782" s="54"/>
    </row>
    <row r="4783" spans="1:1" x14ac:dyDescent="0.3">
      <c r="A4783" s="54"/>
    </row>
    <row r="4784" spans="1:1" x14ac:dyDescent="0.3">
      <c r="A4784" s="54"/>
    </row>
    <row r="4785" spans="1:1" x14ac:dyDescent="0.3">
      <c r="A4785" s="54"/>
    </row>
    <row r="4786" spans="1:1" x14ac:dyDescent="0.3">
      <c r="A4786" s="54"/>
    </row>
    <row r="4787" spans="1:1" x14ac:dyDescent="0.3">
      <c r="A4787" s="54"/>
    </row>
    <row r="4788" spans="1:1" x14ac:dyDescent="0.3">
      <c r="A4788" s="54"/>
    </row>
    <row r="4789" spans="1:1" x14ac:dyDescent="0.3">
      <c r="A4789" s="54"/>
    </row>
    <row r="4790" spans="1:1" x14ac:dyDescent="0.3">
      <c r="A4790" s="54"/>
    </row>
    <row r="4791" spans="1:1" x14ac:dyDescent="0.3">
      <c r="A4791" s="54"/>
    </row>
    <row r="4792" spans="1:1" x14ac:dyDescent="0.3">
      <c r="A4792" s="54"/>
    </row>
    <row r="4793" spans="1:1" x14ac:dyDescent="0.3">
      <c r="A4793" s="54"/>
    </row>
    <row r="4794" spans="1:1" x14ac:dyDescent="0.3">
      <c r="A4794" s="54"/>
    </row>
    <row r="4795" spans="1:1" x14ac:dyDescent="0.3">
      <c r="A4795" s="54"/>
    </row>
    <row r="4796" spans="1:1" x14ac:dyDescent="0.3">
      <c r="A4796" s="54"/>
    </row>
    <row r="4797" spans="1:1" x14ac:dyDescent="0.3">
      <c r="A4797" s="54"/>
    </row>
    <row r="4798" spans="1:1" x14ac:dyDescent="0.3">
      <c r="A4798" s="54"/>
    </row>
    <row r="4799" spans="1:1" x14ac:dyDescent="0.3">
      <c r="A4799" s="54"/>
    </row>
    <row r="4800" spans="1:1" x14ac:dyDescent="0.3">
      <c r="A4800" s="54"/>
    </row>
    <row r="4801" spans="1:1" x14ac:dyDescent="0.3">
      <c r="A4801" s="54"/>
    </row>
    <row r="4802" spans="1:1" x14ac:dyDescent="0.3">
      <c r="A4802" s="54"/>
    </row>
    <row r="4803" spans="1:1" x14ac:dyDescent="0.3">
      <c r="A4803" s="54"/>
    </row>
    <row r="4804" spans="1:1" x14ac:dyDescent="0.3">
      <c r="A4804" s="54"/>
    </row>
    <row r="4805" spans="1:1" x14ac:dyDescent="0.3">
      <c r="A4805" s="54"/>
    </row>
    <row r="4806" spans="1:1" x14ac:dyDescent="0.3">
      <c r="A4806" s="54"/>
    </row>
    <row r="4807" spans="1:1" x14ac:dyDescent="0.3">
      <c r="A4807" s="54"/>
    </row>
    <row r="4808" spans="1:1" x14ac:dyDescent="0.3">
      <c r="A4808" s="54"/>
    </row>
    <row r="4809" spans="1:1" x14ac:dyDescent="0.3">
      <c r="A4809" s="54"/>
    </row>
    <row r="4810" spans="1:1" x14ac:dyDescent="0.3">
      <c r="A4810" s="54"/>
    </row>
    <row r="4811" spans="1:1" x14ac:dyDescent="0.3">
      <c r="A4811" s="54"/>
    </row>
    <row r="4812" spans="1:1" x14ac:dyDescent="0.3">
      <c r="A4812" s="54"/>
    </row>
    <row r="4813" spans="1:1" x14ac:dyDescent="0.3">
      <c r="A4813" s="54"/>
    </row>
    <row r="4814" spans="1:1" x14ac:dyDescent="0.3">
      <c r="A4814" s="54"/>
    </row>
    <row r="4815" spans="1:1" x14ac:dyDescent="0.3">
      <c r="A4815" s="54"/>
    </row>
    <row r="4816" spans="1:1" x14ac:dyDescent="0.3">
      <c r="A4816" s="54"/>
    </row>
    <row r="4817" spans="1:1" x14ac:dyDescent="0.3">
      <c r="A4817" s="54"/>
    </row>
    <row r="4818" spans="1:1" x14ac:dyDescent="0.3">
      <c r="A4818" s="54"/>
    </row>
    <row r="4819" spans="1:1" x14ac:dyDescent="0.3">
      <c r="A4819" s="54"/>
    </row>
    <row r="4820" spans="1:1" x14ac:dyDescent="0.3">
      <c r="A4820" s="54"/>
    </row>
    <row r="4821" spans="1:1" x14ac:dyDescent="0.3">
      <c r="A4821" s="54"/>
    </row>
    <row r="4822" spans="1:1" x14ac:dyDescent="0.3">
      <c r="A4822" s="54"/>
    </row>
    <row r="4823" spans="1:1" x14ac:dyDescent="0.3">
      <c r="A4823" s="54"/>
    </row>
    <row r="4824" spans="1:1" x14ac:dyDescent="0.3">
      <c r="A4824" s="54"/>
    </row>
    <row r="4825" spans="1:1" x14ac:dyDescent="0.3">
      <c r="A4825" s="54"/>
    </row>
    <row r="4826" spans="1:1" x14ac:dyDescent="0.3">
      <c r="A4826" s="54"/>
    </row>
    <row r="4827" spans="1:1" x14ac:dyDescent="0.3">
      <c r="A4827" s="54"/>
    </row>
    <row r="4828" spans="1:1" x14ac:dyDescent="0.3">
      <c r="A4828" s="54"/>
    </row>
    <row r="4829" spans="1:1" x14ac:dyDescent="0.3">
      <c r="A4829" s="54"/>
    </row>
    <row r="4830" spans="1:1" x14ac:dyDescent="0.3">
      <c r="A4830" s="54"/>
    </row>
    <row r="4831" spans="1:1" x14ac:dyDescent="0.3">
      <c r="A4831" s="54"/>
    </row>
    <row r="4832" spans="1:1" x14ac:dyDescent="0.3">
      <c r="A4832" s="54"/>
    </row>
    <row r="4833" spans="1:1" x14ac:dyDescent="0.3">
      <c r="A4833" s="54"/>
    </row>
    <row r="4834" spans="1:1" x14ac:dyDescent="0.3">
      <c r="A4834" s="54"/>
    </row>
    <row r="4835" spans="1:1" x14ac:dyDescent="0.3">
      <c r="A4835" s="54"/>
    </row>
    <row r="4836" spans="1:1" x14ac:dyDescent="0.3">
      <c r="A4836" s="54"/>
    </row>
    <row r="4837" spans="1:1" x14ac:dyDescent="0.3">
      <c r="A4837" s="54"/>
    </row>
    <row r="4838" spans="1:1" x14ac:dyDescent="0.3">
      <c r="A4838" s="54"/>
    </row>
    <row r="4839" spans="1:1" x14ac:dyDescent="0.3">
      <c r="A4839" s="54"/>
    </row>
    <row r="4840" spans="1:1" x14ac:dyDescent="0.3">
      <c r="A4840" s="54"/>
    </row>
    <row r="4841" spans="1:1" x14ac:dyDescent="0.3">
      <c r="A4841" s="54"/>
    </row>
    <row r="4842" spans="1:1" x14ac:dyDescent="0.3">
      <c r="A4842" s="54"/>
    </row>
    <row r="4843" spans="1:1" x14ac:dyDescent="0.3">
      <c r="A4843" s="54"/>
    </row>
    <row r="4844" spans="1:1" x14ac:dyDescent="0.3">
      <c r="A4844" s="54"/>
    </row>
    <row r="4845" spans="1:1" x14ac:dyDescent="0.3">
      <c r="A4845" s="54"/>
    </row>
    <row r="4846" spans="1:1" x14ac:dyDescent="0.3">
      <c r="A4846" s="54"/>
    </row>
    <row r="4847" spans="1:1" x14ac:dyDescent="0.3">
      <c r="A4847" s="54"/>
    </row>
    <row r="4848" spans="1:1" x14ac:dyDescent="0.3">
      <c r="A4848" s="54"/>
    </row>
    <row r="4849" spans="1:1" x14ac:dyDescent="0.3">
      <c r="A4849" s="54"/>
    </row>
    <row r="4850" spans="1:1" x14ac:dyDescent="0.3">
      <c r="A4850" s="54"/>
    </row>
    <row r="4851" spans="1:1" x14ac:dyDescent="0.3">
      <c r="A4851" s="54"/>
    </row>
    <row r="4852" spans="1:1" x14ac:dyDescent="0.3">
      <c r="A4852" s="54"/>
    </row>
    <row r="4853" spans="1:1" x14ac:dyDescent="0.3">
      <c r="A4853" s="54"/>
    </row>
    <row r="4854" spans="1:1" x14ac:dyDescent="0.3">
      <c r="A4854" s="54"/>
    </row>
    <row r="4855" spans="1:1" x14ac:dyDescent="0.3">
      <c r="A4855" s="54"/>
    </row>
    <row r="4856" spans="1:1" x14ac:dyDescent="0.3">
      <c r="A4856" s="54"/>
    </row>
    <row r="4857" spans="1:1" x14ac:dyDescent="0.3">
      <c r="A4857" s="54"/>
    </row>
    <row r="4858" spans="1:1" x14ac:dyDescent="0.3">
      <c r="A4858" s="54"/>
    </row>
    <row r="4859" spans="1:1" x14ac:dyDescent="0.3">
      <c r="A4859" s="54"/>
    </row>
    <row r="4860" spans="1:1" x14ac:dyDescent="0.3">
      <c r="A4860" s="54"/>
    </row>
    <row r="4861" spans="1:1" x14ac:dyDescent="0.3">
      <c r="A4861" s="54"/>
    </row>
    <row r="4862" spans="1:1" x14ac:dyDescent="0.3">
      <c r="A4862" s="54"/>
    </row>
    <row r="4863" spans="1:1" x14ac:dyDescent="0.3">
      <c r="A4863" s="54"/>
    </row>
    <row r="4864" spans="1:1" x14ac:dyDescent="0.3">
      <c r="A4864" s="54"/>
    </row>
    <row r="4865" spans="1:1" x14ac:dyDescent="0.3">
      <c r="A4865" s="54"/>
    </row>
    <row r="4866" spans="1:1" x14ac:dyDescent="0.3">
      <c r="A4866" s="54"/>
    </row>
    <row r="4867" spans="1:1" x14ac:dyDescent="0.3">
      <c r="A4867" s="54"/>
    </row>
    <row r="4868" spans="1:1" x14ac:dyDescent="0.3">
      <c r="A4868" s="54"/>
    </row>
    <row r="4869" spans="1:1" x14ac:dyDescent="0.3">
      <c r="A4869" s="54"/>
    </row>
    <row r="4870" spans="1:1" x14ac:dyDescent="0.3">
      <c r="A4870" s="54"/>
    </row>
    <row r="4871" spans="1:1" x14ac:dyDescent="0.3">
      <c r="A4871" s="54"/>
    </row>
    <row r="4872" spans="1:1" x14ac:dyDescent="0.3">
      <c r="A4872" s="54"/>
    </row>
    <row r="4873" spans="1:1" x14ac:dyDescent="0.3">
      <c r="A4873" s="54"/>
    </row>
    <row r="4874" spans="1:1" x14ac:dyDescent="0.3">
      <c r="A4874" s="54"/>
    </row>
    <row r="4875" spans="1:1" x14ac:dyDescent="0.3">
      <c r="A4875" s="54"/>
    </row>
    <row r="4876" spans="1:1" x14ac:dyDescent="0.3">
      <c r="A4876" s="54"/>
    </row>
    <row r="4877" spans="1:1" x14ac:dyDescent="0.3">
      <c r="A4877" s="54"/>
    </row>
    <row r="4878" spans="1:1" x14ac:dyDescent="0.3">
      <c r="A4878" s="54"/>
    </row>
    <row r="4879" spans="1:1" x14ac:dyDescent="0.3">
      <c r="A4879" s="54"/>
    </row>
    <row r="4880" spans="1:1" x14ac:dyDescent="0.3">
      <c r="A4880" s="54"/>
    </row>
    <row r="4881" spans="1:1" x14ac:dyDescent="0.3">
      <c r="A4881" s="54"/>
    </row>
    <row r="4882" spans="1:1" x14ac:dyDescent="0.3">
      <c r="A4882" s="54"/>
    </row>
    <row r="4883" spans="1:1" x14ac:dyDescent="0.3">
      <c r="A4883" s="54"/>
    </row>
    <row r="4884" spans="1:1" x14ac:dyDescent="0.3">
      <c r="A4884" s="54"/>
    </row>
    <row r="4885" spans="1:1" x14ac:dyDescent="0.3">
      <c r="A4885" s="54"/>
    </row>
    <row r="4886" spans="1:1" x14ac:dyDescent="0.3">
      <c r="A4886" s="54"/>
    </row>
    <row r="4887" spans="1:1" x14ac:dyDescent="0.3">
      <c r="A4887" s="54"/>
    </row>
    <row r="4888" spans="1:1" x14ac:dyDescent="0.3">
      <c r="A4888" s="54"/>
    </row>
    <row r="4889" spans="1:1" x14ac:dyDescent="0.3">
      <c r="A4889" s="54"/>
    </row>
    <row r="4890" spans="1:1" x14ac:dyDescent="0.3">
      <c r="A4890" s="54"/>
    </row>
    <row r="4891" spans="1:1" x14ac:dyDescent="0.3">
      <c r="A4891" s="54"/>
    </row>
    <row r="4892" spans="1:1" x14ac:dyDescent="0.3">
      <c r="A4892" s="54"/>
    </row>
    <row r="4893" spans="1:1" x14ac:dyDescent="0.3">
      <c r="A4893" s="54"/>
    </row>
    <row r="4894" spans="1:1" x14ac:dyDescent="0.3">
      <c r="A4894" s="54"/>
    </row>
    <row r="4895" spans="1:1" x14ac:dyDescent="0.3">
      <c r="A4895" s="54"/>
    </row>
    <row r="4896" spans="1:1" x14ac:dyDescent="0.3">
      <c r="A4896" s="54"/>
    </row>
    <row r="4897" spans="1:1" x14ac:dyDescent="0.3">
      <c r="A4897" s="54"/>
    </row>
    <row r="4898" spans="1:1" x14ac:dyDescent="0.3">
      <c r="A4898" s="54"/>
    </row>
    <row r="4899" spans="1:1" x14ac:dyDescent="0.3">
      <c r="A4899" s="54"/>
    </row>
    <row r="4900" spans="1:1" x14ac:dyDescent="0.3">
      <c r="A4900" s="54"/>
    </row>
    <row r="4901" spans="1:1" x14ac:dyDescent="0.3">
      <c r="A4901" s="54"/>
    </row>
    <row r="4902" spans="1:1" x14ac:dyDescent="0.3">
      <c r="A4902" s="54"/>
    </row>
    <row r="4903" spans="1:1" x14ac:dyDescent="0.3">
      <c r="A4903" s="54"/>
    </row>
    <row r="4904" spans="1:1" x14ac:dyDescent="0.3">
      <c r="A4904" s="54"/>
    </row>
    <row r="4905" spans="1:1" x14ac:dyDescent="0.3">
      <c r="A4905" s="54"/>
    </row>
    <row r="4906" spans="1:1" x14ac:dyDescent="0.3">
      <c r="A4906" s="54"/>
    </row>
    <row r="4907" spans="1:1" x14ac:dyDescent="0.3">
      <c r="A4907" s="54"/>
    </row>
    <row r="4908" spans="1:1" x14ac:dyDescent="0.3">
      <c r="A4908" s="54"/>
    </row>
    <row r="4909" spans="1:1" x14ac:dyDescent="0.3">
      <c r="A4909" s="54"/>
    </row>
    <row r="4910" spans="1:1" x14ac:dyDescent="0.3">
      <c r="A4910" s="54"/>
    </row>
    <row r="4911" spans="1:1" x14ac:dyDescent="0.3">
      <c r="A4911" s="54"/>
    </row>
    <row r="4912" spans="1:1" x14ac:dyDescent="0.3">
      <c r="A4912" s="54"/>
    </row>
    <row r="4913" spans="1:1" x14ac:dyDescent="0.3">
      <c r="A4913" s="54"/>
    </row>
    <row r="4914" spans="1:1" x14ac:dyDescent="0.3">
      <c r="A4914" s="54"/>
    </row>
    <row r="4915" spans="1:1" x14ac:dyDescent="0.3">
      <c r="A4915" s="54"/>
    </row>
    <row r="4916" spans="1:1" x14ac:dyDescent="0.3">
      <c r="A4916" s="54"/>
    </row>
    <row r="4917" spans="1:1" x14ac:dyDescent="0.3">
      <c r="A4917" s="54"/>
    </row>
    <row r="4918" spans="1:1" x14ac:dyDescent="0.3">
      <c r="A4918" s="54"/>
    </row>
    <row r="4919" spans="1:1" x14ac:dyDescent="0.3">
      <c r="A4919" s="54"/>
    </row>
    <row r="4920" spans="1:1" x14ac:dyDescent="0.3">
      <c r="A4920" s="54"/>
    </row>
    <row r="4921" spans="1:1" x14ac:dyDescent="0.3">
      <c r="A4921" s="54"/>
    </row>
    <row r="4922" spans="1:1" x14ac:dyDescent="0.3">
      <c r="A4922" s="54"/>
    </row>
    <row r="4923" spans="1:1" x14ac:dyDescent="0.3">
      <c r="A4923" s="54"/>
    </row>
    <row r="4924" spans="1:1" x14ac:dyDescent="0.3">
      <c r="A4924" s="54"/>
    </row>
    <row r="4925" spans="1:1" x14ac:dyDescent="0.3">
      <c r="A4925" s="54"/>
    </row>
    <row r="4926" spans="1:1" x14ac:dyDescent="0.3">
      <c r="A4926" s="54"/>
    </row>
    <row r="4927" spans="1:1" x14ac:dyDescent="0.3">
      <c r="A4927" s="54"/>
    </row>
    <row r="4928" spans="1:1" x14ac:dyDescent="0.3">
      <c r="A4928" s="54"/>
    </row>
    <row r="4929" spans="1:1" x14ac:dyDescent="0.3">
      <c r="A4929" s="54"/>
    </row>
    <row r="4930" spans="1:1" x14ac:dyDescent="0.3">
      <c r="A4930" s="54"/>
    </row>
    <row r="4931" spans="1:1" x14ac:dyDescent="0.3">
      <c r="A4931" s="54"/>
    </row>
    <row r="4932" spans="1:1" x14ac:dyDescent="0.3">
      <c r="A4932" s="54"/>
    </row>
    <row r="4933" spans="1:1" x14ac:dyDescent="0.3">
      <c r="A4933" s="54"/>
    </row>
    <row r="4934" spans="1:1" x14ac:dyDescent="0.3">
      <c r="A4934" s="54"/>
    </row>
    <row r="4935" spans="1:1" x14ac:dyDescent="0.3">
      <c r="A4935" s="54"/>
    </row>
    <row r="4936" spans="1:1" x14ac:dyDescent="0.3">
      <c r="A4936" s="54"/>
    </row>
    <row r="4937" spans="1:1" x14ac:dyDescent="0.3">
      <c r="A4937" s="54"/>
    </row>
    <row r="4938" spans="1:1" x14ac:dyDescent="0.3">
      <c r="A4938" s="54"/>
    </row>
    <row r="4939" spans="1:1" x14ac:dyDescent="0.3">
      <c r="A4939" s="54"/>
    </row>
    <row r="4940" spans="1:1" x14ac:dyDescent="0.3">
      <c r="A4940" s="54"/>
    </row>
    <row r="4941" spans="1:1" x14ac:dyDescent="0.3">
      <c r="A4941" s="54"/>
    </row>
    <row r="4942" spans="1:1" x14ac:dyDescent="0.3">
      <c r="A4942" s="54"/>
    </row>
    <row r="4943" spans="1:1" x14ac:dyDescent="0.3">
      <c r="A4943" s="54"/>
    </row>
    <row r="4944" spans="1:1" x14ac:dyDescent="0.3">
      <c r="A4944" s="54"/>
    </row>
    <row r="4945" spans="1:1" x14ac:dyDescent="0.3">
      <c r="A4945" s="54"/>
    </row>
    <row r="4946" spans="1:1" x14ac:dyDescent="0.3">
      <c r="A4946" s="54"/>
    </row>
    <row r="4947" spans="1:1" x14ac:dyDescent="0.3">
      <c r="A4947" s="54"/>
    </row>
    <row r="4948" spans="1:1" x14ac:dyDescent="0.3">
      <c r="A4948" s="54"/>
    </row>
    <row r="4949" spans="1:1" x14ac:dyDescent="0.3">
      <c r="A4949" s="54"/>
    </row>
    <row r="4950" spans="1:1" x14ac:dyDescent="0.3">
      <c r="A4950" s="54"/>
    </row>
    <row r="4951" spans="1:1" x14ac:dyDescent="0.3">
      <c r="A4951" s="54"/>
    </row>
    <row r="4952" spans="1:1" x14ac:dyDescent="0.3">
      <c r="A4952" s="54"/>
    </row>
    <row r="4953" spans="1:1" x14ac:dyDescent="0.3">
      <c r="A4953" s="54"/>
    </row>
    <row r="4954" spans="1:1" x14ac:dyDescent="0.3">
      <c r="A4954" s="54"/>
    </row>
    <row r="4955" spans="1:1" x14ac:dyDescent="0.3">
      <c r="A4955" s="54"/>
    </row>
    <row r="4956" spans="1:1" x14ac:dyDescent="0.3">
      <c r="A4956" s="54"/>
    </row>
    <row r="4957" spans="1:1" x14ac:dyDescent="0.3">
      <c r="A4957" s="54"/>
    </row>
    <row r="4958" spans="1:1" x14ac:dyDescent="0.3">
      <c r="A4958" s="54"/>
    </row>
    <row r="4959" spans="1:1" x14ac:dyDescent="0.3">
      <c r="A4959" s="54"/>
    </row>
    <row r="4960" spans="1:1" x14ac:dyDescent="0.3">
      <c r="A4960" s="54"/>
    </row>
    <row r="4961" spans="1:1" x14ac:dyDescent="0.3">
      <c r="A4961" s="54"/>
    </row>
    <row r="4962" spans="1:1" x14ac:dyDescent="0.3">
      <c r="A4962" s="54"/>
    </row>
    <row r="4963" spans="1:1" x14ac:dyDescent="0.3">
      <c r="A4963" s="54"/>
    </row>
    <row r="4964" spans="1:1" x14ac:dyDescent="0.3">
      <c r="A4964" s="54"/>
    </row>
    <row r="4965" spans="1:1" x14ac:dyDescent="0.3">
      <c r="A4965" s="54"/>
    </row>
    <row r="4966" spans="1:1" x14ac:dyDescent="0.3">
      <c r="A4966" s="54"/>
    </row>
    <row r="4967" spans="1:1" x14ac:dyDescent="0.3">
      <c r="A4967" s="54"/>
    </row>
    <row r="4968" spans="1:1" x14ac:dyDescent="0.3">
      <c r="A4968" s="54"/>
    </row>
    <row r="4969" spans="1:1" x14ac:dyDescent="0.3">
      <c r="A4969" s="54"/>
    </row>
    <row r="4970" spans="1:1" x14ac:dyDescent="0.3">
      <c r="A4970" s="54"/>
    </row>
    <row r="4971" spans="1:1" x14ac:dyDescent="0.3">
      <c r="A4971" s="54"/>
    </row>
    <row r="4972" spans="1:1" x14ac:dyDescent="0.3">
      <c r="A4972" s="54"/>
    </row>
    <row r="4973" spans="1:1" x14ac:dyDescent="0.3">
      <c r="A4973" s="54"/>
    </row>
    <row r="4974" spans="1:1" x14ac:dyDescent="0.3">
      <c r="A4974" s="54"/>
    </row>
    <row r="4975" spans="1:1" x14ac:dyDescent="0.3">
      <c r="A4975" s="54"/>
    </row>
    <row r="4976" spans="1:1" x14ac:dyDescent="0.3">
      <c r="A4976" s="54"/>
    </row>
    <row r="4977" spans="1:1" x14ac:dyDescent="0.3">
      <c r="A4977" s="54"/>
    </row>
    <row r="4978" spans="1:1" x14ac:dyDescent="0.3">
      <c r="A4978" s="54"/>
    </row>
    <row r="4979" spans="1:1" x14ac:dyDescent="0.3">
      <c r="A4979" s="54"/>
    </row>
    <row r="4980" spans="1:1" x14ac:dyDescent="0.3">
      <c r="A4980" s="54"/>
    </row>
    <row r="4981" spans="1:1" x14ac:dyDescent="0.3">
      <c r="A4981" s="54"/>
    </row>
    <row r="4982" spans="1:1" x14ac:dyDescent="0.3">
      <c r="A4982" s="54"/>
    </row>
    <row r="4983" spans="1:1" x14ac:dyDescent="0.3">
      <c r="A4983" s="54"/>
    </row>
    <row r="4984" spans="1:1" x14ac:dyDescent="0.3">
      <c r="A4984" s="54"/>
    </row>
    <row r="4985" spans="1:1" x14ac:dyDescent="0.3">
      <c r="A4985" s="54"/>
    </row>
    <row r="4986" spans="1:1" x14ac:dyDescent="0.3">
      <c r="A4986" s="54"/>
    </row>
    <row r="4987" spans="1:1" x14ac:dyDescent="0.3">
      <c r="A4987" s="54"/>
    </row>
    <row r="4988" spans="1:1" x14ac:dyDescent="0.3">
      <c r="A4988" s="54"/>
    </row>
    <row r="4989" spans="1:1" x14ac:dyDescent="0.3">
      <c r="A4989" s="54"/>
    </row>
    <row r="4990" spans="1:1" x14ac:dyDescent="0.3">
      <c r="A4990" s="54"/>
    </row>
    <row r="4991" spans="1:1" x14ac:dyDescent="0.3">
      <c r="A4991" s="54"/>
    </row>
    <row r="4992" spans="1:1" x14ac:dyDescent="0.3">
      <c r="A4992" s="54"/>
    </row>
    <row r="4993" spans="1:1" x14ac:dyDescent="0.3">
      <c r="A4993" s="54"/>
    </row>
    <row r="4994" spans="1:1" x14ac:dyDescent="0.3">
      <c r="A4994" s="54"/>
    </row>
    <row r="4995" spans="1:1" x14ac:dyDescent="0.3">
      <c r="A4995" s="54"/>
    </row>
    <row r="4996" spans="1:1" x14ac:dyDescent="0.3">
      <c r="A4996" s="54"/>
    </row>
    <row r="4997" spans="1:1" x14ac:dyDescent="0.3">
      <c r="A4997" s="54"/>
    </row>
    <row r="4998" spans="1:1" x14ac:dyDescent="0.3">
      <c r="A4998" s="54"/>
    </row>
    <row r="4999" spans="1:1" x14ac:dyDescent="0.3">
      <c r="A4999" s="54"/>
    </row>
    <row r="5000" spans="1:1" x14ac:dyDescent="0.3">
      <c r="A5000" s="54"/>
    </row>
    <row r="5001" spans="1:1" x14ac:dyDescent="0.3">
      <c r="A5001" s="54"/>
    </row>
    <row r="5002" spans="1:1" x14ac:dyDescent="0.3">
      <c r="A5002" s="54"/>
    </row>
    <row r="5003" spans="1:1" x14ac:dyDescent="0.3">
      <c r="A5003" s="54"/>
    </row>
    <row r="5004" spans="1:1" x14ac:dyDescent="0.3">
      <c r="A5004" s="54"/>
    </row>
    <row r="5005" spans="1:1" x14ac:dyDescent="0.3">
      <c r="A5005" s="54"/>
    </row>
    <row r="5006" spans="1:1" x14ac:dyDescent="0.3">
      <c r="A5006" s="54"/>
    </row>
    <row r="5007" spans="1:1" x14ac:dyDescent="0.3">
      <c r="A5007" s="54"/>
    </row>
    <row r="5008" spans="1:1" x14ac:dyDescent="0.3">
      <c r="A5008" s="54"/>
    </row>
    <row r="5009" spans="1:1" x14ac:dyDescent="0.3">
      <c r="A5009" s="54"/>
    </row>
    <row r="5010" spans="1:1" x14ac:dyDescent="0.3">
      <c r="A5010" s="54"/>
    </row>
    <row r="5011" spans="1:1" x14ac:dyDescent="0.3">
      <c r="A5011" s="54"/>
    </row>
    <row r="5012" spans="1:1" x14ac:dyDescent="0.3">
      <c r="A5012" s="54"/>
    </row>
    <row r="5013" spans="1:1" x14ac:dyDescent="0.3">
      <c r="A5013" s="54"/>
    </row>
    <row r="5014" spans="1:1" x14ac:dyDescent="0.3">
      <c r="A5014" s="54"/>
    </row>
    <row r="5015" spans="1:1" x14ac:dyDescent="0.3">
      <c r="A5015" s="54"/>
    </row>
    <row r="5016" spans="1:1" x14ac:dyDescent="0.3">
      <c r="A5016" s="54"/>
    </row>
    <row r="5017" spans="1:1" x14ac:dyDescent="0.3">
      <c r="A5017" s="54"/>
    </row>
    <row r="5018" spans="1:1" x14ac:dyDescent="0.3">
      <c r="A5018" s="54"/>
    </row>
    <row r="5019" spans="1:1" x14ac:dyDescent="0.3">
      <c r="A5019" s="54"/>
    </row>
    <row r="5020" spans="1:1" x14ac:dyDescent="0.3">
      <c r="A5020" s="54"/>
    </row>
    <row r="5021" spans="1:1" x14ac:dyDescent="0.3">
      <c r="A5021" s="54"/>
    </row>
    <row r="5022" spans="1:1" x14ac:dyDescent="0.3">
      <c r="A5022" s="54"/>
    </row>
    <row r="5023" spans="1:1" x14ac:dyDescent="0.3">
      <c r="A5023" s="54"/>
    </row>
    <row r="5024" spans="1:1" x14ac:dyDescent="0.3">
      <c r="A5024" s="54"/>
    </row>
    <row r="5025" spans="1:1" x14ac:dyDescent="0.3">
      <c r="A5025" s="54"/>
    </row>
    <row r="5026" spans="1:1" x14ac:dyDescent="0.3">
      <c r="A5026" s="54"/>
    </row>
    <row r="5027" spans="1:1" x14ac:dyDescent="0.3">
      <c r="A5027" s="54"/>
    </row>
    <row r="5028" spans="1:1" x14ac:dyDescent="0.3">
      <c r="A5028" s="54"/>
    </row>
    <row r="5029" spans="1:1" x14ac:dyDescent="0.3">
      <c r="A5029" s="54"/>
    </row>
    <row r="5030" spans="1:1" x14ac:dyDescent="0.3">
      <c r="A5030" s="54"/>
    </row>
    <row r="5031" spans="1:1" x14ac:dyDescent="0.3">
      <c r="A5031" s="54"/>
    </row>
    <row r="5032" spans="1:1" x14ac:dyDescent="0.3">
      <c r="A5032" s="54"/>
    </row>
    <row r="5033" spans="1:1" x14ac:dyDescent="0.3">
      <c r="A5033" s="54"/>
    </row>
    <row r="5034" spans="1:1" x14ac:dyDescent="0.3">
      <c r="A5034" s="54"/>
    </row>
    <row r="5035" spans="1:1" x14ac:dyDescent="0.3">
      <c r="A5035" s="54"/>
    </row>
    <row r="5036" spans="1:1" x14ac:dyDescent="0.3">
      <c r="A5036" s="54"/>
    </row>
    <row r="5037" spans="1:1" x14ac:dyDescent="0.3">
      <c r="A5037" s="54"/>
    </row>
    <row r="5038" spans="1:1" x14ac:dyDescent="0.3">
      <c r="A5038" s="54"/>
    </row>
    <row r="5039" spans="1:1" x14ac:dyDescent="0.3">
      <c r="A5039" s="54"/>
    </row>
    <row r="5040" spans="1:1" x14ac:dyDescent="0.3">
      <c r="A5040" s="54"/>
    </row>
    <row r="5041" spans="1:1" x14ac:dyDescent="0.3">
      <c r="A5041" s="54"/>
    </row>
    <row r="5042" spans="1:1" x14ac:dyDescent="0.3">
      <c r="A5042" s="54"/>
    </row>
    <row r="5043" spans="1:1" x14ac:dyDescent="0.3">
      <c r="A5043" s="54"/>
    </row>
    <row r="5044" spans="1:1" x14ac:dyDescent="0.3">
      <c r="A5044" s="54"/>
    </row>
    <row r="5045" spans="1:1" x14ac:dyDescent="0.3">
      <c r="A5045" s="54"/>
    </row>
    <row r="5046" spans="1:1" x14ac:dyDescent="0.3">
      <c r="A5046" s="54"/>
    </row>
    <row r="5047" spans="1:1" x14ac:dyDescent="0.3">
      <c r="A5047" s="54"/>
    </row>
    <row r="5048" spans="1:1" x14ac:dyDescent="0.3">
      <c r="A5048" s="54"/>
    </row>
    <row r="5049" spans="1:1" x14ac:dyDescent="0.3">
      <c r="A5049" s="54"/>
    </row>
    <row r="5050" spans="1:1" x14ac:dyDescent="0.3">
      <c r="A5050" s="54"/>
    </row>
    <row r="5051" spans="1:1" x14ac:dyDescent="0.3">
      <c r="A5051" s="54"/>
    </row>
    <row r="5052" spans="1:1" x14ac:dyDescent="0.3">
      <c r="A5052" s="54"/>
    </row>
    <row r="5053" spans="1:1" x14ac:dyDescent="0.3">
      <c r="A5053" s="54"/>
    </row>
    <row r="5054" spans="1:1" x14ac:dyDescent="0.3">
      <c r="A5054" s="54"/>
    </row>
    <row r="5055" spans="1:1" x14ac:dyDescent="0.3">
      <c r="A5055" s="54"/>
    </row>
    <row r="5056" spans="1:1" x14ac:dyDescent="0.3">
      <c r="A5056" s="54"/>
    </row>
    <row r="5057" spans="1:1" x14ac:dyDescent="0.3">
      <c r="A5057" s="54"/>
    </row>
    <row r="5058" spans="1:1" x14ac:dyDescent="0.3">
      <c r="A5058" s="54"/>
    </row>
    <row r="5059" spans="1:1" x14ac:dyDescent="0.3">
      <c r="A5059" s="54"/>
    </row>
    <row r="5060" spans="1:1" x14ac:dyDescent="0.3">
      <c r="A5060" s="54"/>
    </row>
    <row r="5061" spans="1:1" x14ac:dyDescent="0.3">
      <c r="A5061" s="54"/>
    </row>
    <row r="5062" spans="1:1" x14ac:dyDescent="0.3">
      <c r="A5062" s="54"/>
    </row>
    <row r="5063" spans="1:1" x14ac:dyDescent="0.3">
      <c r="A5063" s="54"/>
    </row>
    <row r="5064" spans="1:1" x14ac:dyDescent="0.3">
      <c r="A5064" s="54"/>
    </row>
    <row r="5065" spans="1:1" x14ac:dyDescent="0.3">
      <c r="A5065" s="54"/>
    </row>
    <row r="5066" spans="1:1" x14ac:dyDescent="0.3">
      <c r="A5066" s="54"/>
    </row>
    <row r="5067" spans="1:1" x14ac:dyDescent="0.3">
      <c r="A5067" s="54"/>
    </row>
    <row r="5068" spans="1:1" x14ac:dyDescent="0.3">
      <c r="A5068" s="54"/>
    </row>
    <row r="5069" spans="1:1" x14ac:dyDescent="0.3">
      <c r="A5069" s="54"/>
    </row>
    <row r="5070" spans="1:1" x14ac:dyDescent="0.3">
      <c r="A5070" s="54"/>
    </row>
    <row r="5071" spans="1:1" x14ac:dyDescent="0.3">
      <c r="A5071" s="54"/>
    </row>
    <row r="5072" spans="1:1" x14ac:dyDescent="0.3">
      <c r="A5072" s="54"/>
    </row>
    <row r="5073" spans="1:1" x14ac:dyDescent="0.3">
      <c r="A5073" s="54"/>
    </row>
    <row r="5074" spans="1:1" x14ac:dyDescent="0.3">
      <c r="A5074" s="54"/>
    </row>
    <row r="5075" spans="1:1" x14ac:dyDescent="0.3">
      <c r="A5075" s="54"/>
    </row>
    <row r="5076" spans="1:1" x14ac:dyDescent="0.3">
      <c r="A5076" s="54"/>
    </row>
    <row r="5077" spans="1:1" x14ac:dyDescent="0.3">
      <c r="A5077" s="54"/>
    </row>
    <row r="5078" spans="1:1" x14ac:dyDescent="0.3">
      <c r="A5078" s="54"/>
    </row>
    <row r="5079" spans="1:1" x14ac:dyDescent="0.3">
      <c r="A5079" s="54"/>
    </row>
    <row r="5080" spans="1:1" x14ac:dyDescent="0.3">
      <c r="A5080" s="54"/>
    </row>
    <row r="5081" spans="1:1" x14ac:dyDescent="0.3">
      <c r="A5081" s="54"/>
    </row>
    <row r="5082" spans="1:1" x14ac:dyDescent="0.3">
      <c r="A5082" s="54"/>
    </row>
    <row r="5083" spans="1:1" x14ac:dyDescent="0.3">
      <c r="A5083" s="54"/>
    </row>
    <row r="5084" spans="1:1" x14ac:dyDescent="0.3">
      <c r="A5084" s="54"/>
    </row>
    <row r="5085" spans="1:1" x14ac:dyDescent="0.3">
      <c r="A5085" s="54"/>
    </row>
    <row r="5086" spans="1:1" x14ac:dyDescent="0.3">
      <c r="A5086" s="54"/>
    </row>
    <row r="5087" spans="1:1" x14ac:dyDescent="0.3">
      <c r="A5087" s="54"/>
    </row>
    <row r="5088" spans="1:1" x14ac:dyDescent="0.3">
      <c r="A5088" s="54"/>
    </row>
    <row r="5089" spans="1:1" x14ac:dyDescent="0.3">
      <c r="A5089" s="54"/>
    </row>
    <row r="5090" spans="1:1" x14ac:dyDescent="0.3">
      <c r="A5090" s="54"/>
    </row>
    <row r="5091" spans="1:1" x14ac:dyDescent="0.3">
      <c r="A5091" s="54"/>
    </row>
    <row r="5092" spans="1:1" x14ac:dyDescent="0.3">
      <c r="A5092" s="54"/>
    </row>
    <row r="5093" spans="1:1" x14ac:dyDescent="0.3">
      <c r="A5093" s="54"/>
    </row>
    <row r="5094" spans="1:1" x14ac:dyDescent="0.3">
      <c r="A5094" s="54"/>
    </row>
    <row r="5095" spans="1:1" x14ac:dyDescent="0.3">
      <c r="A5095" s="54"/>
    </row>
    <row r="5096" spans="1:1" x14ac:dyDescent="0.3">
      <c r="A5096" s="54"/>
    </row>
    <row r="5097" spans="1:1" x14ac:dyDescent="0.3">
      <c r="A5097" s="54"/>
    </row>
    <row r="5098" spans="1:1" x14ac:dyDescent="0.3">
      <c r="A5098" s="54"/>
    </row>
    <row r="5099" spans="1:1" x14ac:dyDescent="0.3">
      <c r="A5099" s="54"/>
    </row>
    <row r="5100" spans="1:1" x14ac:dyDescent="0.3">
      <c r="A5100" s="54"/>
    </row>
    <row r="5101" spans="1:1" x14ac:dyDescent="0.3">
      <c r="A5101" s="54"/>
    </row>
    <row r="5102" spans="1:1" x14ac:dyDescent="0.3">
      <c r="A5102" s="54"/>
    </row>
    <row r="5103" spans="1:1" x14ac:dyDescent="0.3">
      <c r="A5103" s="54"/>
    </row>
    <row r="5104" spans="1:1" x14ac:dyDescent="0.3">
      <c r="A5104" s="54"/>
    </row>
    <row r="5105" spans="1:1" x14ac:dyDescent="0.3">
      <c r="A5105" s="54"/>
    </row>
    <row r="5106" spans="1:1" x14ac:dyDescent="0.3">
      <c r="A5106" s="54"/>
    </row>
    <row r="5107" spans="1:1" x14ac:dyDescent="0.3">
      <c r="A5107" s="54"/>
    </row>
    <row r="5108" spans="1:1" x14ac:dyDescent="0.3">
      <c r="A5108" s="54"/>
    </row>
    <row r="5109" spans="1:1" x14ac:dyDescent="0.3">
      <c r="A5109" s="54"/>
    </row>
    <row r="5110" spans="1:1" x14ac:dyDescent="0.3">
      <c r="A5110" s="54"/>
    </row>
    <row r="5111" spans="1:1" x14ac:dyDescent="0.3">
      <c r="A5111" s="54"/>
    </row>
    <row r="5112" spans="1:1" x14ac:dyDescent="0.3">
      <c r="A5112" s="54"/>
    </row>
    <row r="5113" spans="1:1" x14ac:dyDescent="0.3">
      <c r="A5113" s="54"/>
    </row>
    <row r="5114" spans="1:1" x14ac:dyDescent="0.3">
      <c r="A5114" s="54"/>
    </row>
    <row r="5115" spans="1:1" x14ac:dyDescent="0.3">
      <c r="A5115" s="54"/>
    </row>
    <row r="5116" spans="1:1" x14ac:dyDescent="0.3">
      <c r="A5116" s="54"/>
    </row>
    <row r="5117" spans="1:1" x14ac:dyDescent="0.3">
      <c r="A5117" s="54"/>
    </row>
    <row r="5118" spans="1:1" x14ac:dyDescent="0.3">
      <c r="A5118" s="54"/>
    </row>
    <row r="5119" spans="1:1" x14ac:dyDescent="0.3">
      <c r="A5119" s="54"/>
    </row>
    <row r="5120" spans="1:1" x14ac:dyDescent="0.3">
      <c r="A5120" s="54"/>
    </row>
    <row r="5121" spans="1:1" x14ac:dyDescent="0.3">
      <c r="A5121" s="54"/>
    </row>
    <row r="5122" spans="1:1" x14ac:dyDescent="0.3">
      <c r="A5122" s="54"/>
    </row>
    <row r="5123" spans="1:1" x14ac:dyDescent="0.3">
      <c r="A5123" s="54"/>
    </row>
    <row r="5124" spans="1:1" x14ac:dyDescent="0.3">
      <c r="A5124" s="54"/>
    </row>
    <row r="5125" spans="1:1" x14ac:dyDescent="0.3">
      <c r="A5125" s="54"/>
    </row>
    <row r="5126" spans="1:1" x14ac:dyDescent="0.3">
      <c r="A5126" s="54"/>
    </row>
    <row r="5127" spans="1:1" x14ac:dyDescent="0.3">
      <c r="A5127" s="54"/>
    </row>
    <row r="5128" spans="1:1" x14ac:dyDescent="0.3">
      <c r="A5128" s="54"/>
    </row>
    <row r="5129" spans="1:1" x14ac:dyDescent="0.3">
      <c r="A5129" s="54"/>
    </row>
    <row r="5130" spans="1:1" x14ac:dyDescent="0.3">
      <c r="A5130" s="54"/>
    </row>
    <row r="5131" spans="1:1" x14ac:dyDescent="0.3">
      <c r="A5131" s="54"/>
    </row>
    <row r="5132" spans="1:1" x14ac:dyDescent="0.3">
      <c r="A5132" s="54"/>
    </row>
    <row r="5133" spans="1:1" x14ac:dyDescent="0.3">
      <c r="A5133" s="54"/>
    </row>
    <row r="5134" spans="1:1" x14ac:dyDescent="0.3">
      <c r="A5134" s="54"/>
    </row>
    <row r="5135" spans="1:1" x14ac:dyDescent="0.3">
      <c r="A5135" s="54"/>
    </row>
    <row r="5136" spans="1:1" x14ac:dyDescent="0.3">
      <c r="A5136" s="54"/>
    </row>
    <row r="5137" spans="1:1" x14ac:dyDescent="0.3">
      <c r="A5137" s="54"/>
    </row>
    <row r="5138" spans="1:1" x14ac:dyDescent="0.3">
      <c r="A5138" s="54"/>
    </row>
    <row r="5139" spans="1:1" x14ac:dyDescent="0.3">
      <c r="A5139" s="54"/>
    </row>
    <row r="5140" spans="1:1" x14ac:dyDescent="0.3">
      <c r="A5140" s="54"/>
    </row>
    <row r="5141" spans="1:1" x14ac:dyDescent="0.3">
      <c r="A5141" s="54"/>
    </row>
    <row r="5142" spans="1:1" x14ac:dyDescent="0.3">
      <c r="A5142" s="54"/>
    </row>
    <row r="5143" spans="1:1" x14ac:dyDescent="0.3">
      <c r="A5143" s="54"/>
    </row>
    <row r="5144" spans="1:1" x14ac:dyDescent="0.3">
      <c r="A5144" s="54"/>
    </row>
    <row r="5145" spans="1:1" x14ac:dyDescent="0.3">
      <c r="A5145" s="54"/>
    </row>
    <row r="5146" spans="1:1" x14ac:dyDescent="0.3">
      <c r="A5146" s="54"/>
    </row>
    <row r="5147" spans="1:1" x14ac:dyDescent="0.3">
      <c r="A5147" s="54"/>
    </row>
    <row r="5148" spans="1:1" x14ac:dyDescent="0.3">
      <c r="A5148" s="54"/>
    </row>
    <row r="5149" spans="1:1" x14ac:dyDescent="0.3">
      <c r="A5149" s="54"/>
    </row>
    <row r="5150" spans="1:1" x14ac:dyDescent="0.3">
      <c r="A5150" s="54"/>
    </row>
    <row r="5151" spans="1:1" x14ac:dyDescent="0.3">
      <c r="A5151" s="54"/>
    </row>
    <row r="5152" spans="1:1" x14ac:dyDescent="0.3">
      <c r="A5152" s="54"/>
    </row>
    <row r="5153" spans="1:1" x14ac:dyDescent="0.3">
      <c r="A5153" s="54"/>
    </row>
    <row r="5154" spans="1:1" x14ac:dyDescent="0.3">
      <c r="A5154" s="54"/>
    </row>
    <row r="5155" spans="1:1" x14ac:dyDescent="0.3">
      <c r="A5155" s="54"/>
    </row>
    <row r="5156" spans="1:1" x14ac:dyDescent="0.3">
      <c r="A5156" s="54"/>
    </row>
    <row r="5157" spans="1:1" x14ac:dyDescent="0.3">
      <c r="A5157" s="54"/>
    </row>
    <row r="5158" spans="1:1" x14ac:dyDescent="0.3">
      <c r="A5158" s="54"/>
    </row>
    <row r="5159" spans="1:1" x14ac:dyDescent="0.3">
      <c r="A5159" s="54"/>
    </row>
    <row r="5160" spans="1:1" x14ac:dyDescent="0.3">
      <c r="A5160" s="54"/>
    </row>
    <row r="5161" spans="1:1" x14ac:dyDescent="0.3">
      <c r="A5161" s="54"/>
    </row>
    <row r="5162" spans="1:1" x14ac:dyDescent="0.3">
      <c r="A5162" s="54"/>
    </row>
    <row r="5163" spans="1:1" x14ac:dyDescent="0.3">
      <c r="A5163" s="54"/>
    </row>
    <row r="5164" spans="1:1" x14ac:dyDescent="0.3">
      <c r="A5164" s="54"/>
    </row>
    <row r="5165" spans="1:1" x14ac:dyDescent="0.3">
      <c r="A5165" s="54"/>
    </row>
    <row r="5166" spans="1:1" x14ac:dyDescent="0.3">
      <c r="A5166" s="54"/>
    </row>
    <row r="5167" spans="1:1" x14ac:dyDescent="0.3">
      <c r="A5167" s="54"/>
    </row>
    <row r="5168" spans="1:1" x14ac:dyDescent="0.3">
      <c r="A5168" s="54"/>
    </row>
    <row r="5169" spans="1:1" x14ac:dyDescent="0.3">
      <c r="A5169" s="54"/>
    </row>
    <row r="5170" spans="1:1" x14ac:dyDescent="0.3">
      <c r="A5170" s="54"/>
    </row>
    <row r="5171" spans="1:1" x14ac:dyDescent="0.3">
      <c r="A5171" s="54"/>
    </row>
    <row r="5172" spans="1:1" x14ac:dyDescent="0.3">
      <c r="A5172" s="54"/>
    </row>
    <row r="5173" spans="1:1" x14ac:dyDescent="0.3">
      <c r="A5173" s="54"/>
    </row>
    <row r="5174" spans="1:1" x14ac:dyDescent="0.3">
      <c r="A5174" s="54"/>
    </row>
    <row r="5175" spans="1:1" x14ac:dyDescent="0.3">
      <c r="A5175" s="54"/>
    </row>
    <row r="5176" spans="1:1" x14ac:dyDescent="0.3">
      <c r="A5176" s="54"/>
    </row>
    <row r="5177" spans="1:1" x14ac:dyDescent="0.3">
      <c r="A5177" s="54"/>
    </row>
    <row r="5178" spans="1:1" x14ac:dyDescent="0.3">
      <c r="A5178" s="54"/>
    </row>
    <row r="5179" spans="1:1" x14ac:dyDescent="0.3">
      <c r="A5179" s="54"/>
    </row>
    <row r="5180" spans="1:1" x14ac:dyDescent="0.3">
      <c r="A5180" s="54"/>
    </row>
    <row r="5181" spans="1:1" x14ac:dyDescent="0.3">
      <c r="A5181" s="54"/>
    </row>
    <row r="5182" spans="1:1" x14ac:dyDescent="0.3">
      <c r="A5182" s="54"/>
    </row>
    <row r="5183" spans="1:1" x14ac:dyDescent="0.3">
      <c r="A5183" s="54"/>
    </row>
    <row r="5184" spans="1:1" x14ac:dyDescent="0.3">
      <c r="A5184" s="54"/>
    </row>
    <row r="5185" spans="1:1" x14ac:dyDescent="0.3">
      <c r="A5185" s="54"/>
    </row>
    <row r="5186" spans="1:1" x14ac:dyDescent="0.3">
      <c r="A5186" s="54"/>
    </row>
    <row r="5187" spans="1:1" x14ac:dyDescent="0.3">
      <c r="A5187" s="54"/>
    </row>
    <row r="5188" spans="1:1" x14ac:dyDescent="0.3">
      <c r="A5188" s="54"/>
    </row>
    <row r="5189" spans="1:1" x14ac:dyDescent="0.3">
      <c r="A5189" s="54"/>
    </row>
    <row r="5190" spans="1:1" x14ac:dyDescent="0.3">
      <c r="A5190" s="54"/>
    </row>
    <row r="5191" spans="1:1" x14ac:dyDescent="0.3">
      <c r="A5191" s="54"/>
    </row>
    <row r="5192" spans="1:1" x14ac:dyDescent="0.3">
      <c r="A5192" s="54"/>
    </row>
    <row r="5193" spans="1:1" x14ac:dyDescent="0.3">
      <c r="A5193" s="54"/>
    </row>
    <row r="5194" spans="1:1" x14ac:dyDescent="0.3">
      <c r="A5194" s="54"/>
    </row>
    <row r="5195" spans="1:1" x14ac:dyDescent="0.3">
      <c r="A5195" s="54"/>
    </row>
    <row r="5196" spans="1:1" x14ac:dyDescent="0.3">
      <c r="A5196" s="54"/>
    </row>
    <row r="5197" spans="1:1" x14ac:dyDescent="0.3">
      <c r="A5197" s="54"/>
    </row>
    <row r="5198" spans="1:1" x14ac:dyDescent="0.3">
      <c r="A5198" s="54"/>
    </row>
    <row r="5199" spans="1:1" x14ac:dyDescent="0.3">
      <c r="A5199" s="54"/>
    </row>
    <row r="5200" spans="1:1" x14ac:dyDescent="0.3">
      <c r="A5200" s="54"/>
    </row>
    <row r="5201" spans="1:1" x14ac:dyDescent="0.3">
      <c r="A5201" s="54"/>
    </row>
    <row r="5202" spans="1:1" x14ac:dyDescent="0.3">
      <c r="A5202" s="54"/>
    </row>
    <row r="5203" spans="1:1" x14ac:dyDescent="0.3">
      <c r="A5203" s="54"/>
    </row>
    <row r="5204" spans="1:1" x14ac:dyDescent="0.3">
      <c r="A5204" s="54"/>
    </row>
    <row r="5205" spans="1:1" x14ac:dyDescent="0.3">
      <c r="A5205" s="54"/>
    </row>
    <row r="5206" spans="1:1" x14ac:dyDescent="0.3">
      <c r="A5206" s="54"/>
    </row>
    <row r="5207" spans="1:1" x14ac:dyDescent="0.3">
      <c r="A5207" s="54"/>
    </row>
    <row r="5208" spans="1:1" x14ac:dyDescent="0.3">
      <c r="A5208" s="54"/>
    </row>
    <row r="5209" spans="1:1" x14ac:dyDescent="0.3">
      <c r="A5209" s="54"/>
    </row>
    <row r="5210" spans="1:1" x14ac:dyDescent="0.3">
      <c r="A5210" s="54"/>
    </row>
    <row r="5211" spans="1:1" x14ac:dyDescent="0.3">
      <c r="A5211" s="54"/>
    </row>
    <row r="5212" spans="1:1" x14ac:dyDescent="0.3">
      <c r="A5212" s="54"/>
    </row>
    <row r="5213" spans="1:1" x14ac:dyDescent="0.3">
      <c r="A5213" s="54"/>
    </row>
    <row r="5214" spans="1:1" x14ac:dyDescent="0.3">
      <c r="A5214" s="54"/>
    </row>
    <row r="5215" spans="1:1" x14ac:dyDescent="0.3">
      <c r="A5215" s="54"/>
    </row>
    <row r="5216" spans="1:1" x14ac:dyDescent="0.3">
      <c r="A5216" s="54"/>
    </row>
    <row r="5217" spans="1:1" x14ac:dyDescent="0.3">
      <c r="A5217" s="54"/>
    </row>
    <row r="5218" spans="1:1" x14ac:dyDescent="0.3">
      <c r="A5218" s="54"/>
    </row>
    <row r="5219" spans="1:1" x14ac:dyDescent="0.3">
      <c r="A5219" s="54"/>
    </row>
    <row r="5220" spans="1:1" x14ac:dyDescent="0.3">
      <c r="A5220" s="54"/>
    </row>
    <row r="5221" spans="1:1" x14ac:dyDescent="0.3">
      <c r="A5221" s="54"/>
    </row>
    <row r="5222" spans="1:1" x14ac:dyDescent="0.3">
      <c r="A5222" s="54"/>
    </row>
    <row r="5223" spans="1:1" x14ac:dyDescent="0.3">
      <c r="A5223" s="54"/>
    </row>
    <row r="5224" spans="1:1" x14ac:dyDescent="0.3">
      <c r="A5224" s="54"/>
    </row>
    <row r="5225" spans="1:1" x14ac:dyDescent="0.3">
      <c r="A5225" s="54"/>
    </row>
    <row r="5226" spans="1:1" x14ac:dyDescent="0.3">
      <c r="A5226" s="54"/>
    </row>
    <row r="5227" spans="1:1" x14ac:dyDescent="0.3">
      <c r="A5227" s="54"/>
    </row>
    <row r="5228" spans="1:1" x14ac:dyDescent="0.3">
      <c r="A5228" s="54"/>
    </row>
    <row r="5229" spans="1:1" x14ac:dyDescent="0.3">
      <c r="A5229" s="54"/>
    </row>
    <row r="5230" spans="1:1" x14ac:dyDescent="0.3">
      <c r="A5230" s="54"/>
    </row>
    <row r="5231" spans="1:1" x14ac:dyDescent="0.3">
      <c r="A5231" s="54"/>
    </row>
    <row r="5232" spans="1:1" x14ac:dyDescent="0.3">
      <c r="A5232" s="54"/>
    </row>
    <row r="5233" spans="1:1" x14ac:dyDescent="0.3">
      <c r="A5233" s="54"/>
    </row>
    <row r="5234" spans="1:1" x14ac:dyDescent="0.3">
      <c r="A5234" s="54"/>
    </row>
    <row r="5235" spans="1:1" x14ac:dyDescent="0.3">
      <c r="A5235" s="54"/>
    </row>
    <row r="5236" spans="1:1" x14ac:dyDescent="0.3">
      <c r="A5236" s="54"/>
    </row>
    <row r="5237" spans="1:1" x14ac:dyDescent="0.3">
      <c r="A5237" s="54"/>
    </row>
    <row r="5238" spans="1:1" x14ac:dyDescent="0.3">
      <c r="A5238" s="54"/>
    </row>
    <row r="5239" spans="1:1" x14ac:dyDescent="0.3">
      <c r="A5239" s="54"/>
    </row>
    <row r="5240" spans="1:1" x14ac:dyDescent="0.3">
      <c r="A5240" s="54"/>
    </row>
    <row r="5241" spans="1:1" x14ac:dyDescent="0.3">
      <c r="A5241" s="54"/>
    </row>
    <row r="5242" spans="1:1" x14ac:dyDescent="0.3">
      <c r="A5242" s="54"/>
    </row>
    <row r="5243" spans="1:1" x14ac:dyDescent="0.3">
      <c r="A5243" s="54"/>
    </row>
    <row r="5244" spans="1:1" x14ac:dyDescent="0.3">
      <c r="A5244" s="54"/>
    </row>
    <row r="5245" spans="1:1" x14ac:dyDescent="0.3">
      <c r="A5245" s="54"/>
    </row>
    <row r="5246" spans="1:1" x14ac:dyDescent="0.3">
      <c r="A5246" s="54"/>
    </row>
    <row r="5247" spans="1:1" x14ac:dyDescent="0.3">
      <c r="A5247" s="54"/>
    </row>
    <row r="5248" spans="1:1" x14ac:dyDescent="0.3">
      <c r="A5248" s="54"/>
    </row>
    <row r="5249" spans="1:1" x14ac:dyDescent="0.3">
      <c r="A5249" s="54"/>
    </row>
    <row r="5250" spans="1:1" x14ac:dyDescent="0.3">
      <c r="A5250" s="54"/>
    </row>
    <row r="5251" spans="1:1" x14ac:dyDescent="0.3">
      <c r="A5251" s="54"/>
    </row>
    <row r="5252" spans="1:1" x14ac:dyDescent="0.3">
      <c r="A5252" s="54"/>
    </row>
    <row r="5253" spans="1:1" x14ac:dyDescent="0.3">
      <c r="A5253" s="54"/>
    </row>
    <row r="5254" spans="1:1" x14ac:dyDescent="0.3">
      <c r="A5254" s="54"/>
    </row>
    <row r="5255" spans="1:1" x14ac:dyDescent="0.3">
      <c r="A5255" s="54"/>
    </row>
    <row r="5256" spans="1:1" x14ac:dyDescent="0.3">
      <c r="A5256" s="54"/>
    </row>
    <row r="5257" spans="1:1" x14ac:dyDescent="0.3">
      <c r="A5257" s="54"/>
    </row>
    <row r="5258" spans="1:1" x14ac:dyDescent="0.3">
      <c r="A5258" s="54"/>
    </row>
    <row r="5259" spans="1:1" x14ac:dyDescent="0.3">
      <c r="A5259" s="54"/>
    </row>
    <row r="5260" spans="1:1" x14ac:dyDescent="0.3">
      <c r="A5260" s="54"/>
    </row>
    <row r="5261" spans="1:1" x14ac:dyDescent="0.3">
      <c r="A5261" s="54"/>
    </row>
    <row r="5262" spans="1:1" x14ac:dyDescent="0.3">
      <c r="A5262" s="54"/>
    </row>
    <row r="5263" spans="1:1" x14ac:dyDescent="0.3">
      <c r="A5263" s="54"/>
    </row>
    <row r="5264" spans="1:1" x14ac:dyDescent="0.3">
      <c r="A5264" s="54"/>
    </row>
    <row r="5265" spans="1:1" x14ac:dyDescent="0.3">
      <c r="A5265" s="54"/>
    </row>
    <row r="5266" spans="1:1" x14ac:dyDescent="0.3">
      <c r="A5266" s="54"/>
    </row>
    <row r="5267" spans="1:1" x14ac:dyDescent="0.3">
      <c r="A5267" s="54"/>
    </row>
    <row r="5268" spans="1:1" x14ac:dyDescent="0.3">
      <c r="A5268" s="54"/>
    </row>
    <row r="5269" spans="1:1" x14ac:dyDescent="0.3">
      <c r="A5269" s="54"/>
    </row>
    <row r="5270" spans="1:1" x14ac:dyDescent="0.3">
      <c r="A5270" s="54"/>
    </row>
    <row r="5271" spans="1:1" x14ac:dyDescent="0.3">
      <c r="A5271" s="54"/>
    </row>
    <row r="5272" spans="1:1" x14ac:dyDescent="0.3">
      <c r="A5272" s="54"/>
    </row>
    <row r="5273" spans="1:1" x14ac:dyDescent="0.3">
      <c r="A5273" s="54"/>
    </row>
    <row r="5274" spans="1:1" x14ac:dyDescent="0.3">
      <c r="A5274" s="54"/>
    </row>
    <row r="5275" spans="1:1" x14ac:dyDescent="0.3">
      <c r="A5275" s="54"/>
    </row>
    <row r="5276" spans="1:1" x14ac:dyDescent="0.3">
      <c r="A5276" s="54"/>
    </row>
    <row r="5277" spans="1:1" x14ac:dyDescent="0.3">
      <c r="A5277" s="54"/>
    </row>
    <row r="5278" spans="1:1" x14ac:dyDescent="0.3">
      <c r="A5278" s="54"/>
    </row>
    <row r="5279" spans="1:1" x14ac:dyDescent="0.3">
      <c r="A5279" s="54"/>
    </row>
    <row r="5280" spans="1:1" x14ac:dyDescent="0.3">
      <c r="A5280" s="54"/>
    </row>
    <row r="5281" spans="1:1" x14ac:dyDescent="0.3">
      <c r="A5281" s="54"/>
    </row>
    <row r="5282" spans="1:1" x14ac:dyDescent="0.3">
      <c r="A5282" s="54"/>
    </row>
    <row r="5283" spans="1:1" x14ac:dyDescent="0.3">
      <c r="A5283" s="54"/>
    </row>
    <row r="5284" spans="1:1" x14ac:dyDescent="0.3">
      <c r="A5284" s="54"/>
    </row>
    <row r="5285" spans="1:1" x14ac:dyDescent="0.3">
      <c r="A5285" s="54"/>
    </row>
    <row r="5286" spans="1:1" x14ac:dyDescent="0.3">
      <c r="A5286" s="54"/>
    </row>
    <row r="5287" spans="1:1" x14ac:dyDescent="0.3">
      <c r="A5287" s="54"/>
    </row>
    <row r="5288" spans="1:1" x14ac:dyDescent="0.3">
      <c r="A5288" s="54"/>
    </row>
    <row r="5289" spans="1:1" x14ac:dyDescent="0.3">
      <c r="A5289" s="54"/>
    </row>
    <row r="5290" spans="1:1" x14ac:dyDescent="0.3">
      <c r="A5290" s="54"/>
    </row>
    <row r="5291" spans="1:1" x14ac:dyDescent="0.3">
      <c r="A5291" s="54"/>
    </row>
    <row r="5292" spans="1:1" x14ac:dyDescent="0.3">
      <c r="A5292" s="54"/>
    </row>
    <row r="5293" spans="1:1" x14ac:dyDescent="0.3">
      <c r="A5293" s="54"/>
    </row>
    <row r="5294" spans="1:1" x14ac:dyDescent="0.3">
      <c r="A5294" s="54"/>
    </row>
    <row r="5295" spans="1:1" x14ac:dyDescent="0.3">
      <c r="A5295" s="54"/>
    </row>
    <row r="5296" spans="1:1" x14ac:dyDescent="0.3">
      <c r="A5296" s="54"/>
    </row>
    <row r="5297" spans="1:1" x14ac:dyDescent="0.3">
      <c r="A5297" s="54"/>
    </row>
    <row r="5298" spans="1:1" x14ac:dyDescent="0.3">
      <c r="A5298" s="54"/>
    </row>
    <row r="5299" spans="1:1" x14ac:dyDescent="0.3">
      <c r="A5299" s="54"/>
    </row>
    <row r="5300" spans="1:1" x14ac:dyDescent="0.3">
      <c r="A5300" s="54"/>
    </row>
    <row r="5301" spans="1:1" x14ac:dyDescent="0.3">
      <c r="A5301" s="54"/>
    </row>
    <row r="5302" spans="1:1" x14ac:dyDescent="0.3">
      <c r="A5302" s="54"/>
    </row>
    <row r="5303" spans="1:1" x14ac:dyDescent="0.3">
      <c r="A5303" s="54"/>
    </row>
    <row r="5304" spans="1:1" x14ac:dyDescent="0.3">
      <c r="A5304" s="54"/>
    </row>
    <row r="5305" spans="1:1" x14ac:dyDescent="0.3">
      <c r="A5305" s="54"/>
    </row>
    <row r="5306" spans="1:1" x14ac:dyDescent="0.3">
      <c r="A5306" s="54"/>
    </row>
    <row r="5307" spans="1:1" x14ac:dyDescent="0.3">
      <c r="A5307" s="54"/>
    </row>
    <row r="5308" spans="1:1" x14ac:dyDescent="0.3">
      <c r="A5308" s="54"/>
    </row>
    <row r="5309" spans="1:1" x14ac:dyDescent="0.3">
      <c r="A5309" s="54"/>
    </row>
    <row r="5310" spans="1:1" x14ac:dyDescent="0.3">
      <c r="A5310" s="54"/>
    </row>
    <row r="5311" spans="1:1" x14ac:dyDescent="0.3">
      <c r="A5311" s="54"/>
    </row>
    <row r="5312" spans="1:1" x14ac:dyDescent="0.3">
      <c r="A5312" s="54"/>
    </row>
    <row r="5313" spans="1:1" x14ac:dyDescent="0.3">
      <c r="A5313" s="54"/>
    </row>
    <row r="5314" spans="1:1" x14ac:dyDescent="0.3">
      <c r="A5314" s="54"/>
    </row>
    <row r="5315" spans="1:1" x14ac:dyDescent="0.3">
      <c r="A5315" s="54"/>
    </row>
    <row r="5316" spans="1:1" x14ac:dyDescent="0.3">
      <c r="A5316" s="54"/>
    </row>
    <row r="5317" spans="1:1" x14ac:dyDescent="0.3">
      <c r="A5317" s="54"/>
    </row>
    <row r="5318" spans="1:1" x14ac:dyDescent="0.3">
      <c r="A5318" s="54"/>
    </row>
    <row r="5319" spans="1:1" x14ac:dyDescent="0.3">
      <c r="A5319" s="54"/>
    </row>
    <row r="5320" spans="1:1" x14ac:dyDescent="0.3">
      <c r="A5320" s="54"/>
    </row>
    <row r="5321" spans="1:1" x14ac:dyDescent="0.3">
      <c r="A5321" s="54"/>
    </row>
    <row r="5322" spans="1:1" x14ac:dyDescent="0.3">
      <c r="A5322" s="54"/>
    </row>
    <row r="5323" spans="1:1" x14ac:dyDescent="0.3">
      <c r="A5323" s="54"/>
    </row>
    <row r="5324" spans="1:1" x14ac:dyDescent="0.3">
      <c r="A5324" s="54"/>
    </row>
    <row r="5325" spans="1:1" x14ac:dyDescent="0.3">
      <c r="A5325" s="54"/>
    </row>
    <row r="5326" spans="1:1" x14ac:dyDescent="0.3">
      <c r="A5326" s="54"/>
    </row>
    <row r="5327" spans="1:1" x14ac:dyDescent="0.3">
      <c r="A5327" s="54"/>
    </row>
    <row r="5328" spans="1:1" x14ac:dyDescent="0.3">
      <c r="A5328" s="54"/>
    </row>
    <row r="5329" spans="1:1" x14ac:dyDescent="0.3">
      <c r="A5329" s="54"/>
    </row>
    <row r="5330" spans="1:1" x14ac:dyDescent="0.3">
      <c r="A5330" s="54"/>
    </row>
    <row r="5331" spans="1:1" x14ac:dyDescent="0.3">
      <c r="A5331" s="54"/>
    </row>
    <row r="5332" spans="1:1" x14ac:dyDescent="0.3">
      <c r="A5332" s="54"/>
    </row>
    <row r="5333" spans="1:1" x14ac:dyDescent="0.3">
      <c r="A5333" s="54"/>
    </row>
    <row r="5334" spans="1:1" x14ac:dyDescent="0.3">
      <c r="A5334" s="54"/>
    </row>
    <row r="5335" spans="1:1" x14ac:dyDescent="0.3">
      <c r="A5335" s="54"/>
    </row>
    <row r="5336" spans="1:1" x14ac:dyDescent="0.3">
      <c r="A5336" s="54"/>
    </row>
    <row r="5337" spans="1:1" x14ac:dyDescent="0.3">
      <c r="A5337" s="54"/>
    </row>
    <row r="5338" spans="1:1" x14ac:dyDescent="0.3">
      <c r="A5338" s="54"/>
    </row>
    <row r="5339" spans="1:1" x14ac:dyDescent="0.3">
      <c r="A5339" s="54"/>
    </row>
    <row r="5340" spans="1:1" x14ac:dyDescent="0.3">
      <c r="A5340" s="54"/>
    </row>
    <row r="5341" spans="1:1" x14ac:dyDescent="0.3">
      <c r="A5341" s="54"/>
    </row>
    <row r="5342" spans="1:1" x14ac:dyDescent="0.3">
      <c r="A5342" s="54"/>
    </row>
    <row r="5343" spans="1:1" x14ac:dyDescent="0.3">
      <c r="A5343" s="54"/>
    </row>
    <row r="5344" spans="1:1" x14ac:dyDescent="0.3">
      <c r="A5344" s="54"/>
    </row>
    <row r="5345" spans="1:1" x14ac:dyDescent="0.3">
      <c r="A5345" s="54"/>
    </row>
    <row r="5346" spans="1:1" x14ac:dyDescent="0.3">
      <c r="A5346" s="54"/>
    </row>
    <row r="5347" spans="1:1" x14ac:dyDescent="0.3">
      <c r="A5347" s="54"/>
    </row>
    <row r="5348" spans="1:1" x14ac:dyDescent="0.3">
      <c r="A5348" s="54"/>
    </row>
    <row r="5349" spans="1:1" x14ac:dyDescent="0.3">
      <c r="A5349" s="54"/>
    </row>
    <row r="5350" spans="1:1" x14ac:dyDescent="0.3">
      <c r="A5350" s="54"/>
    </row>
    <row r="5351" spans="1:1" x14ac:dyDescent="0.3">
      <c r="A5351" s="54"/>
    </row>
    <row r="5352" spans="1:1" x14ac:dyDescent="0.3">
      <c r="A5352" s="54"/>
    </row>
    <row r="5353" spans="1:1" x14ac:dyDescent="0.3">
      <c r="A5353" s="54"/>
    </row>
    <row r="5354" spans="1:1" x14ac:dyDescent="0.3">
      <c r="A5354" s="54"/>
    </row>
    <row r="5355" spans="1:1" x14ac:dyDescent="0.3">
      <c r="A5355" s="54"/>
    </row>
    <row r="5356" spans="1:1" x14ac:dyDescent="0.3">
      <c r="A5356" s="54"/>
    </row>
    <row r="5357" spans="1:1" x14ac:dyDescent="0.3">
      <c r="A5357" s="54"/>
    </row>
    <row r="5358" spans="1:1" x14ac:dyDescent="0.3">
      <c r="A5358" s="54"/>
    </row>
    <row r="5359" spans="1:1" x14ac:dyDescent="0.3">
      <c r="A5359" s="54"/>
    </row>
    <row r="5360" spans="1:1" x14ac:dyDescent="0.3">
      <c r="A5360" s="54"/>
    </row>
    <row r="5361" spans="1:1" x14ac:dyDescent="0.3">
      <c r="A5361" s="54"/>
    </row>
    <row r="5362" spans="1:1" x14ac:dyDescent="0.3">
      <c r="A5362" s="54"/>
    </row>
    <row r="5363" spans="1:1" x14ac:dyDescent="0.3">
      <c r="A5363" s="54"/>
    </row>
    <row r="5364" spans="1:1" x14ac:dyDescent="0.3">
      <c r="A5364" s="54"/>
    </row>
    <row r="5365" spans="1:1" x14ac:dyDescent="0.3">
      <c r="A5365" s="54"/>
    </row>
    <row r="5366" spans="1:1" x14ac:dyDescent="0.3">
      <c r="A5366" s="54"/>
    </row>
    <row r="5367" spans="1:1" x14ac:dyDescent="0.3">
      <c r="A5367" s="54"/>
    </row>
    <row r="5368" spans="1:1" x14ac:dyDescent="0.3">
      <c r="A5368" s="54"/>
    </row>
    <row r="5369" spans="1:1" x14ac:dyDescent="0.3">
      <c r="A5369" s="54"/>
    </row>
    <row r="5370" spans="1:1" x14ac:dyDescent="0.3">
      <c r="A5370" s="54"/>
    </row>
    <row r="5371" spans="1:1" x14ac:dyDescent="0.3">
      <c r="A5371" s="54"/>
    </row>
    <row r="5372" spans="1:1" x14ac:dyDescent="0.3">
      <c r="A5372" s="54"/>
    </row>
    <row r="5373" spans="1:1" x14ac:dyDescent="0.3">
      <c r="A5373" s="54"/>
    </row>
    <row r="5374" spans="1:1" x14ac:dyDescent="0.3">
      <c r="A5374" s="54"/>
    </row>
    <row r="5375" spans="1:1" x14ac:dyDescent="0.3">
      <c r="A5375" s="54"/>
    </row>
    <row r="5376" spans="1:1" x14ac:dyDescent="0.3">
      <c r="A5376" s="54"/>
    </row>
    <row r="5377" spans="1:1" x14ac:dyDescent="0.3">
      <c r="A5377" s="54"/>
    </row>
    <row r="5378" spans="1:1" x14ac:dyDescent="0.3">
      <c r="A5378" s="54"/>
    </row>
    <row r="5379" spans="1:1" x14ac:dyDescent="0.3">
      <c r="A5379" s="54"/>
    </row>
    <row r="5380" spans="1:1" x14ac:dyDescent="0.3">
      <c r="A5380" s="54"/>
    </row>
    <row r="5381" spans="1:1" x14ac:dyDescent="0.3">
      <c r="A5381" s="54"/>
    </row>
    <row r="5382" spans="1:1" x14ac:dyDescent="0.3">
      <c r="A5382" s="54"/>
    </row>
    <row r="5383" spans="1:1" x14ac:dyDescent="0.3">
      <c r="A5383" s="54"/>
    </row>
    <row r="5384" spans="1:1" x14ac:dyDescent="0.3">
      <c r="A5384" s="54"/>
    </row>
    <row r="5385" spans="1:1" x14ac:dyDescent="0.3">
      <c r="A5385" s="54"/>
    </row>
    <row r="5386" spans="1:1" x14ac:dyDescent="0.3">
      <c r="A5386" s="54"/>
    </row>
    <row r="5387" spans="1:1" x14ac:dyDescent="0.3">
      <c r="A5387" s="54"/>
    </row>
    <row r="5388" spans="1:1" x14ac:dyDescent="0.3">
      <c r="A5388" s="54"/>
    </row>
    <row r="5389" spans="1:1" x14ac:dyDescent="0.3">
      <c r="A5389" s="54"/>
    </row>
    <row r="5390" spans="1:1" x14ac:dyDescent="0.3">
      <c r="A5390" s="54"/>
    </row>
    <row r="5391" spans="1:1" x14ac:dyDescent="0.3">
      <c r="A5391" s="54"/>
    </row>
    <row r="5392" spans="1:1" x14ac:dyDescent="0.3">
      <c r="A5392" s="54"/>
    </row>
    <row r="5393" spans="1:1" x14ac:dyDescent="0.3">
      <c r="A5393" s="54"/>
    </row>
    <row r="5394" spans="1:1" x14ac:dyDescent="0.3">
      <c r="A5394" s="54"/>
    </row>
    <row r="5395" spans="1:1" x14ac:dyDescent="0.3">
      <c r="A5395" s="54"/>
    </row>
    <row r="5396" spans="1:1" x14ac:dyDescent="0.3">
      <c r="A5396" s="54"/>
    </row>
    <row r="5397" spans="1:1" x14ac:dyDescent="0.3">
      <c r="A5397" s="54"/>
    </row>
    <row r="5398" spans="1:1" x14ac:dyDescent="0.3">
      <c r="A5398" s="54"/>
    </row>
    <row r="5399" spans="1:1" x14ac:dyDescent="0.3">
      <c r="A5399" s="54"/>
    </row>
    <row r="5400" spans="1:1" x14ac:dyDescent="0.3">
      <c r="A5400" s="54"/>
    </row>
    <row r="5401" spans="1:1" x14ac:dyDescent="0.3">
      <c r="A5401" s="54"/>
    </row>
    <row r="5402" spans="1:1" x14ac:dyDescent="0.3">
      <c r="A5402" s="54"/>
    </row>
    <row r="5403" spans="1:1" x14ac:dyDescent="0.3">
      <c r="A5403" s="54"/>
    </row>
    <row r="5404" spans="1:1" x14ac:dyDescent="0.3">
      <c r="A5404" s="54"/>
    </row>
    <row r="5405" spans="1:1" x14ac:dyDescent="0.3">
      <c r="A5405" s="54"/>
    </row>
    <row r="5406" spans="1:1" x14ac:dyDescent="0.3">
      <c r="A5406" s="54"/>
    </row>
    <row r="5407" spans="1:1" x14ac:dyDescent="0.3">
      <c r="A5407" s="54"/>
    </row>
    <row r="5408" spans="1:1" x14ac:dyDescent="0.3">
      <c r="A5408" s="54"/>
    </row>
    <row r="5409" spans="1:1" x14ac:dyDescent="0.3">
      <c r="A5409" s="54"/>
    </row>
    <row r="5410" spans="1:1" x14ac:dyDescent="0.3">
      <c r="A5410" s="54"/>
    </row>
    <row r="5411" spans="1:1" x14ac:dyDescent="0.3">
      <c r="A5411" s="54"/>
    </row>
    <row r="5412" spans="1:1" x14ac:dyDescent="0.3">
      <c r="A5412" s="54"/>
    </row>
    <row r="5413" spans="1:1" x14ac:dyDescent="0.3">
      <c r="A5413" s="54"/>
    </row>
    <row r="5414" spans="1:1" x14ac:dyDescent="0.3">
      <c r="A5414" s="54"/>
    </row>
    <row r="5415" spans="1:1" x14ac:dyDescent="0.3">
      <c r="A5415" s="54"/>
    </row>
    <row r="5416" spans="1:1" x14ac:dyDescent="0.3">
      <c r="A5416" s="54"/>
    </row>
    <row r="5417" spans="1:1" x14ac:dyDescent="0.3">
      <c r="A5417" s="54"/>
    </row>
    <row r="5418" spans="1:1" x14ac:dyDescent="0.3">
      <c r="A5418" s="54"/>
    </row>
    <row r="5419" spans="1:1" x14ac:dyDescent="0.3">
      <c r="A5419" s="54"/>
    </row>
    <row r="5420" spans="1:1" x14ac:dyDescent="0.3">
      <c r="A5420" s="54"/>
    </row>
    <row r="5421" spans="1:1" x14ac:dyDescent="0.3">
      <c r="A5421" s="54"/>
    </row>
    <row r="5422" spans="1:1" x14ac:dyDescent="0.3">
      <c r="A5422" s="54"/>
    </row>
    <row r="5423" spans="1:1" x14ac:dyDescent="0.3">
      <c r="A5423" s="54"/>
    </row>
    <row r="5424" spans="1:1" x14ac:dyDescent="0.3">
      <c r="A5424" s="54"/>
    </row>
    <row r="5425" spans="1:1" x14ac:dyDescent="0.3">
      <c r="A5425" s="54"/>
    </row>
    <row r="5426" spans="1:1" x14ac:dyDescent="0.3">
      <c r="A5426" s="54"/>
    </row>
    <row r="5427" spans="1:1" x14ac:dyDescent="0.3">
      <c r="A5427" s="54"/>
    </row>
    <row r="5428" spans="1:1" x14ac:dyDescent="0.3">
      <c r="A5428" s="54"/>
    </row>
    <row r="5429" spans="1:1" x14ac:dyDescent="0.3">
      <c r="A5429" s="54"/>
    </row>
    <row r="5430" spans="1:1" x14ac:dyDescent="0.3">
      <c r="A5430" s="54"/>
    </row>
    <row r="5431" spans="1:1" x14ac:dyDescent="0.3">
      <c r="A5431" s="54"/>
    </row>
    <row r="5432" spans="1:1" x14ac:dyDescent="0.3">
      <c r="A5432" s="54"/>
    </row>
    <row r="5433" spans="1:1" x14ac:dyDescent="0.3">
      <c r="A5433" s="54"/>
    </row>
    <row r="5434" spans="1:1" x14ac:dyDescent="0.3">
      <c r="A5434" s="54"/>
    </row>
    <row r="5435" spans="1:1" x14ac:dyDescent="0.3">
      <c r="A5435" s="54"/>
    </row>
    <row r="5436" spans="1:1" x14ac:dyDescent="0.3">
      <c r="A5436" s="54"/>
    </row>
    <row r="5437" spans="1:1" x14ac:dyDescent="0.3">
      <c r="A5437" s="54"/>
    </row>
    <row r="5438" spans="1:1" x14ac:dyDescent="0.3">
      <c r="A5438" s="54"/>
    </row>
    <row r="5439" spans="1:1" x14ac:dyDescent="0.3">
      <c r="A5439" s="54"/>
    </row>
    <row r="5440" spans="1:1" x14ac:dyDescent="0.3">
      <c r="A5440" s="54"/>
    </row>
    <row r="5441" spans="1:1" x14ac:dyDescent="0.3">
      <c r="A5441" s="54"/>
    </row>
    <row r="5442" spans="1:1" x14ac:dyDescent="0.3">
      <c r="A5442" s="54"/>
    </row>
    <row r="5443" spans="1:1" x14ac:dyDescent="0.3">
      <c r="A5443" s="54"/>
    </row>
    <row r="5444" spans="1:1" x14ac:dyDescent="0.3">
      <c r="A5444" s="54"/>
    </row>
    <row r="5445" spans="1:1" x14ac:dyDescent="0.3">
      <c r="A5445" s="54"/>
    </row>
    <row r="5446" spans="1:1" x14ac:dyDescent="0.3">
      <c r="A5446" s="54"/>
    </row>
    <row r="5447" spans="1:1" x14ac:dyDescent="0.3">
      <c r="A5447" s="54"/>
    </row>
    <row r="5448" spans="1:1" x14ac:dyDescent="0.3">
      <c r="A5448" s="54"/>
    </row>
    <row r="5449" spans="1:1" x14ac:dyDescent="0.3">
      <c r="A5449" s="54"/>
    </row>
    <row r="5450" spans="1:1" x14ac:dyDescent="0.3">
      <c r="A5450" s="54"/>
    </row>
    <row r="5451" spans="1:1" x14ac:dyDescent="0.3">
      <c r="A5451" s="54"/>
    </row>
    <row r="5452" spans="1:1" x14ac:dyDescent="0.3">
      <c r="A5452" s="54"/>
    </row>
    <row r="5453" spans="1:1" x14ac:dyDescent="0.3">
      <c r="A5453" s="54"/>
    </row>
    <row r="5454" spans="1:1" x14ac:dyDescent="0.3">
      <c r="A5454" s="54"/>
    </row>
    <row r="5455" spans="1:1" x14ac:dyDescent="0.3">
      <c r="A5455" s="54"/>
    </row>
    <row r="5456" spans="1:1" x14ac:dyDescent="0.3">
      <c r="A5456" s="54"/>
    </row>
    <row r="5457" spans="1:1" x14ac:dyDescent="0.3">
      <c r="A5457" s="54"/>
    </row>
    <row r="5458" spans="1:1" x14ac:dyDescent="0.3">
      <c r="A5458" s="54"/>
    </row>
    <row r="5459" spans="1:1" x14ac:dyDescent="0.3">
      <c r="A5459" s="54"/>
    </row>
    <row r="5460" spans="1:1" x14ac:dyDescent="0.3">
      <c r="A5460" s="54"/>
    </row>
    <row r="5461" spans="1:1" x14ac:dyDescent="0.3">
      <c r="A5461" s="54"/>
    </row>
    <row r="5462" spans="1:1" x14ac:dyDescent="0.3">
      <c r="A5462" s="54"/>
    </row>
    <row r="5463" spans="1:1" x14ac:dyDescent="0.3">
      <c r="A5463" s="54"/>
    </row>
    <row r="5464" spans="1:1" x14ac:dyDescent="0.3">
      <c r="A5464" s="54"/>
    </row>
    <row r="5465" spans="1:1" x14ac:dyDescent="0.3">
      <c r="A5465" s="54"/>
    </row>
    <row r="5466" spans="1:1" x14ac:dyDescent="0.3">
      <c r="A5466" s="54"/>
    </row>
    <row r="5467" spans="1:1" x14ac:dyDescent="0.3">
      <c r="A5467" s="54"/>
    </row>
    <row r="5468" spans="1:1" x14ac:dyDescent="0.3">
      <c r="A5468" s="54"/>
    </row>
    <row r="5469" spans="1:1" x14ac:dyDescent="0.3">
      <c r="A5469" s="54"/>
    </row>
    <row r="5470" spans="1:1" x14ac:dyDescent="0.3">
      <c r="A5470" s="54"/>
    </row>
    <row r="5471" spans="1:1" x14ac:dyDescent="0.3">
      <c r="A5471" s="54"/>
    </row>
    <row r="5472" spans="1:1" x14ac:dyDescent="0.3">
      <c r="A5472" s="54"/>
    </row>
    <row r="5473" spans="1:1" x14ac:dyDescent="0.3">
      <c r="A5473" s="54"/>
    </row>
    <row r="5474" spans="1:1" x14ac:dyDescent="0.3">
      <c r="A5474" s="54"/>
    </row>
    <row r="5475" spans="1:1" x14ac:dyDescent="0.3">
      <c r="A5475" s="54"/>
    </row>
    <row r="5476" spans="1:1" x14ac:dyDescent="0.3">
      <c r="A5476" s="54"/>
    </row>
    <row r="5477" spans="1:1" x14ac:dyDescent="0.3">
      <c r="A5477" s="54"/>
    </row>
    <row r="5478" spans="1:1" x14ac:dyDescent="0.3">
      <c r="A5478" s="54"/>
    </row>
    <row r="5479" spans="1:1" x14ac:dyDescent="0.3">
      <c r="A5479" s="54"/>
    </row>
    <row r="5480" spans="1:1" x14ac:dyDescent="0.3">
      <c r="A5480" s="54"/>
    </row>
    <row r="5481" spans="1:1" x14ac:dyDescent="0.3">
      <c r="A5481" s="54"/>
    </row>
    <row r="5482" spans="1:1" x14ac:dyDescent="0.3">
      <c r="A5482" s="54"/>
    </row>
    <row r="5483" spans="1:1" x14ac:dyDescent="0.3">
      <c r="A5483" s="54"/>
    </row>
    <row r="5484" spans="1:1" x14ac:dyDescent="0.3">
      <c r="A5484" s="54"/>
    </row>
    <row r="5485" spans="1:1" x14ac:dyDescent="0.3">
      <c r="A5485" s="54"/>
    </row>
    <row r="5486" spans="1:1" x14ac:dyDescent="0.3">
      <c r="A5486" s="54"/>
    </row>
    <row r="5487" spans="1:1" x14ac:dyDescent="0.3">
      <c r="A5487" s="54"/>
    </row>
    <row r="5488" spans="1:1" x14ac:dyDescent="0.3">
      <c r="A5488" s="54"/>
    </row>
    <row r="5489" spans="1:1" x14ac:dyDescent="0.3">
      <c r="A5489" s="54"/>
    </row>
    <row r="5490" spans="1:1" x14ac:dyDescent="0.3">
      <c r="A5490" s="54"/>
    </row>
    <row r="5491" spans="1:1" x14ac:dyDescent="0.3">
      <c r="A5491" s="54"/>
    </row>
    <row r="5492" spans="1:1" x14ac:dyDescent="0.3">
      <c r="A5492" s="54"/>
    </row>
    <row r="5493" spans="1:1" x14ac:dyDescent="0.3">
      <c r="A5493" s="54"/>
    </row>
    <row r="5494" spans="1:1" x14ac:dyDescent="0.3">
      <c r="A5494" s="54"/>
    </row>
    <row r="5495" spans="1:1" x14ac:dyDescent="0.3">
      <c r="A5495" s="54"/>
    </row>
    <row r="5496" spans="1:1" x14ac:dyDescent="0.3">
      <c r="A5496" s="54"/>
    </row>
    <row r="5497" spans="1:1" x14ac:dyDescent="0.3">
      <c r="A5497" s="54"/>
    </row>
    <row r="5498" spans="1:1" x14ac:dyDescent="0.3">
      <c r="A5498" s="54"/>
    </row>
    <row r="5499" spans="1:1" x14ac:dyDescent="0.3">
      <c r="A5499" s="54"/>
    </row>
    <row r="5500" spans="1:1" x14ac:dyDescent="0.3">
      <c r="A5500" s="54"/>
    </row>
    <row r="5501" spans="1:1" x14ac:dyDescent="0.3">
      <c r="A5501" s="54"/>
    </row>
    <row r="5502" spans="1:1" x14ac:dyDescent="0.3">
      <c r="A5502" s="54"/>
    </row>
    <row r="5503" spans="1:1" x14ac:dyDescent="0.3">
      <c r="A5503" s="54"/>
    </row>
    <row r="5504" spans="1:1" x14ac:dyDescent="0.3">
      <c r="A5504" s="54"/>
    </row>
    <row r="5505" spans="1:1" x14ac:dyDescent="0.3">
      <c r="A5505" s="54"/>
    </row>
    <row r="5506" spans="1:1" x14ac:dyDescent="0.3">
      <c r="A5506" s="54"/>
    </row>
    <row r="5507" spans="1:1" x14ac:dyDescent="0.3">
      <c r="A5507" s="54"/>
    </row>
    <row r="5508" spans="1:1" x14ac:dyDescent="0.3">
      <c r="A5508" s="54"/>
    </row>
    <row r="5509" spans="1:1" x14ac:dyDescent="0.3">
      <c r="A5509" s="54"/>
    </row>
    <row r="5510" spans="1:1" x14ac:dyDescent="0.3">
      <c r="A5510" s="54"/>
    </row>
    <row r="5511" spans="1:1" x14ac:dyDescent="0.3">
      <c r="A5511" s="54"/>
    </row>
    <row r="5512" spans="1:1" x14ac:dyDescent="0.3">
      <c r="A5512" s="54"/>
    </row>
    <row r="5513" spans="1:1" x14ac:dyDescent="0.3">
      <c r="A5513" s="54"/>
    </row>
    <row r="5514" spans="1:1" x14ac:dyDescent="0.3">
      <c r="A5514" s="54"/>
    </row>
    <row r="5515" spans="1:1" x14ac:dyDescent="0.3">
      <c r="A5515" s="54"/>
    </row>
    <row r="5516" spans="1:1" x14ac:dyDescent="0.3">
      <c r="A5516" s="54"/>
    </row>
    <row r="5517" spans="1:1" x14ac:dyDescent="0.3">
      <c r="A5517" s="54"/>
    </row>
    <row r="5518" spans="1:1" x14ac:dyDescent="0.3">
      <c r="A5518" s="54"/>
    </row>
    <row r="5519" spans="1:1" x14ac:dyDescent="0.3">
      <c r="A5519" s="54"/>
    </row>
    <row r="5520" spans="1:1" x14ac:dyDescent="0.3">
      <c r="A5520" s="54"/>
    </row>
    <row r="5521" spans="1:1" x14ac:dyDescent="0.3">
      <c r="A5521" s="54"/>
    </row>
    <row r="5522" spans="1:1" x14ac:dyDescent="0.3">
      <c r="A5522" s="54"/>
    </row>
    <row r="5523" spans="1:1" x14ac:dyDescent="0.3">
      <c r="A5523" s="54"/>
    </row>
    <row r="5524" spans="1:1" x14ac:dyDescent="0.3">
      <c r="A5524" s="54"/>
    </row>
    <row r="5525" spans="1:1" x14ac:dyDescent="0.3">
      <c r="A5525" s="54"/>
    </row>
    <row r="5526" spans="1:1" x14ac:dyDescent="0.3">
      <c r="A5526" s="54"/>
    </row>
    <row r="5527" spans="1:1" x14ac:dyDescent="0.3">
      <c r="A5527" s="54"/>
    </row>
    <row r="5528" spans="1:1" x14ac:dyDescent="0.3">
      <c r="A5528" s="54"/>
    </row>
    <row r="5529" spans="1:1" x14ac:dyDescent="0.3">
      <c r="A5529" s="54"/>
    </row>
    <row r="5530" spans="1:1" x14ac:dyDescent="0.3">
      <c r="A5530" s="54"/>
    </row>
    <row r="5531" spans="1:1" x14ac:dyDescent="0.3">
      <c r="A5531" s="54"/>
    </row>
    <row r="5532" spans="1:1" x14ac:dyDescent="0.3">
      <c r="A5532" s="54"/>
    </row>
    <row r="5533" spans="1:1" x14ac:dyDescent="0.3">
      <c r="A5533" s="54"/>
    </row>
    <row r="5534" spans="1:1" x14ac:dyDescent="0.3">
      <c r="A5534" s="54"/>
    </row>
    <row r="5535" spans="1:1" x14ac:dyDescent="0.3">
      <c r="A5535" s="54"/>
    </row>
    <row r="5536" spans="1:1" x14ac:dyDescent="0.3">
      <c r="A5536" s="54"/>
    </row>
    <row r="5537" spans="1:1" x14ac:dyDescent="0.3">
      <c r="A5537" s="54"/>
    </row>
    <row r="5538" spans="1:1" x14ac:dyDescent="0.3">
      <c r="A5538" s="54"/>
    </row>
    <row r="5539" spans="1:1" x14ac:dyDescent="0.3">
      <c r="A5539" s="54"/>
    </row>
    <row r="5540" spans="1:1" x14ac:dyDescent="0.3">
      <c r="A5540" s="54"/>
    </row>
    <row r="5541" spans="1:1" x14ac:dyDescent="0.3">
      <c r="A5541" s="54"/>
    </row>
    <row r="5542" spans="1:1" x14ac:dyDescent="0.3">
      <c r="A5542" s="54"/>
    </row>
    <row r="5543" spans="1:1" x14ac:dyDescent="0.3">
      <c r="A5543" s="54"/>
    </row>
    <row r="5544" spans="1:1" x14ac:dyDescent="0.3">
      <c r="A5544" s="54"/>
    </row>
    <row r="5545" spans="1:1" x14ac:dyDescent="0.3">
      <c r="A5545" s="54"/>
    </row>
    <row r="5546" spans="1:1" x14ac:dyDescent="0.3">
      <c r="A5546" s="54"/>
    </row>
    <row r="5547" spans="1:1" x14ac:dyDescent="0.3">
      <c r="A5547" s="54"/>
    </row>
    <row r="5548" spans="1:1" x14ac:dyDescent="0.3">
      <c r="A5548" s="54"/>
    </row>
    <row r="5549" spans="1:1" x14ac:dyDescent="0.3">
      <c r="A5549" s="54"/>
    </row>
    <row r="5550" spans="1:1" x14ac:dyDescent="0.3">
      <c r="A5550" s="54"/>
    </row>
    <row r="5551" spans="1:1" x14ac:dyDescent="0.3">
      <c r="A5551" s="54"/>
    </row>
    <row r="5552" spans="1:1" x14ac:dyDescent="0.3">
      <c r="A5552" s="54"/>
    </row>
    <row r="5553" spans="1:1" x14ac:dyDescent="0.3">
      <c r="A5553" s="54"/>
    </row>
    <row r="5554" spans="1:1" x14ac:dyDescent="0.3">
      <c r="A5554" s="54"/>
    </row>
    <row r="5555" spans="1:1" x14ac:dyDescent="0.3">
      <c r="A5555" s="54"/>
    </row>
    <row r="5556" spans="1:1" x14ac:dyDescent="0.3">
      <c r="A5556" s="54"/>
    </row>
    <row r="5557" spans="1:1" x14ac:dyDescent="0.3">
      <c r="A5557" s="54"/>
    </row>
    <row r="5558" spans="1:1" x14ac:dyDescent="0.3">
      <c r="A5558" s="54"/>
    </row>
    <row r="5559" spans="1:1" x14ac:dyDescent="0.3">
      <c r="A5559" s="54"/>
    </row>
    <row r="5560" spans="1:1" x14ac:dyDescent="0.3">
      <c r="A5560" s="54"/>
    </row>
    <row r="5561" spans="1:1" x14ac:dyDescent="0.3">
      <c r="A5561" s="54"/>
    </row>
    <row r="5562" spans="1:1" x14ac:dyDescent="0.3">
      <c r="A5562" s="54"/>
    </row>
    <row r="5563" spans="1:1" x14ac:dyDescent="0.3">
      <c r="A5563" s="54"/>
    </row>
    <row r="5564" spans="1:1" x14ac:dyDescent="0.3">
      <c r="A5564" s="54"/>
    </row>
    <row r="5565" spans="1:1" x14ac:dyDescent="0.3">
      <c r="A5565" s="54"/>
    </row>
    <row r="5566" spans="1:1" x14ac:dyDescent="0.3">
      <c r="A5566" s="54"/>
    </row>
    <row r="5567" spans="1:1" x14ac:dyDescent="0.3">
      <c r="A5567" s="54"/>
    </row>
    <row r="5568" spans="1:1" x14ac:dyDescent="0.3">
      <c r="A5568" s="54"/>
    </row>
    <row r="5569" spans="1:1" x14ac:dyDescent="0.3">
      <c r="A5569" s="54"/>
    </row>
    <row r="5570" spans="1:1" x14ac:dyDescent="0.3">
      <c r="A5570" s="54"/>
    </row>
    <row r="5571" spans="1:1" x14ac:dyDescent="0.3">
      <c r="A5571" s="54"/>
    </row>
    <row r="5572" spans="1:1" x14ac:dyDescent="0.3">
      <c r="A5572" s="54"/>
    </row>
    <row r="5573" spans="1:1" x14ac:dyDescent="0.3">
      <c r="A5573" s="54"/>
    </row>
    <row r="5574" spans="1:1" x14ac:dyDescent="0.3">
      <c r="A5574" s="54"/>
    </row>
    <row r="5575" spans="1:1" x14ac:dyDescent="0.3">
      <c r="A5575" s="54"/>
    </row>
    <row r="5576" spans="1:1" x14ac:dyDescent="0.3">
      <c r="A5576" s="54"/>
    </row>
    <row r="5577" spans="1:1" x14ac:dyDescent="0.3">
      <c r="A5577" s="54"/>
    </row>
    <row r="5578" spans="1:1" x14ac:dyDescent="0.3">
      <c r="A5578" s="54"/>
    </row>
    <row r="5579" spans="1:1" x14ac:dyDescent="0.3">
      <c r="A5579" s="54"/>
    </row>
    <row r="5580" spans="1:1" x14ac:dyDescent="0.3">
      <c r="A5580" s="54"/>
    </row>
    <row r="5581" spans="1:1" x14ac:dyDescent="0.3">
      <c r="A5581" s="54"/>
    </row>
    <row r="5582" spans="1:1" x14ac:dyDescent="0.3">
      <c r="A5582" s="54"/>
    </row>
    <row r="5583" spans="1:1" x14ac:dyDescent="0.3">
      <c r="A5583" s="54"/>
    </row>
    <row r="5584" spans="1:1" x14ac:dyDescent="0.3">
      <c r="A5584" s="54"/>
    </row>
    <row r="5585" spans="1:1" x14ac:dyDescent="0.3">
      <c r="A5585" s="54"/>
    </row>
    <row r="5586" spans="1:1" x14ac:dyDescent="0.3">
      <c r="A5586" s="54"/>
    </row>
    <row r="5587" spans="1:1" x14ac:dyDescent="0.3">
      <c r="A5587" s="54"/>
    </row>
    <row r="5588" spans="1:1" x14ac:dyDescent="0.3">
      <c r="A5588" s="54"/>
    </row>
    <row r="5589" spans="1:1" x14ac:dyDescent="0.3">
      <c r="A5589" s="54"/>
    </row>
    <row r="5590" spans="1:1" x14ac:dyDescent="0.3">
      <c r="A5590" s="54"/>
    </row>
    <row r="5591" spans="1:1" x14ac:dyDescent="0.3">
      <c r="A5591" s="54"/>
    </row>
    <row r="5592" spans="1:1" x14ac:dyDescent="0.3">
      <c r="A5592" s="54"/>
    </row>
    <row r="5593" spans="1:1" x14ac:dyDescent="0.3">
      <c r="A5593" s="54"/>
    </row>
    <row r="5594" spans="1:1" x14ac:dyDescent="0.3">
      <c r="A5594" s="54"/>
    </row>
    <row r="5595" spans="1:1" x14ac:dyDescent="0.3">
      <c r="A5595" s="54"/>
    </row>
    <row r="5596" spans="1:1" x14ac:dyDescent="0.3">
      <c r="A5596" s="54"/>
    </row>
    <row r="5597" spans="1:1" x14ac:dyDescent="0.3">
      <c r="A5597" s="54"/>
    </row>
    <row r="5598" spans="1:1" x14ac:dyDescent="0.3">
      <c r="A5598" s="54"/>
    </row>
    <row r="5599" spans="1:1" x14ac:dyDescent="0.3">
      <c r="A5599" s="54"/>
    </row>
    <row r="5600" spans="1:1" x14ac:dyDescent="0.3">
      <c r="A5600" s="54"/>
    </row>
    <row r="5601" spans="1:1" x14ac:dyDescent="0.3">
      <c r="A5601" s="54"/>
    </row>
    <row r="5602" spans="1:1" x14ac:dyDescent="0.3">
      <c r="A5602" s="54"/>
    </row>
    <row r="5603" spans="1:1" x14ac:dyDescent="0.3">
      <c r="A5603" s="54"/>
    </row>
    <row r="5604" spans="1:1" x14ac:dyDescent="0.3">
      <c r="A5604" s="54"/>
    </row>
    <row r="5605" spans="1:1" x14ac:dyDescent="0.3">
      <c r="A5605" s="54"/>
    </row>
    <row r="5606" spans="1:1" x14ac:dyDescent="0.3">
      <c r="A5606" s="54"/>
    </row>
    <row r="5607" spans="1:1" x14ac:dyDescent="0.3">
      <c r="A5607" s="54"/>
    </row>
    <row r="5608" spans="1:1" x14ac:dyDescent="0.3">
      <c r="A5608" s="54"/>
    </row>
    <row r="5609" spans="1:1" x14ac:dyDescent="0.3">
      <c r="A5609" s="54"/>
    </row>
    <row r="5610" spans="1:1" x14ac:dyDescent="0.3">
      <c r="A5610" s="54"/>
    </row>
    <row r="5611" spans="1:1" x14ac:dyDescent="0.3">
      <c r="A5611" s="54"/>
    </row>
    <row r="5612" spans="1:1" x14ac:dyDescent="0.3">
      <c r="A5612" s="54"/>
    </row>
    <row r="5613" spans="1:1" x14ac:dyDescent="0.3">
      <c r="A5613" s="54"/>
    </row>
    <row r="5614" spans="1:1" x14ac:dyDescent="0.3">
      <c r="A5614" s="54"/>
    </row>
    <row r="5615" spans="1:1" x14ac:dyDescent="0.3">
      <c r="A5615" s="54"/>
    </row>
    <row r="5616" spans="1:1" x14ac:dyDescent="0.3">
      <c r="A5616" s="54"/>
    </row>
    <row r="5617" spans="1:1" x14ac:dyDescent="0.3">
      <c r="A5617" s="54"/>
    </row>
    <row r="5618" spans="1:1" x14ac:dyDescent="0.3">
      <c r="A5618" s="54"/>
    </row>
    <row r="5619" spans="1:1" x14ac:dyDescent="0.3">
      <c r="A5619" s="54"/>
    </row>
    <row r="5620" spans="1:1" x14ac:dyDescent="0.3">
      <c r="A5620" s="54"/>
    </row>
    <row r="5621" spans="1:1" x14ac:dyDescent="0.3">
      <c r="A5621" s="54"/>
    </row>
    <row r="5622" spans="1:1" x14ac:dyDescent="0.3">
      <c r="A5622" s="54"/>
    </row>
    <row r="5623" spans="1:1" x14ac:dyDescent="0.3">
      <c r="A5623" s="54"/>
    </row>
    <row r="5624" spans="1:1" x14ac:dyDescent="0.3">
      <c r="A5624" s="54"/>
    </row>
    <row r="5625" spans="1:1" x14ac:dyDescent="0.3">
      <c r="A5625" s="54"/>
    </row>
    <row r="5626" spans="1:1" x14ac:dyDescent="0.3">
      <c r="A5626" s="54"/>
    </row>
    <row r="5627" spans="1:1" x14ac:dyDescent="0.3">
      <c r="A5627" s="54"/>
    </row>
    <row r="5628" spans="1:1" x14ac:dyDescent="0.3">
      <c r="A5628" s="54"/>
    </row>
    <row r="5629" spans="1:1" x14ac:dyDescent="0.3">
      <c r="A5629" s="54"/>
    </row>
    <row r="5630" spans="1:1" x14ac:dyDescent="0.3">
      <c r="A5630" s="54"/>
    </row>
    <row r="5631" spans="1:1" x14ac:dyDescent="0.3">
      <c r="A5631" s="54"/>
    </row>
    <row r="5632" spans="1:1" x14ac:dyDescent="0.3">
      <c r="A5632" s="54"/>
    </row>
    <row r="5633" spans="1:1" x14ac:dyDescent="0.3">
      <c r="A5633" s="54"/>
    </row>
    <row r="5634" spans="1:1" x14ac:dyDescent="0.3">
      <c r="A5634" s="54"/>
    </row>
    <row r="5635" spans="1:1" x14ac:dyDescent="0.3">
      <c r="A5635" s="54"/>
    </row>
    <row r="5636" spans="1:1" x14ac:dyDescent="0.3">
      <c r="A5636" s="54"/>
    </row>
    <row r="5637" spans="1:1" x14ac:dyDescent="0.3">
      <c r="A5637" s="54"/>
    </row>
    <row r="5638" spans="1:1" x14ac:dyDescent="0.3">
      <c r="A5638" s="54"/>
    </row>
    <row r="5639" spans="1:1" x14ac:dyDescent="0.3">
      <c r="A5639" s="54"/>
    </row>
    <row r="5640" spans="1:1" x14ac:dyDescent="0.3">
      <c r="A5640" s="54"/>
    </row>
    <row r="5641" spans="1:1" x14ac:dyDescent="0.3">
      <c r="A5641" s="54"/>
    </row>
    <row r="5642" spans="1:1" x14ac:dyDescent="0.3">
      <c r="A5642" s="54"/>
    </row>
    <row r="5643" spans="1:1" x14ac:dyDescent="0.3">
      <c r="A5643" s="54"/>
    </row>
    <row r="5644" spans="1:1" x14ac:dyDescent="0.3">
      <c r="A5644" s="54"/>
    </row>
    <row r="5645" spans="1:1" x14ac:dyDescent="0.3">
      <c r="A5645" s="54"/>
    </row>
    <row r="5646" spans="1:1" x14ac:dyDescent="0.3">
      <c r="A5646" s="54"/>
    </row>
    <row r="5647" spans="1:1" x14ac:dyDescent="0.3">
      <c r="A5647" s="54"/>
    </row>
    <row r="5648" spans="1:1" x14ac:dyDescent="0.3">
      <c r="A5648" s="54"/>
    </row>
    <row r="5649" spans="1:1" x14ac:dyDescent="0.3">
      <c r="A5649" s="54"/>
    </row>
    <row r="5650" spans="1:1" x14ac:dyDescent="0.3">
      <c r="A5650" s="54"/>
    </row>
    <row r="5651" spans="1:1" x14ac:dyDescent="0.3">
      <c r="A5651" s="54"/>
    </row>
    <row r="5652" spans="1:1" x14ac:dyDescent="0.3">
      <c r="A5652" s="54"/>
    </row>
    <row r="5653" spans="1:1" x14ac:dyDescent="0.3">
      <c r="A5653" s="54"/>
    </row>
    <row r="5654" spans="1:1" x14ac:dyDescent="0.3">
      <c r="A5654" s="54"/>
    </row>
    <row r="5655" spans="1:1" x14ac:dyDescent="0.3">
      <c r="A5655" s="54"/>
    </row>
    <row r="5656" spans="1:1" x14ac:dyDescent="0.3">
      <c r="A5656" s="54"/>
    </row>
    <row r="5657" spans="1:1" x14ac:dyDescent="0.3">
      <c r="A5657" s="54"/>
    </row>
    <row r="5658" spans="1:1" x14ac:dyDescent="0.3">
      <c r="A5658" s="54"/>
    </row>
    <row r="5659" spans="1:1" x14ac:dyDescent="0.3">
      <c r="A5659" s="54"/>
    </row>
    <row r="5660" spans="1:1" x14ac:dyDescent="0.3">
      <c r="A5660" s="54"/>
    </row>
    <row r="5661" spans="1:1" x14ac:dyDescent="0.3">
      <c r="A5661" s="54"/>
    </row>
    <row r="5662" spans="1:1" x14ac:dyDescent="0.3">
      <c r="A5662" s="54"/>
    </row>
    <row r="5663" spans="1:1" x14ac:dyDescent="0.3">
      <c r="A5663" s="54"/>
    </row>
    <row r="5664" spans="1:1" x14ac:dyDescent="0.3">
      <c r="A5664" s="54"/>
    </row>
    <row r="5665" spans="1:1" x14ac:dyDescent="0.3">
      <c r="A5665" s="54"/>
    </row>
    <row r="5666" spans="1:1" x14ac:dyDescent="0.3">
      <c r="A5666" s="54"/>
    </row>
    <row r="5667" spans="1:1" x14ac:dyDescent="0.3">
      <c r="A5667" s="54"/>
    </row>
    <row r="5668" spans="1:1" x14ac:dyDescent="0.3">
      <c r="A5668" s="54"/>
    </row>
    <row r="5669" spans="1:1" x14ac:dyDescent="0.3">
      <c r="A5669" s="54"/>
    </row>
    <row r="5670" spans="1:1" x14ac:dyDescent="0.3">
      <c r="A5670" s="54"/>
    </row>
    <row r="5671" spans="1:1" x14ac:dyDescent="0.3">
      <c r="A5671" s="54"/>
    </row>
    <row r="5672" spans="1:1" x14ac:dyDescent="0.3">
      <c r="A5672" s="54"/>
    </row>
    <row r="5673" spans="1:1" x14ac:dyDescent="0.3">
      <c r="A5673" s="54"/>
    </row>
    <row r="5674" spans="1:1" x14ac:dyDescent="0.3">
      <c r="A5674" s="54"/>
    </row>
    <row r="5675" spans="1:1" x14ac:dyDescent="0.3">
      <c r="A5675" s="54"/>
    </row>
    <row r="5676" spans="1:1" x14ac:dyDescent="0.3">
      <c r="A5676" s="54"/>
    </row>
    <row r="5677" spans="1:1" x14ac:dyDescent="0.3">
      <c r="A5677" s="54"/>
    </row>
    <row r="5678" spans="1:1" x14ac:dyDescent="0.3">
      <c r="A5678" s="54"/>
    </row>
    <row r="5679" spans="1:1" x14ac:dyDescent="0.3">
      <c r="A5679" s="54"/>
    </row>
    <row r="5680" spans="1:1" x14ac:dyDescent="0.3">
      <c r="A5680" s="54"/>
    </row>
    <row r="5681" spans="1:1" x14ac:dyDescent="0.3">
      <c r="A5681" s="54"/>
    </row>
    <row r="5682" spans="1:1" x14ac:dyDescent="0.3">
      <c r="A5682" s="54"/>
    </row>
    <row r="5683" spans="1:1" x14ac:dyDescent="0.3">
      <c r="A5683" s="54"/>
    </row>
    <row r="5684" spans="1:1" x14ac:dyDescent="0.3">
      <c r="A5684" s="54"/>
    </row>
    <row r="5685" spans="1:1" x14ac:dyDescent="0.3">
      <c r="A5685" s="54"/>
    </row>
    <row r="5686" spans="1:1" x14ac:dyDescent="0.3">
      <c r="A5686" s="54"/>
    </row>
    <row r="5687" spans="1:1" x14ac:dyDescent="0.3">
      <c r="A5687" s="54"/>
    </row>
    <row r="5688" spans="1:1" x14ac:dyDescent="0.3">
      <c r="A5688" s="54"/>
    </row>
    <row r="5689" spans="1:1" x14ac:dyDescent="0.3">
      <c r="A5689" s="54"/>
    </row>
    <row r="5690" spans="1:1" x14ac:dyDescent="0.3">
      <c r="A5690" s="54"/>
    </row>
    <row r="5691" spans="1:1" x14ac:dyDescent="0.3">
      <c r="A5691" s="54"/>
    </row>
    <row r="5692" spans="1:1" x14ac:dyDescent="0.3">
      <c r="A5692" s="54"/>
    </row>
    <row r="5693" spans="1:1" x14ac:dyDescent="0.3">
      <c r="A5693" s="54"/>
    </row>
    <row r="5694" spans="1:1" x14ac:dyDescent="0.3">
      <c r="A5694" s="54"/>
    </row>
    <row r="5695" spans="1:1" x14ac:dyDescent="0.3">
      <c r="A5695" s="54"/>
    </row>
    <row r="5696" spans="1:1" x14ac:dyDescent="0.3">
      <c r="A5696" s="54"/>
    </row>
    <row r="5697" spans="1:1" x14ac:dyDescent="0.3">
      <c r="A5697" s="54"/>
    </row>
    <row r="5698" spans="1:1" x14ac:dyDescent="0.3">
      <c r="A5698" s="54"/>
    </row>
    <row r="5699" spans="1:1" x14ac:dyDescent="0.3">
      <c r="A5699" s="54"/>
    </row>
    <row r="5700" spans="1:1" x14ac:dyDescent="0.3">
      <c r="A5700" s="54"/>
    </row>
    <row r="5701" spans="1:1" x14ac:dyDescent="0.3">
      <c r="A5701" s="54"/>
    </row>
    <row r="5702" spans="1:1" x14ac:dyDescent="0.3">
      <c r="A5702" s="54"/>
    </row>
    <row r="5703" spans="1:1" x14ac:dyDescent="0.3">
      <c r="A5703" s="54"/>
    </row>
    <row r="5704" spans="1:1" x14ac:dyDescent="0.3">
      <c r="A5704" s="54"/>
    </row>
    <row r="5705" spans="1:1" x14ac:dyDescent="0.3">
      <c r="A5705" s="54"/>
    </row>
    <row r="5706" spans="1:1" x14ac:dyDescent="0.3">
      <c r="A5706" s="54"/>
    </row>
    <row r="5707" spans="1:1" x14ac:dyDescent="0.3">
      <c r="A5707" s="54"/>
    </row>
    <row r="5708" spans="1:1" x14ac:dyDescent="0.3">
      <c r="A5708" s="54"/>
    </row>
    <row r="5709" spans="1:1" x14ac:dyDescent="0.3">
      <c r="A5709" s="54"/>
    </row>
    <row r="5710" spans="1:1" x14ac:dyDescent="0.3">
      <c r="A5710" s="54"/>
    </row>
    <row r="5711" spans="1:1" x14ac:dyDescent="0.3">
      <c r="A5711" s="54"/>
    </row>
    <row r="5712" spans="1:1" x14ac:dyDescent="0.3">
      <c r="A5712" s="54"/>
    </row>
    <row r="5713" spans="1:1" x14ac:dyDescent="0.3">
      <c r="A5713" s="54"/>
    </row>
    <row r="5714" spans="1:1" x14ac:dyDescent="0.3">
      <c r="A5714" s="54"/>
    </row>
    <row r="5715" spans="1:1" x14ac:dyDescent="0.3">
      <c r="A5715" s="54"/>
    </row>
    <row r="5716" spans="1:1" x14ac:dyDescent="0.3">
      <c r="A5716" s="54"/>
    </row>
    <row r="5717" spans="1:1" x14ac:dyDescent="0.3">
      <c r="A5717" s="54"/>
    </row>
    <row r="5718" spans="1:1" x14ac:dyDescent="0.3">
      <c r="A5718" s="54"/>
    </row>
    <row r="5719" spans="1:1" x14ac:dyDescent="0.3">
      <c r="A5719" s="54"/>
    </row>
    <row r="5720" spans="1:1" x14ac:dyDescent="0.3">
      <c r="A5720" s="54"/>
    </row>
    <row r="5721" spans="1:1" x14ac:dyDescent="0.3">
      <c r="A5721" s="54"/>
    </row>
    <row r="5722" spans="1:1" x14ac:dyDescent="0.3">
      <c r="A5722" s="54"/>
    </row>
    <row r="5723" spans="1:1" x14ac:dyDescent="0.3">
      <c r="A5723" s="54"/>
    </row>
    <row r="5724" spans="1:1" x14ac:dyDescent="0.3">
      <c r="A5724" s="54"/>
    </row>
    <row r="5725" spans="1:1" x14ac:dyDescent="0.3">
      <c r="A5725" s="54"/>
    </row>
    <row r="5726" spans="1:1" x14ac:dyDescent="0.3">
      <c r="A5726" s="54"/>
    </row>
    <row r="5727" spans="1:1" x14ac:dyDescent="0.3">
      <c r="A5727" s="54"/>
    </row>
    <row r="5728" spans="1:1" x14ac:dyDescent="0.3">
      <c r="A5728" s="54"/>
    </row>
    <row r="5729" spans="1:1" x14ac:dyDescent="0.3">
      <c r="A5729" s="54"/>
    </row>
    <row r="5730" spans="1:1" x14ac:dyDescent="0.3">
      <c r="A5730" s="54"/>
    </row>
    <row r="5731" spans="1:1" x14ac:dyDescent="0.3">
      <c r="A5731" s="54"/>
    </row>
    <row r="5732" spans="1:1" x14ac:dyDescent="0.3">
      <c r="A5732" s="54"/>
    </row>
    <row r="5733" spans="1:1" x14ac:dyDescent="0.3">
      <c r="A5733" s="54"/>
    </row>
    <row r="5734" spans="1:1" x14ac:dyDescent="0.3">
      <c r="A5734" s="54"/>
    </row>
    <row r="5735" spans="1:1" x14ac:dyDescent="0.3">
      <c r="A5735" s="54"/>
    </row>
    <row r="5736" spans="1:1" x14ac:dyDescent="0.3">
      <c r="A5736" s="54"/>
    </row>
    <row r="5737" spans="1:1" x14ac:dyDescent="0.3">
      <c r="A5737" s="54"/>
    </row>
    <row r="5738" spans="1:1" x14ac:dyDescent="0.3">
      <c r="A5738" s="54"/>
    </row>
    <row r="5739" spans="1:1" x14ac:dyDescent="0.3">
      <c r="A5739" s="54"/>
    </row>
    <row r="5740" spans="1:1" x14ac:dyDescent="0.3">
      <c r="A5740" s="54"/>
    </row>
    <row r="5741" spans="1:1" x14ac:dyDescent="0.3">
      <c r="A5741" s="54"/>
    </row>
    <row r="5742" spans="1:1" x14ac:dyDescent="0.3">
      <c r="A5742" s="54"/>
    </row>
    <row r="5743" spans="1:1" x14ac:dyDescent="0.3">
      <c r="A5743" s="54"/>
    </row>
    <row r="5744" spans="1:1" x14ac:dyDescent="0.3">
      <c r="A5744" s="54"/>
    </row>
    <row r="5745" spans="1:1" x14ac:dyDescent="0.3">
      <c r="A5745" s="54"/>
    </row>
    <row r="5746" spans="1:1" x14ac:dyDescent="0.3">
      <c r="A5746" s="54"/>
    </row>
    <row r="5747" spans="1:1" x14ac:dyDescent="0.3">
      <c r="A5747" s="54"/>
    </row>
    <row r="5748" spans="1:1" x14ac:dyDescent="0.3">
      <c r="A5748" s="54"/>
    </row>
    <row r="5749" spans="1:1" x14ac:dyDescent="0.3">
      <c r="A5749" s="54"/>
    </row>
    <row r="5750" spans="1:1" x14ac:dyDescent="0.3">
      <c r="A5750" s="54"/>
    </row>
    <row r="5751" spans="1:1" x14ac:dyDescent="0.3">
      <c r="A5751" s="54"/>
    </row>
    <row r="5752" spans="1:1" x14ac:dyDescent="0.3">
      <c r="A5752" s="54"/>
    </row>
    <row r="5753" spans="1:1" x14ac:dyDescent="0.3">
      <c r="A5753" s="54"/>
    </row>
    <row r="5754" spans="1:1" x14ac:dyDescent="0.3">
      <c r="A5754" s="54"/>
    </row>
    <row r="5755" spans="1:1" x14ac:dyDescent="0.3">
      <c r="A5755" s="54"/>
    </row>
    <row r="5756" spans="1:1" x14ac:dyDescent="0.3">
      <c r="A5756" s="54"/>
    </row>
    <row r="5757" spans="1:1" x14ac:dyDescent="0.3">
      <c r="A5757" s="54"/>
    </row>
    <row r="5758" spans="1:1" x14ac:dyDescent="0.3">
      <c r="A5758" s="54"/>
    </row>
    <row r="5759" spans="1:1" x14ac:dyDescent="0.3">
      <c r="A5759" s="54"/>
    </row>
    <row r="5760" spans="1:1" x14ac:dyDescent="0.3">
      <c r="A5760" s="54"/>
    </row>
    <row r="5761" spans="1:1" x14ac:dyDescent="0.3">
      <c r="A5761" s="54"/>
    </row>
    <row r="5762" spans="1:1" x14ac:dyDescent="0.3">
      <c r="A5762" s="54"/>
    </row>
    <row r="5763" spans="1:1" x14ac:dyDescent="0.3">
      <c r="A5763" s="54"/>
    </row>
    <row r="5764" spans="1:1" x14ac:dyDescent="0.3">
      <c r="A5764" s="54"/>
    </row>
    <row r="5765" spans="1:1" x14ac:dyDescent="0.3">
      <c r="A5765" s="54"/>
    </row>
    <row r="5766" spans="1:1" x14ac:dyDescent="0.3">
      <c r="A5766" s="54"/>
    </row>
    <row r="5767" spans="1:1" x14ac:dyDescent="0.3">
      <c r="A5767" s="54"/>
    </row>
    <row r="5768" spans="1:1" x14ac:dyDescent="0.3">
      <c r="A5768" s="54"/>
    </row>
    <row r="5769" spans="1:1" x14ac:dyDescent="0.3">
      <c r="A5769" s="54"/>
    </row>
    <row r="5770" spans="1:1" x14ac:dyDescent="0.3">
      <c r="A5770" s="54"/>
    </row>
    <row r="5771" spans="1:1" x14ac:dyDescent="0.3">
      <c r="A5771" s="54"/>
    </row>
    <row r="5772" spans="1:1" x14ac:dyDescent="0.3">
      <c r="A5772" s="54"/>
    </row>
    <row r="5773" spans="1:1" x14ac:dyDescent="0.3">
      <c r="A5773" s="54"/>
    </row>
    <row r="5774" spans="1:1" x14ac:dyDescent="0.3">
      <c r="A5774" s="54"/>
    </row>
    <row r="5775" spans="1:1" x14ac:dyDescent="0.3">
      <c r="A5775" s="54"/>
    </row>
    <row r="5776" spans="1:1" x14ac:dyDescent="0.3">
      <c r="A5776" s="54"/>
    </row>
    <row r="5777" spans="1:1" x14ac:dyDescent="0.3">
      <c r="A5777" s="54"/>
    </row>
    <row r="5778" spans="1:1" x14ac:dyDescent="0.3">
      <c r="A5778" s="54"/>
    </row>
    <row r="5779" spans="1:1" x14ac:dyDescent="0.3">
      <c r="A5779" s="54"/>
    </row>
    <row r="5780" spans="1:1" x14ac:dyDescent="0.3">
      <c r="A5780" s="54"/>
    </row>
    <row r="5781" spans="1:1" x14ac:dyDescent="0.3">
      <c r="A5781" s="54"/>
    </row>
    <row r="5782" spans="1:1" x14ac:dyDescent="0.3">
      <c r="A5782" s="54"/>
    </row>
    <row r="5783" spans="1:1" x14ac:dyDescent="0.3">
      <c r="A5783" s="54"/>
    </row>
    <row r="5784" spans="1:1" x14ac:dyDescent="0.3">
      <c r="A5784" s="54"/>
    </row>
    <row r="5785" spans="1:1" x14ac:dyDescent="0.3">
      <c r="A5785" s="54"/>
    </row>
    <row r="5786" spans="1:1" x14ac:dyDescent="0.3">
      <c r="A5786" s="54"/>
    </row>
    <row r="5787" spans="1:1" x14ac:dyDescent="0.3">
      <c r="A5787" s="54"/>
    </row>
    <row r="5788" spans="1:1" x14ac:dyDescent="0.3">
      <c r="A5788" s="54"/>
    </row>
    <row r="5789" spans="1:1" x14ac:dyDescent="0.3">
      <c r="A5789" s="54"/>
    </row>
    <row r="5790" spans="1:1" x14ac:dyDescent="0.3">
      <c r="A5790" s="54"/>
    </row>
    <row r="5791" spans="1:1" x14ac:dyDescent="0.3">
      <c r="A5791" s="54"/>
    </row>
    <row r="5792" spans="1:1" x14ac:dyDescent="0.3">
      <c r="A5792" s="54"/>
    </row>
    <row r="5793" spans="1:1" x14ac:dyDescent="0.3">
      <c r="A5793" s="54"/>
    </row>
    <row r="5794" spans="1:1" x14ac:dyDescent="0.3">
      <c r="A5794" s="54"/>
    </row>
    <row r="5795" spans="1:1" x14ac:dyDescent="0.3">
      <c r="A5795" s="54"/>
    </row>
    <row r="5796" spans="1:1" x14ac:dyDescent="0.3">
      <c r="A5796" s="54"/>
    </row>
    <row r="5797" spans="1:1" x14ac:dyDescent="0.3">
      <c r="A5797" s="54"/>
    </row>
    <row r="5798" spans="1:1" x14ac:dyDescent="0.3">
      <c r="A5798" s="54"/>
    </row>
    <row r="5799" spans="1:1" x14ac:dyDescent="0.3">
      <c r="A5799" s="54"/>
    </row>
    <row r="5800" spans="1:1" x14ac:dyDescent="0.3">
      <c r="A5800" s="54"/>
    </row>
    <row r="5801" spans="1:1" x14ac:dyDescent="0.3">
      <c r="A5801" s="54"/>
    </row>
    <row r="5802" spans="1:1" x14ac:dyDescent="0.3">
      <c r="A5802" s="54"/>
    </row>
    <row r="5803" spans="1:1" x14ac:dyDescent="0.3">
      <c r="A5803" s="54"/>
    </row>
    <row r="5804" spans="1:1" x14ac:dyDescent="0.3">
      <c r="A5804" s="54"/>
    </row>
    <row r="5805" spans="1:1" x14ac:dyDescent="0.3">
      <c r="A5805" s="54"/>
    </row>
    <row r="5806" spans="1:1" x14ac:dyDescent="0.3">
      <c r="A5806" s="54"/>
    </row>
    <row r="5807" spans="1:1" x14ac:dyDescent="0.3">
      <c r="A5807" s="54"/>
    </row>
    <row r="5808" spans="1:1" x14ac:dyDescent="0.3">
      <c r="A5808" s="54"/>
    </row>
    <row r="5809" spans="1:1" x14ac:dyDescent="0.3">
      <c r="A5809" s="54"/>
    </row>
    <row r="5810" spans="1:1" x14ac:dyDescent="0.3">
      <c r="A5810" s="54"/>
    </row>
    <row r="5811" spans="1:1" x14ac:dyDescent="0.3">
      <c r="A5811" s="54"/>
    </row>
    <row r="5812" spans="1:1" x14ac:dyDescent="0.3">
      <c r="A5812" s="54"/>
    </row>
    <row r="5813" spans="1:1" x14ac:dyDescent="0.3">
      <c r="A5813" s="54"/>
    </row>
    <row r="5814" spans="1:1" x14ac:dyDescent="0.3">
      <c r="A5814" s="54"/>
    </row>
    <row r="5815" spans="1:1" x14ac:dyDescent="0.3">
      <c r="A5815" s="54"/>
    </row>
    <row r="5816" spans="1:1" x14ac:dyDescent="0.3">
      <c r="A5816" s="54"/>
    </row>
    <row r="5817" spans="1:1" x14ac:dyDescent="0.3">
      <c r="A5817" s="54"/>
    </row>
    <row r="5818" spans="1:1" x14ac:dyDescent="0.3">
      <c r="A5818" s="54"/>
    </row>
    <row r="5819" spans="1:1" x14ac:dyDescent="0.3">
      <c r="A5819" s="54"/>
    </row>
    <row r="5820" spans="1:1" x14ac:dyDescent="0.3">
      <c r="A5820" s="54"/>
    </row>
    <row r="5821" spans="1:1" x14ac:dyDescent="0.3">
      <c r="A5821" s="54"/>
    </row>
    <row r="5822" spans="1:1" x14ac:dyDescent="0.3">
      <c r="A5822" s="54"/>
    </row>
    <row r="5823" spans="1:1" x14ac:dyDescent="0.3">
      <c r="A5823" s="54"/>
    </row>
    <row r="5824" spans="1:1" x14ac:dyDescent="0.3">
      <c r="A5824" s="54"/>
    </row>
    <row r="5825" spans="1:1" x14ac:dyDescent="0.3">
      <c r="A5825" s="54"/>
    </row>
    <row r="5826" spans="1:1" x14ac:dyDescent="0.3">
      <c r="A5826" s="54"/>
    </row>
    <row r="5827" spans="1:1" x14ac:dyDescent="0.3">
      <c r="A5827" s="54"/>
    </row>
    <row r="5828" spans="1:1" x14ac:dyDescent="0.3">
      <c r="A5828" s="54"/>
    </row>
    <row r="5829" spans="1:1" x14ac:dyDescent="0.3">
      <c r="A5829" s="54"/>
    </row>
    <row r="5830" spans="1:1" x14ac:dyDescent="0.3">
      <c r="A5830" s="54"/>
    </row>
    <row r="5831" spans="1:1" x14ac:dyDescent="0.3">
      <c r="A5831" s="54"/>
    </row>
    <row r="5832" spans="1:1" x14ac:dyDescent="0.3">
      <c r="A5832" s="54"/>
    </row>
    <row r="5833" spans="1:1" x14ac:dyDescent="0.3">
      <c r="A5833" s="54"/>
    </row>
    <row r="5834" spans="1:1" x14ac:dyDescent="0.3">
      <c r="A5834" s="54"/>
    </row>
    <row r="5835" spans="1:1" x14ac:dyDescent="0.3">
      <c r="A5835" s="54"/>
    </row>
    <row r="5836" spans="1:1" x14ac:dyDescent="0.3">
      <c r="A5836" s="54"/>
    </row>
    <row r="5837" spans="1:1" x14ac:dyDescent="0.3">
      <c r="A5837" s="54"/>
    </row>
    <row r="5838" spans="1:1" x14ac:dyDescent="0.3">
      <c r="A5838" s="54"/>
    </row>
    <row r="5839" spans="1:1" x14ac:dyDescent="0.3">
      <c r="A5839" s="54"/>
    </row>
    <row r="5840" spans="1:1" x14ac:dyDescent="0.3">
      <c r="A5840" s="54"/>
    </row>
    <row r="5841" spans="1:1" x14ac:dyDescent="0.3">
      <c r="A5841" s="54"/>
    </row>
    <row r="5842" spans="1:1" x14ac:dyDescent="0.3">
      <c r="A5842" s="54"/>
    </row>
    <row r="5843" spans="1:1" x14ac:dyDescent="0.3">
      <c r="A5843" s="54"/>
    </row>
    <row r="5844" spans="1:1" x14ac:dyDescent="0.3">
      <c r="A5844" s="54"/>
    </row>
    <row r="5845" spans="1:1" x14ac:dyDescent="0.3">
      <c r="A5845" s="54"/>
    </row>
    <row r="5846" spans="1:1" x14ac:dyDescent="0.3">
      <c r="A5846" s="54"/>
    </row>
    <row r="5847" spans="1:1" x14ac:dyDescent="0.3">
      <c r="A5847" s="54"/>
    </row>
    <row r="5848" spans="1:1" x14ac:dyDescent="0.3">
      <c r="A5848" s="54"/>
    </row>
    <row r="5849" spans="1:1" x14ac:dyDescent="0.3">
      <c r="A5849" s="54"/>
    </row>
    <row r="5850" spans="1:1" x14ac:dyDescent="0.3">
      <c r="A5850" s="54"/>
    </row>
    <row r="5851" spans="1:1" x14ac:dyDescent="0.3">
      <c r="A5851" s="54"/>
    </row>
    <row r="5852" spans="1:1" x14ac:dyDescent="0.3">
      <c r="A5852" s="54"/>
    </row>
    <row r="5853" spans="1:1" x14ac:dyDescent="0.3">
      <c r="A5853" s="54"/>
    </row>
    <row r="5854" spans="1:1" x14ac:dyDescent="0.3">
      <c r="A5854" s="54"/>
    </row>
    <row r="5855" spans="1:1" x14ac:dyDescent="0.3">
      <c r="A5855" s="54"/>
    </row>
    <row r="5856" spans="1:1" x14ac:dyDescent="0.3">
      <c r="A5856" s="54"/>
    </row>
    <row r="5857" spans="1:1" x14ac:dyDescent="0.3">
      <c r="A5857" s="54"/>
    </row>
    <row r="5858" spans="1:1" x14ac:dyDescent="0.3">
      <c r="A5858" s="54"/>
    </row>
    <row r="5859" spans="1:1" x14ac:dyDescent="0.3">
      <c r="A5859" s="54"/>
    </row>
    <row r="5860" spans="1:1" x14ac:dyDescent="0.3">
      <c r="A5860" s="54"/>
    </row>
    <row r="5861" spans="1:1" x14ac:dyDescent="0.3">
      <c r="A5861" s="54"/>
    </row>
    <row r="5862" spans="1:1" x14ac:dyDescent="0.3">
      <c r="A5862" s="54"/>
    </row>
    <row r="5863" spans="1:1" x14ac:dyDescent="0.3">
      <c r="A5863" s="54"/>
    </row>
    <row r="5864" spans="1:1" x14ac:dyDescent="0.3">
      <c r="A5864" s="54"/>
    </row>
    <row r="5865" spans="1:1" x14ac:dyDescent="0.3">
      <c r="A5865" s="54"/>
    </row>
    <row r="5866" spans="1:1" x14ac:dyDescent="0.3">
      <c r="A5866" s="54"/>
    </row>
    <row r="5867" spans="1:1" x14ac:dyDescent="0.3">
      <c r="A5867" s="54"/>
    </row>
    <row r="5868" spans="1:1" x14ac:dyDescent="0.3">
      <c r="A5868" s="54"/>
    </row>
    <row r="5869" spans="1:1" x14ac:dyDescent="0.3">
      <c r="A5869" s="54"/>
    </row>
    <row r="5870" spans="1:1" x14ac:dyDescent="0.3">
      <c r="A5870" s="54"/>
    </row>
    <row r="5871" spans="1:1" x14ac:dyDescent="0.3">
      <c r="A5871" s="54"/>
    </row>
    <row r="5872" spans="1:1" x14ac:dyDescent="0.3">
      <c r="A5872" s="54"/>
    </row>
    <row r="5873" spans="1:1" x14ac:dyDescent="0.3">
      <c r="A5873" s="54"/>
    </row>
    <row r="5874" spans="1:1" x14ac:dyDescent="0.3">
      <c r="A5874" s="54"/>
    </row>
    <row r="5875" spans="1:1" x14ac:dyDescent="0.3">
      <c r="A5875" s="54"/>
    </row>
    <row r="5876" spans="1:1" x14ac:dyDescent="0.3">
      <c r="A5876" s="54"/>
    </row>
    <row r="5877" spans="1:1" x14ac:dyDescent="0.3">
      <c r="A5877" s="54"/>
    </row>
    <row r="5878" spans="1:1" x14ac:dyDescent="0.3">
      <c r="A5878" s="54"/>
    </row>
    <row r="5879" spans="1:1" x14ac:dyDescent="0.3">
      <c r="A5879" s="54"/>
    </row>
    <row r="5880" spans="1:1" x14ac:dyDescent="0.3">
      <c r="A5880" s="54"/>
    </row>
    <row r="5881" spans="1:1" x14ac:dyDescent="0.3">
      <c r="A5881" s="54"/>
    </row>
    <row r="5882" spans="1:1" x14ac:dyDescent="0.3">
      <c r="A5882" s="54"/>
    </row>
    <row r="5883" spans="1:1" x14ac:dyDescent="0.3">
      <c r="A5883" s="54"/>
    </row>
    <row r="5884" spans="1:1" x14ac:dyDescent="0.3">
      <c r="A5884" s="54"/>
    </row>
    <row r="5885" spans="1:1" x14ac:dyDescent="0.3">
      <c r="A5885" s="54"/>
    </row>
    <row r="5886" spans="1:1" x14ac:dyDescent="0.3">
      <c r="A5886" s="54"/>
    </row>
    <row r="5887" spans="1:1" x14ac:dyDescent="0.3">
      <c r="A5887" s="54"/>
    </row>
    <row r="5888" spans="1:1" x14ac:dyDescent="0.3">
      <c r="A5888" s="54"/>
    </row>
    <row r="5889" spans="1:1" x14ac:dyDescent="0.3">
      <c r="A5889" s="54"/>
    </row>
    <row r="5890" spans="1:1" x14ac:dyDescent="0.3">
      <c r="A5890" s="54"/>
    </row>
    <row r="5891" spans="1:1" x14ac:dyDescent="0.3">
      <c r="A5891" s="54"/>
    </row>
    <row r="5892" spans="1:1" x14ac:dyDescent="0.3">
      <c r="A5892" s="54"/>
    </row>
    <row r="5893" spans="1:1" x14ac:dyDescent="0.3">
      <c r="A5893" s="54"/>
    </row>
    <row r="5894" spans="1:1" x14ac:dyDescent="0.3">
      <c r="A5894" s="54"/>
    </row>
    <row r="5895" spans="1:1" x14ac:dyDescent="0.3">
      <c r="A5895" s="54"/>
    </row>
    <row r="5896" spans="1:1" x14ac:dyDescent="0.3">
      <c r="A5896" s="54"/>
    </row>
    <row r="5897" spans="1:1" x14ac:dyDescent="0.3">
      <c r="A5897" s="54"/>
    </row>
    <row r="5898" spans="1:1" x14ac:dyDescent="0.3">
      <c r="A5898" s="54"/>
    </row>
    <row r="5899" spans="1:1" x14ac:dyDescent="0.3">
      <c r="A5899" s="54"/>
    </row>
    <row r="5900" spans="1:1" x14ac:dyDescent="0.3">
      <c r="A5900" s="54"/>
    </row>
    <row r="5901" spans="1:1" x14ac:dyDescent="0.3">
      <c r="A5901" s="54"/>
    </row>
    <row r="5902" spans="1:1" x14ac:dyDescent="0.3">
      <c r="A5902" s="54"/>
    </row>
    <row r="5903" spans="1:1" x14ac:dyDescent="0.3">
      <c r="A5903" s="54"/>
    </row>
    <row r="5904" spans="1:1" x14ac:dyDescent="0.3">
      <c r="A5904" s="54"/>
    </row>
    <row r="5905" spans="1:1" x14ac:dyDescent="0.3">
      <c r="A5905" s="54"/>
    </row>
    <row r="5906" spans="1:1" x14ac:dyDescent="0.3">
      <c r="A5906" s="54"/>
    </row>
    <row r="5907" spans="1:1" x14ac:dyDescent="0.3">
      <c r="A5907" s="54"/>
    </row>
    <row r="5908" spans="1:1" x14ac:dyDescent="0.3">
      <c r="A5908" s="54"/>
    </row>
    <row r="5909" spans="1:1" x14ac:dyDescent="0.3">
      <c r="A5909" s="54"/>
    </row>
    <row r="5910" spans="1:1" x14ac:dyDescent="0.3">
      <c r="A5910" s="54"/>
    </row>
    <row r="5911" spans="1:1" x14ac:dyDescent="0.3">
      <c r="A5911" s="54"/>
    </row>
    <row r="5912" spans="1:1" x14ac:dyDescent="0.3">
      <c r="A5912" s="54"/>
    </row>
    <row r="5913" spans="1:1" x14ac:dyDescent="0.3">
      <c r="A5913" s="54"/>
    </row>
    <row r="5914" spans="1:1" x14ac:dyDescent="0.3">
      <c r="A5914" s="54"/>
    </row>
    <row r="5915" spans="1:1" x14ac:dyDescent="0.3">
      <c r="A5915" s="54"/>
    </row>
    <row r="5916" spans="1:1" x14ac:dyDescent="0.3">
      <c r="A5916" s="54"/>
    </row>
    <row r="5917" spans="1:1" x14ac:dyDescent="0.3">
      <c r="A5917" s="54"/>
    </row>
    <row r="5918" spans="1:1" x14ac:dyDescent="0.3">
      <c r="A5918" s="54"/>
    </row>
    <row r="5919" spans="1:1" x14ac:dyDescent="0.3">
      <c r="A5919" s="54"/>
    </row>
    <row r="5920" spans="1:1" x14ac:dyDescent="0.3">
      <c r="A5920" s="54"/>
    </row>
    <row r="5921" spans="1:1" x14ac:dyDescent="0.3">
      <c r="A5921" s="54"/>
    </row>
    <row r="5922" spans="1:1" x14ac:dyDescent="0.3">
      <c r="A5922" s="54"/>
    </row>
    <row r="5923" spans="1:1" x14ac:dyDescent="0.3">
      <c r="A5923" s="54"/>
    </row>
    <row r="5924" spans="1:1" x14ac:dyDescent="0.3">
      <c r="A5924" s="54"/>
    </row>
    <row r="5925" spans="1:1" x14ac:dyDescent="0.3">
      <c r="A5925" s="54"/>
    </row>
    <row r="5926" spans="1:1" x14ac:dyDescent="0.3">
      <c r="A5926" s="54"/>
    </row>
    <row r="5927" spans="1:1" x14ac:dyDescent="0.3">
      <c r="A5927" s="54"/>
    </row>
    <row r="5928" spans="1:1" x14ac:dyDescent="0.3">
      <c r="A5928" s="54"/>
    </row>
    <row r="5929" spans="1:1" x14ac:dyDescent="0.3">
      <c r="A5929" s="54"/>
    </row>
    <row r="5930" spans="1:1" x14ac:dyDescent="0.3">
      <c r="A5930" s="54"/>
    </row>
    <row r="5931" spans="1:1" x14ac:dyDescent="0.3">
      <c r="A5931" s="54"/>
    </row>
    <row r="5932" spans="1:1" x14ac:dyDescent="0.3">
      <c r="A5932" s="54"/>
    </row>
    <row r="5933" spans="1:1" x14ac:dyDescent="0.3">
      <c r="A5933" s="54"/>
    </row>
    <row r="5934" spans="1:1" x14ac:dyDescent="0.3">
      <c r="A5934" s="54"/>
    </row>
    <row r="5935" spans="1:1" x14ac:dyDescent="0.3">
      <c r="A5935" s="54"/>
    </row>
    <row r="5936" spans="1:1" x14ac:dyDescent="0.3">
      <c r="A5936" s="54"/>
    </row>
    <row r="5937" spans="1:1" x14ac:dyDescent="0.3">
      <c r="A5937" s="54"/>
    </row>
    <row r="5938" spans="1:1" x14ac:dyDescent="0.3">
      <c r="A5938" s="54"/>
    </row>
    <row r="5939" spans="1:1" x14ac:dyDescent="0.3">
      <c r="A5939" s="54"/>
    </row>
    <row r="5940" spans="1:1" x14ac:dyDescent="0.3">
      <c r="A5940" s="54"/>
    </row>
    <row r="5941" spans="1:1" x14ac:dyDescent="0.3">
      <c r="A5941" s="54"/>
    </row>
    <row r="5942" spans="1:1" x14ac:dyDescent="0.3">
      <c r="A5942" s="54"/>
    </row>
    <row r="5943" spans="1:1" x14ac:dyDescent="0.3">
      <c r="A5943" s="54"/>
    </row>
    <row r="5944" spans="1:1" x14ac:dyDescent="0.3">
      <c r="A5944" s="54"/>
    </row>
    <row r="5945" spans="1:1" x14ac:dyDescent="0.3">
      <c r="A5945" s="54"/>
    </row>
    <row r="5946" spans="1:1" x14ac:dyDescent="0.3">
      <c r="A5946" s="54"/>
    </row>
    <row r="5947" spans="1:1" x14ac:dyDescent="0.3">
      <c r="A5947" s="54"/>
    </row>
    <row r="5948" spans="1:1" x14ac:dyDescent="0.3">
      <c r="A5948" s="54"/>
    </row>
    <row r="5949" spans="1:1" x14ac:dyDescent="0.3">
      <c r="A5949" s="54"/>
    </row>
    <row r="5950" spans="1:1" x14ac:dyDescent="0.3">
      <c r="A5950" s="54"/>
    </row>
    <row r="5951" spans="1:1" x14ac:dyDescent="0.3">
      <c r="A5951" s="54"/>
    </row>
    <row r="5952" spans="1:1" x14ac:dyDescent="0.3">
      <c r="A5952" s="54"/>
    </row>
    <row r="5953" spans="1:1" x14ac:dyDescent="0.3">
      <c r="A5953" s="54"/>
    </row>
    <row r="5954" spans="1:1" x14ac:dyDescent="0.3">
      <c r="A5954" s="54"/>
    </row>
    <row r="5955" spans="1:1" x14ac:dyDescent="0.3">
      <c r="A5955" s="54"/>
    </row>
    <row r="5956" spans="1:1" x14ac:dyDescent="0.3">
      <c r="A5956" s="54"/>
    </row>
    <row r="5957" spans="1:1" x14ac:dyDescent="0.3">
      <c r="A5957" s="54"/>
    </row>
    <row r="5958" spans="1:1" x14ac:dyDescent="0.3">
      <c r="A5958" s="54"/>
    </row>
    <row r="5959" spans="1:1" x14ac:dyDescent="0.3">
      <c r="A5959" s="54"/>
    </row>
    <row r="5960" spans="1:1" x14ac:dyDescent="0.3">
      <c r="A5960" s="54"/>
    </row>
    <row r="5961" spans="1:1" x14ac:dyDescent="0.3">
      <c r="A5961" s="54"/>
    </row>
    <row r="5962" spans="1:1" x14ac:dyDescent="0.3">
      <c r="A5962" s="54"/>
    </row>
    <row r="5963" spans="1:1" x14ac:dyDescent="0.3">
      <c r="A5963" s="54"/>
    </row>
    <row r="5964" spans="1:1" x14ac:dyDescent="0.3">
      <c r="A5964" s="54"/>
    </row>
    <row r="5965" spans="1:1" x14ac:dyDescent="0.3">
      <c r="A5965" s="54"/>
    </row>
    <row r="5966" spans="1:1" x14ac:dyDescent="0.3">
      <c r="A5966" s="54"/>
    </row>
    <row r="5967" spans="1:1" x14ac:dyDescent="0.3">
      <c r="A5967" s="54"/>
    </row>
    <row r="5968" spans="1:1" x14ac:dyDescent="0.3">
      <c r="A5968" s="54"/>
    </row>
    <row r="5969" spans="1:1" x14ac:dyDescent="0.3">
      <c r="A5969" s="54"/>
    </row>
    <row r="5970" spans="1:1" x14ac:dyDescent="0.3">
      <c r="A5970" s="54"/>
    </row>
    <row r="5971" spans="1:1" x14ac:dyDescent="0.3">
      <c r="A5971" s="54"/>
    </row>
    <row r="5972" spans="1:1" x14ac:dyDescent="0.3">
      <c r="A5972" s="54"/>
    </row>
    <row r="5973" spans="1:1" x14ac:dyDescent="0.3">
      <c r="A5973" s="54"/>
    </row>
    <row r="5974" spans="1:1" x14ac:dyDescent="0.3">
      <c r="A5974" s="54"/>
    </row>
    <row r="5975" spans="1:1" x14ac:dyDescent="0.3">
      <c r="A5975" s="54"/>
    </row>
    <row r="5976" spans="1:1" x14ac:dyDescent="0.3">
      <c r="A5976" s="54"/>
    </row>
    <row r="5977" spans="1:1" x14ac:dyDescent="0.3">
      <c r="A5977" s="54"/>
    </row>
    <row r="5978" spans="1:1" x14ac:dyDescent="0.3">
      <c r="A5978" s="54"/>
    </row>
    <row r="5979" spans="1:1" x14ac:dyDescent="0.3">
      <c r="A5979" s="54"/>
    </row>
    <row r="5980" spans="1:1" x14ac:dyDescent="0.3">
      <c r="A5980" s="54"/>
    </row>
    <row r="5981" spans="1:1" x14ac:dyDescent="0.3">
      <c r="A5981" s="54"/>
    </row>
    <row r="5982" spans="1:1" x14ac:dyDescent="0.3">
      <c r="A5982" s="54"/>
    </row>
    <row r="5983" spans="1:1" x14ac:dyDescent="0.3">
      <c r="A5983" s="54"/>
    </row>
    <row r="5984" spans="1:1" x14ac:dyDescent="0.3">
      <c r="A5984" s="54"/>
    </row>
    <row r="5985" spans="1:1" x14ac:dyDescent="0.3">
      <c r="A5985" s="54"/>
    </row>
    <row r="5986" spans="1:1" x14ac:dyDescent="0.3">
      <c r="A5986" s="54"/>
    </row>
    <row r="5987" spans="1:1" x14ac:dyDescent="0.3">
      <c r="A5987" s="54"/>
    </row>
    <row r="5988" spans="1:1" x14ac:dyDescent="0.3">
      <c r="A5988" s="54"/>
    </row>
    <row r="5989" spans="1:1" x14ac:dyDescent="0.3">
      <c r="A5989" s="54"/>
    </row>
    <row r="5990" spans="1:1" x14ac:dyDescent="0.3">
      <c r="A5990" s="54"/>
    </row>
    <row r="5991" spans="1:1" x14ac:dyDescent="0.3">
      <c r="A5991" s="54"/>
    </row>
    <row r="5992" spans="1:1" x14ac:dyDescent="0.3">
      <c r="A5992" s="54"/>
    </row>
    <row r="5993" spans="1:1" x14ac:dyDescent="0.3">
      <c r="A5993" s="54"/>
    </row>
    <row r="5994" spans="1:1" x14ac:dyDescent="0.3">
      <c r="A5994" s="54"/>
    </row>
    <row r="5995" spans="1:1" x14ac:dyDescent="0.3">
      <c r="A5995" s="54"/>
    </row>
    <row r="5996" spans="1:1" x14ac:dyDescent="0.3">
      <c r="A5996" s="54"/>
    </row>
    <row r="5997" spans="1:1" x14ac:dyDescent="0.3">
      <c r="A5997" s="54"/>
    </row>
    <row r="5998" spans="1:1" x14ac:dyDescent="0.3">
      <c r="A5998" s="54"/>
    </row>
    <row r="5999" spans="1:1" x14ac:dyDescent="0.3">
      <c r="A5999" s="54"/>
    </row>
    <row r="6000" spans="1:1" x14ac:dyDescent="0.3">
      <c r="A6000" s="54"/>
    </row>
    <row r="6001" spans="1:1" x14ac:dyDescent="0.3">
      <c r="A6001" s="54"/>
    </row>
    <row r="6002" spans="1:1" x14ac:dyDescent="0.3">
      <c r="A6002" s="54"/>
    </row>
    <row r="6003" spans="1:1" x14ac:dyDescent="0.3">
      <c r="A6003" s="54"/>
    </row>
    <row r="6004" spans="1:1" x14ac:dyDescent="0.3">
      <c r="A6004" s="54"/>
    </row>
    <row r="6005" spans="1:1" x14ac:dyDescent="0.3">
      <c r="A6005" s="54"/>
    </row>
    <row r="6006" spans="1:1" x14ac:dyDescent="0.3">
      <c r="A6006" s="54"/>
    </row>
    <row r="6007" spans="1:1" x14ac:dyDescent="0.3">
      <c r="A6007" s="54"/>
    </row>
    <row r="6008" spans="1:1" x14ac:dyDescent="0.3">
      <c r="A6008" s="54"/>
    </row>
    <row r="6009" spans="1:1" x14ac:dyDescent="0.3">
      <c r="A6009" s="54"/>
    </row>
    <row r="6010" spans="1:1" x14ac:dyDescent="0.3">
      <c r="A6010" s="54"/>
    </row>
    <row r="6011" spans="1:1" x14ac:dyDescent="0.3">
      <c r="A6011" s="54"/>
    </row>
    <row r="6012" spans="1:1" x14ac:dyDescent="0.3">
      <c r="A6012" s="54"/>
    </row>
    <row r="6013" spans="1:1" x14ac:dyDescent="0.3">
      <c r="A6013" s="54"/>
    </row>
    <row r="6014" spans="1:1" x14ac:dyDescent="0.3">
      <c r="A6014" s="54"/>
    </row>
    <row r="6015" spans="1:1" x14ac:dyDescent="0.3">
      <c r="A6015" s="54"/>
    </row>
    <row r="6016" spans="1:1" x14ac:dyDescent="0.3">
      <c r="A6016" s="54"/>
    </row>
    <row r="6017" spans="1:1" x14ac:dyDescent="0.3">
      <c r="A6017" s="54"/>
    </row>
    <row r="6018" spans="1:1" x14ac:dyDescent="0.3">
      <c r="A6018" s="54"/>
    </row>
    <row r="6019" spans="1:1" x14ac:dyDescent="0.3">
      <c r="A6019" s="54"/>
    </row>
    <row r="6020" spans="1:1" x14ac:dyDescent="0.3">
      <c r="A6020" s="54"/>
    </row>
    <row r="6021" spans="1:1" x14ac:dyDescent="0.3">
      <c r="A6021" s="54"/>
    </row>
    <row r="6022" spans="1:1" x14ac:dyDescent="0.3">
      <c r="A6022" s="54"/>
    </row>
    <row r="6023" spans="1:1" x14ac:dyDescent="0.3">
      <c r="A6023" s="54"/>
    </row>
    <row r="6024" spans="1:1" x14ac:dyDescent="0.3">
      <c r="A6024" s="54"/>
    </row>
    <row r="6025" spans="1:1" x14ac:dyDescent="0.3">
      <c r="A6025" s="54"/>
    </row>
    <row r="6026" spans="1:1" x14ac:dyDescent="0.3">
      <c r="A6026" s="54"/>
    </row>
    <row r="6027" spans="1:1" x14ac:dyDescent="0.3">
      <c r="A6027" s="54"/>
    </row>
    <row r="6028" spans="1:1" x14ac:dyDescent="0.3">
      <c r="A6028" s="54"/>
    </row>
    <row r="6029" spans="1:1" x14ac:dyDescent="0.3">
      <c r="A6029" s="54"/>
    </row>
    <row r="6030" spans="1:1" x14ac:dyDescent="0.3">
      <c r="A6030" s="54"/>
    </row>
    <row r="6031" spans="1:1" x14ac:dyDescent="0.3">
      <c r="A6031" s="54"/>
    </row>
    <row r="6032" spans="1:1" x14ac:dyDescent="0.3">
      <c r="A6032" s="54"/>
    </row>
    <row r="6033" spans="1:1" x14ac:dyDescent="0.3">
      <c r="A6033" s="54"/>
    </row>
    <row r="6034" spans="1:1" x14ac:dyDescent="0.3">
      <c r="A6034" s="54"/>
    </row>
    <row r="6035" spans="1:1" x14ac:dyDescent="0.3">
      <c r="A6035" s="54"/>
    </row>
    <row r="6036" spans="1:1" x14ac:dyDescent="0.3">
      <c r="A6036" s="54"/>
    </row>
    <row r="6037" spans="1:1" x14ac:dyDescent="0.3">
      <c r="A6037" s="54"/>
    </row>
    <row r="6038" spans="1:1" x14ac:dyDescent="0.3">
      <c r="A6038" s="54"/>
    </row>
    <row r="6039" spans="1:1" x14ac:dyDescent="0.3">
      <c r="A6039" s="54"/>
    </row>
    <row r="6040" spans="1:1" x14ac:dyDescent="0.3">
      <c r="A6040" s="54"/>
    </row>
    <row r="6041" spans="1:1" x14ac:dyDescent="0.3">
      <c r="A6041" s="54"/>
    </row>
    <row r="6042" spans="1:1" x14ac:dyDescent="0.3">
      <c r="A6042" s="54"/>
    </row>
    <row r="6043" spans="1:1" x14ac:dyDescent="0.3">
      <c r="A6043" s="54"/>
    </row>
    <row r="6044" spans="1:1" x14ac:dyDescent="0.3">
      <c r="A6044" s="54"/>
    </row>
    <row r="6045" spans="1:1" x14ac:dyDescent="0.3">
      <c r="A6045" s="54"/>
    </row>
    <row r="6046" spans="1:1" x14ac:dyDescent="0.3">
      <c r="A6046" s="54"/>
    </row>
    <row r="6047" spans="1:1" x14ac:dyDescent="0.3">
      <c r="A6047" s="54"/>
    </row>
    <row r="6048" spans="1:1" x14ac:dyDescent="0.3">
      <c r="A6048" s="54"/>
    </row>
    <row r="6049" spans="1:1" x14ac:dyDescent="0.3">
      <c r="A6049" s="54"/>
    </row>
    <row r="6050" spans="1:1" x14ac:dyDescent="0.3">
      <c r="A6050" s="54"/>
    </row>
    <row r="6051" spans="1:1" x14ac:dyDescent="0.3">
      <c r="A6051" s="54"/>
    </row>
    <row r="6052" spans="1:1" x14ac:dyDescent="0.3">
      <c r="A6052" s="54"/>
    </row>
    <row r="6053" spans="1:1" x14ac:dyDescent="0.3">
      <c r="A6053" s="54"/>
    </row>
    <row r="6054" spans="1:1" x14ac:dyDescent="0.3">
      <c r="A6054" s="54"/>
    </row>
    <row r="6055" spans="1:1" x14ac:dyDescent="0.3">
      <c r="A6055" s="54"/>
    </row>
    <row r="6056" spans="1:1" x14ac:dyDescent="0.3">
      <c r="A6056" s="54"/>
    </row>
    <row r="6057" spans="1:1" x14ac:dyDescent="0.3">
      <c r="A6057" s="54"/>
    </row>
    <row r="6058" spans="1:1" x14ac:dyDescent="0.3">
      <c r="A6058" s="54"/>
    </row>
    <row r="6059" spans="1:1" x14ac:dyDescent="0.3">
      <c r="A6059" s="54"/>
    </row>
    <row r="6060" spans="1:1" x14ac:dyDescent="0.3">
      <c r="A6060" s="54"/>
    </row>
    <row r="6061" spans="1:1" x14ac:dyDescent="0.3">
      <c r="A6061" s="54"/>
    </row>
    <row r="6062" spans="1:1" x14ac:dyDescent="0.3">
      <c r="A6062" s="54"/>
    </row>
    <row r="6063" spans="1:1" x14ac:dyDescent="0.3">
      <c r="A6063" s="54"/>
    </row>
    <row r="6064" spans="1:1" x14ac:dyDescent="0.3">
      <c r="A6064" s="54"/>
    </row>
    <row r="6065" spans="1:1" x14ac:dyDescent="0.3">
      <c r="A6065" s="54"/>
    </row>
    <row r="6066" spans="1:1" x14ac:dyDescent="0.3">
      <c r="A6066" s="54"/>
    </row>
    <row r="6067" spans="1:1" x14ac:dyDescent="0.3">
      <c r="A6067" s="54"/>
    </row>
    <row r="6068" spans="1:1" x14ac:dyDescent="0.3">
      <c r="A6068" s="54"/>
    </row>
    <row r="6069" spans="1:1" x14ac:dyDescent="0.3">
      <c r="A6069" s="54"/>
    </row>
    <row r="6070" spans="1:1" x14ac:dyDescent="0.3">
      <c r="A6070" s="54"/>
    </row>
    <row r="6071" spans="1:1" x14ac:dyDescent="0.3">
      <c r="A6071" s="54"/>
    </row>
    <row r="6072" spans="1:1" x14ac:dyDescent="0.3">
      <c r="A6072" s="54"/>
    </row>
    <row r="6073" spans="1:1" x14ac:dyDescent="0.3">
      <c r="A6073" s="54"/>
    </row>
    <row r="6074" spans="1:1" x14ac:dyDescent="0.3">
      <c r="A6074" s="54"/>
    </row>
    <row r="6075" spans="1:1" x14ac:dyDescent="0.3">
      <c r="A6075" s="54"/>
    </row>
    <row r="6076" spans="1:1" x14ac:dyDescent="0.3">
      <c r="A6076" s="54"/>
    </row>
    <row r="6077" spans="1:1" x14ac:dyDescent="0.3">
      <c r="A6077" s="54"/>
    </row>
    <row r="6078" spans="1:1" x14ac:dyDescent="0.3">
      <c r="A6078" s="54"/>
    </row>
    <row r="6079" spans="1:1" x14ac:dyDescent="0.3">
      <c r="A6079" s="54"/>
    </row>
    <row r="6080" spans="1:1" x14ac:dyDescent="0.3">
      <c r="A6080" s="54"/>
    </row>
    <row r="6081" spans="1:1" x14ac:dyDescent="0.3">
      <c r="A6081" s="54"/>
    </row>
    <row r="6082" spans="1:1" x14ac:dyDescent="0.3">
      <c r="A6082" s="54"/>
    </row>
    <row r="6083" spans="1:1" x14ac:dyDescent="0.3">
      <c r="A6083" s="54"/>
    </row>
    <row r="6084" spans="1:1" x14ac:dyDescent="0.3">
      <c r="A6084" s="54"/>
    </row>
    <row r="6085" spans="1:1" x14ac:dyDescent="0.3">
      <c r="A6085" s="54"/>
    </row>
    <row r="6086" spans="1:1" x14ac:dyDescent="0.3">
      <c r="A6086" s="54"/>
    </row>
    <row r="6087" spans="1:1" x14ac:dyDescent="0.3">
      <c r="A6087" s="54"/>
    </row>
    <row r="6088" spans="1:1" x14ac:dyDescent="0.3">
      <c r="A6088" s="54"/>
    </row>
    <row r="6089" spans="1:1" x14ac:dyDescent="0.3">
      <c r="A6089" s="54"/>
    </row>
    <row r="6090" spans="1:1" x14ac:dyDescent="0.3">
      <c r="A6090" s="54"/>
    </row>
    <row r="6091" spans="1:1" x14ac:dyDescent="0.3">
      <c r="A6091" s="54"/>
    </row>
    <row r="6092" spans="1:1" x14ac:dyDescent="0.3">
      <c r="A6092" s="54"/>
    </row>
    <row r="6093" spans="1:1" x14ac:dyDescent="0.3">
      <c r="A6093" s="54"/>
    </row>
    <row r="6094" spans="1:1" x14ac:dyDescent="0.3">
      <c r="A6094" s="54"/>
    </row>
    <row r="6095" spans="1:1" x14ac:dyDescent="0.3">
      <c r="A6095" s="54"/>
    </row>
    <row r="6096" spans="1:1" x14ac:dyDescent="0.3">
      <c r="A6096" s="54"/>
    </row>
    <row r="6097" spans="1:1" x14ac:dyDescent="0.3">
      <c r="A6097" s="54"/>
    </row>
    <row r="6098" spans="1:1" x14ac:dyDescent="0.3">
      <c r="A6098" s="54"/>
    </row>
    <row r="6099" spans="1:1" x14ac:dyDescent="0.3">
      <c r="A6099" s="54"/>
    </row>
    <row r="6100" spans="1:1" x14ac:dyDescent="0.3">
      <c r="A6100" s="54"/>
    </row>
    <row r="6101" spans="1:1" x14ac:dyDescent="0.3">
      <c r="A6101" s="54"/>
    </row>
    <row r="6102" spans="1:1" x14ac:dyDescent="0.3">
      <c r="A6102" s="54"/>
    </row>
    <row r="6103" spans="1:1" x14ac:dyDescent="0.3">
      <c r="A6103" s="54"/>
    </row>
    <row r="6104" spans="1:1" x14ac:dyDescent="0.3">
      <c r="A6104" s="54"/>
    </row>
    <row r="6105" spans="1:1" x14ac:dyDescent="0.3">
      <c r="A6105" s="54"/>
    </row>
    <row r="6106" spans="1:1" x14ac:dyDescent="0.3">
      <c r="A6106" s="54"/>
    </row>
    <row r="6107" spans="1:1" x14ac:dyDescent="0.3">
      <c r="A6107" s="54"/>
    </row>
    <row r="6108" spans="1:1" x14ac:dyDescent="0.3">
      <c r="A6108" s="54"/>
    </row>
    <row r="6109" spans="1:1" x14ac:dyDescent="0.3">
      <c r="A6109" s="54"/>
    </row>
    <row r="6110" spans="1:1" x14ac:dyDescent="0.3">
      <c r="A6110" s="54"/>
    </row>
    <row r="6111" spans="1:1" x14ac:dyDescent="0.3">
      <c r="A6111" s="54"/>
    </row>
    <row r="6112" spans="1:1" x14ac:dyDescent="0.3">
      <c r="A6112" s="54"/>
    </row>
    <row r="6113" spans="1:1" x14ac:dyDescent="0.3">
      <c r="A6113" s="54"/>
    </row>
    <row r="6114" spans="1:1" x14ac:dyDescent="0.3">
      <c r="A6114" s="54"/>
    </row>
    <row r="6115" spans="1:1" x14ac:dyDescent="0.3">
      <c r="A6115" s="54"/>
    </row>
    <row r="6116" spans="1:1" x14ac:dyDescent="0.3">
      <c r="A6116" s="54"/>
    </row>
    <row r="6117" spans="1:1" x14ac:dyDescent="0.3">
      <c r="A6117" s="54"/>
    </row>
    <row r="6118" spans="1:1" x14ac:dyDescent="0.3">
      <c r="A6118" s="54"/>
    </row>
    <row r="6119" spans="1:1" x14ac:dyDescent="0.3">
      <c r="A6119" s="54"/>
    </row>
    <row r="6120" spans="1:1" x14ac:dyDescent="0.3">
      <c r="A6120" s="54"/>
    </row>
    <row r="6121" spans="1:1" x14ac:dyDescent="0.3">
      <c r="A6121" s="54"/>
    </row>
    <row r="6122" spans="1:1" x14ac:dyDescent="0.3">
      <c r="A6122" s="54"/>
    </row>
    <row r="6123" spans="1:1" x14ac:dyDescent="0.3">
      <c r="A6123" s="54"/>
    </row>
    <row r="6124" spans="1:1" x14ac:dyDescent="0.3">
      <c r="A6124" s="54"/>
    </row>
    <row r="6125" spans="1:1" x14ac:dyDescent="0.3">
      <c r="A6125" s="54"/>
    </row>
    <row r="6126" spans="1:1" x14ac:dyDescent="0.3">
      <c r="A6126" s="54"/>
    </row>
    <row r="6127" spans="1:1" x14ac:dyDescent="0.3">
      <c r="A6127" s="54"/>
    </row>
    <row r="6128" spans="1:1" x14ac:dyDescent="0.3">
      <c r="A6128" s="54"/>
    </row>
    <row r="6129" spans="1:1" x14ac:dyDescent="0.3">
      <c r="A6129" s="54"/>
    </row>
    <row r="6130" spans="1:1" x14ac:dyDescent="0.3">
      <c r="A6130" s="54"/>
    </row>
    <row r="6131" spans="1:1" x14ac:dyDescent="0.3">
      <c r="A6131" s="54"/>
    </row>
    <row r="6132" spans="1:1" x14ac:dyDescent="0.3">
      <c r="A6132" s="54"/>
    </row>
    <row r="6133" spans="1:1" x14ac:dyDescent="0.3">
      <c r="A6133" s="54"/>
    </row>
    <row r="6134" spans="1:1" x14ac:dyDescent="0.3">
      <c r="A6134" s="54"/>
    </row>
    <row r="6135" spans="1:1" x14ac:dyDescent="0.3">
      <c r="A6135" s="54"/>
    </row>
    <row r="6136" spans="1:1" x14ac:dyDescent="0.3">
      <c r="A6136" s="54"/>
    </row>
    <row r="6137" spans="1:1" x14ac:dyDescent="0.3">
      <c r="A6137" s="54"/>
    </row>
    <row r="6138" spans="1:1" x14ac:dyDescent="0.3">
      <c r="A6138" s="54"/>
    </row>
    <row r="6139" spans="1:1" x14ac:dyDescent="0.3">
      <c r="A6139" s="54"/>
    </row>
    <row r="6140" spans="1:1" x14ac:dyDescent="0.3">
      <c r="A6140" s="54"/>
    </row>
    <row r="6141" spans="1:1" x14ac:dyDescent="0.3">
      <c r="A6141" s="54"/>
    </row>
    <row r="6142" spans="1:1" x14ac:dyDescent="0.3">
      <c r="A6142" s="54"/>
    </row>
    <row r="6143" spans="1:1" x14ac:dyDescent="0.3">
      <c r="A6143" s="54"/>
    </row>
    <row r="6144" spans="1:1" x14ac:dyDescent="0.3">
      <c r="A6144" s="54"/>
    </row>
    <row r="6145" spans="1:1" x14ac:dyDescent="0.3">
      <c r="A6145" s="54"/>
    </row>
    <row r="6146" spans="1:1" x14ac:dyDescent="0.3">
      <c r="A6146" s="54"/>
    </row>
    <row r="6147" spans="1:1" x14ac:dyDescent="0.3">
      <c r="A6147" s="54"/>
    </row>
    <row r="6148" spans="1:1" x14ac:dyDescent="0.3">
      <c r="A6148" s="54"/>
    </row>
    <row r="6149" spans="1:1" x14ac:dyDescent="0.3">
      <c r="A6149" s="54"/>
    </row>
    <row r="6150" spans="1:1" x14ac:dyDescent="0.3">
      <c r="A6150" s="54"/>
    </row>
    <row r="6151" spans="1:1" x14ac:dyDescent="0.3">
      <c r="A6151" s="54"/>
    </row>
    <row r="6152" spans="1:1" x14ac:dyDescent="0.3">
      <c r="A6152" s="54"/>
    </row>
    <row r="6153" spans="1:1" x14ac:dyDescent="0.3">
      <c r="A6153" s="54"/>
    </row>
    <row r="6154" spans="1:1" x14ac:dyDescent="0.3">
      <c r="A6154" s="54"/>
    </row>
    <row r="6155" spans="1:1" x14ac:dyDescent="0.3">
      <c r="A6155" s="54"/>
    </row>
    <row r="6156" spans="1:1" x14ac:dyDescent="0.3">
      <c r="A6156" s="54"/>
    </row>
    <row r="6157" spans="1:1" x14ac:dyDescent="0.3">
      <c r="A6157" s="54"/>
    </row>
    <row r="6158" spans="1:1" x14ac:dyDescent="0.3">
      <c r="A6158" s="54"/>
    </row>
    <row r="6159" spans="1:1" x14ac:dyDescent="0.3">
      <c r="A6159" s="54"/>
    </row>
    <row r="6160" spans="1:1" x14ac:dyDescent="0.3">
      <c r="A6160" s="54"/>
    </row>
    <row r="6161" spans="1:1" x14ac:dyDescent="0.3">
      <c r="A6161" s="54"/>
    </row>
    <row r="6162" spans="1:1" x14ac:dyDescent="0.3">
      <c r="A6162" s="54"/>
    </row>
    <row r="6163" spans="1:1" x14ac:dyDescent="0.3">
      <c r="A6163" s="54"/>
    </row>
    <row r="6164" spans="1:1" x14ac:dyDescent="0.3">
      <c r="A6164" s="54"/>
    </row>
    <row r="6165" spans="1:1" x14ac:dyDescent="0.3">
      <c r="A6165" s="54"/>
    </row>
    <row r="6166" spans="1:1" x14ac:dyDescent="0.3">
      <c r="A6166" s="54"/>
    </row>
    <row r="6167" spans="1:1" x14ac:dyDescent="0.3">
      <c r="A6167" s="54"/>
    </row>
    <row r="6168" spans="1:1" x14ac:dyDescent="0.3">
      <c r="A6168" s="54"/>
    </row>
    <row r="6169" spans="1:1" x14ac:dyDescent="0.3">
      <c r="A6169" s="54"/>
    </row>
    <row r="6170" spans="1:1" x14ac:dyDescent="0.3">
      <c r="A6170" s="54"/>
    </row>
    <row r="6171" spans="1:1" x14ac:dyDescent="0.3">
      <c r="A6171" s="54"/>
    </row>
    <row r="6172" spans="1:1" x14ac:dyDescent="0.3">
      <c r="A6172" s="54"/>
    </row>
    <row r="6173" spans="1:1" x14ac:dyDescent="0.3">
      <c r="A6173" s="54"/>
    </row>
    <row r="6174" spans="1:1" x14ac:dyDescent="0.3">
      <c r="A6174" s="54"/>
    </row>
    <row r="6175" spans="1:1" x14ac:dyDescent="0.3">
      <c r="A6175" s="54"/>
    </row>
    <row r="6176" spans="1:1" x14ac:dyDescent="0.3">
      <c r="A6176" s="54"/>
    </row>
    <row r="6177" spans="1:1" x14ac:dyDescent="0.3">
      <c r="A6177" s="54"/>
    </row>
    <row r="6178" spans="1:1" x14ac:dyDescent="0.3">
      <c r="A6178" s="54"/>
    </row>
    <row r="6179" spans="1:1" x14ac:dyDescent="0.3">
      <c r="A6179" s="54"/>
    </row>
    <row r="6180" spans="1:1" x14ac:dyDescent="0.3">
      <c r="A6180" s="54"/>
    </row>
    <row r="6181" spans="1:1" x14ac:dyDescent="0.3">
      <c r="A6181" s="54"/>
    </row>
    <row r="6182" spans="1:1" x14ac:dyDescent="0.3">
      <c r="A6182" s="54"/>
    </row>
    <row r="6183" spans="1:1" x14ac:dyDescent="0.3">
      <c r="A6183" s="54"/>
    </row>
    <row r="6184" spans="1:1" x14ac:dyDescent="0.3">
      <c r="A6184" s="54"/>
    </row>
    <row r="6185" spans="1:1" x14ac:dyDescent="0.3">
      <c r="A6185" s="54"/>
    </row>
    <row r="6186" spans="1:1" x14ac:dyDescent="0.3">
      <c r="A6186" s="54"/>
    </row>
    <row r="6187" spans="1:1" x14ac:dyDescent="0.3">
      <c r="A6187" s="54"/>
    </row>
    <row r="6188" spans="1:1" x14ac:dyDescent="0.3">
      <c r="A6188" s="54"/>
    </row>
    <row r="6189" spans="1:1" x14ac:dyDescent="0.3">
      <c r="A6189" s="54"/>
    </row>
    <row r="6190" spans="1:1" x14ac:dyDescent="0.3">
      <c r="A6190" s="54"/>
    </row>
    <row r="6191" spans="1:1" x14ac:dyDescent="0.3">
      <c r="A6191" s="54"/>
    </row>
    <row r="6192" spans="1:1" x14ac:dyDescent="0.3">
      <c r="A6192" s="54"/>
    </row>
    <row r="6193" spans="1:1" x14ac:dyDescent="0.3">
      <c r="A6193" s="54"/>
    </row>
    <row r="6194" spans="1:1" x14ac:dyDescent="0.3">
      <c r="A6194" s="54"/>
    </row>
    <row r="6195" spans="1:1" x14ac:dyDescent="0.3">
      <c r="A6195" s="54"/>
    </row>
    <row r="6196" spans="1:1" x14ac:dyDescent="0.3">
      <c r="A6196" s="54"/>
    </row>
    <row r="6197" spans="1:1" x14ac:dyDescent="0.3">
      <c r="A6197" s="54"/>
    </row>
    <row r="6198" spans="1:1" x14ac:dyDescent="0.3">
      <c r="A6198" s="54"/>
    </row>
    <row r="6199" spans="1:1" x14ac:dyDescent="0.3">
      <c r="A6199" s="54"/>
    </row>
    <row r="6200" spans="1:1" x14ac:dyDescent="0.3">
      <c r="A6200" s="54"/>
    </row>
    <row r="6201" spans="1:1" x14ac:dyDescent="0.3">
      <c r="A6201" s="54"/>
    </row>
    <row r="6202" spans="1:1" x14ac:dyDescent="0.3">
      <c r="A6202" s="54"/>
    </row>
    <row r="6203" spans="1:1" x14ac:dyDescent="0.3">
      <c r="A6203" s="54"/>
    </row>
    <row r="6204" spans="1:1" x14ac:dyDescent="0.3">
      <c r="A6204" s="54"/>
    </row>
    <row r="6205" spans="1:1" x14ac:dyDescent="0.3">
      <c r="A6205" s="54"/>
    </row>
    <row r="6206" spans="1:1" x14ac:dyDescent="0.3">
      <c r="A6206" s="54"/>
    </row>
    <row r="6207" spans="1:1" x14ac:dyDescent="0.3">
      <c r="A6207" s="54"/>
    </row>
    <row r="6208" spans="1:1" x14ac:dyDescent="0.3">
      <c r="A6208" s="54"/>
    </row>
    <row r="6209" spans="1:1" x14ac:dyDescent="0.3">
      <c r="A6209" s="54"/>
    </row>
    <row r="6210" spans="1:1" x14ac:dyDescent="0.3">
      <c r="A6210" s="54"/>
    </row>
    <row r="6211" spans="1:1" x14ac:dyDescent="0.3">
      <c r="A6211" s="54"/>
    </row>
    <row r="6212" spans="1:1" x14ac:dyDescent="0.3">
      <c r="A6212" s="54"/>
    </row>
    <row r="6213" spans="1:1" x14ac:dyDescent="0.3">
      <c r="A6213" s="54"/>
    </row>
    <row r="6214" spans="1:1" x14ac:dyDescent="0.3">
      <c r="A6214" s="54"/>
    </row>
    <row r="6215" spans="1:1" x14ac:dyDescent="0.3">
      <c r="A6215" s="54"/>
    </row>
    <row r="6216" spans="1:1" x14ac:dyDescent="0.3">
      <c r="A6216" s="54"/>
    </row>
    <row r="6217" spans="1:1" x14ac:dyDescent="0.3">
      <c r="A6217" s="54"/>
    </row>
    <row r="6218" spans="1:1" x14ac:dyDescent="0.3">
      <c r="A6218" s="54"/>
    </row>
    <row r="6219" spans="1:1" x14ac:dyDescent="0.3">
      <c r="A6219" s="54"/>
    </row>
    <row r="6220" spans="1:1" x14ac:dyDescent="0.3">
      <c r="A6220" s="54"/>
    </row>
    <row r="6221" spans="1:1" x14ac:dyDescent="0.3">
      <c r="A6221" s="54"/>
    </row>
    <row r="6222" spans="1:1" x14ac:dyDescent="0.3">
      <c r="A6222" s="54"/>
    </row>
    <row r="6223" spans="1:1" x14ac:dyDescent="0.3">
      <c r="A6223" s="54"/>
    </row>
    <row r="6224" spans="1:1" x14ac:dyDescent="0.3">
      <c r="A6224" s="54"/>
    </row>
    <row r="6225" spans="1:1" x14ac:dyDescent="0.3">
      <c r="A6225" s="54"/>
    </row>
    <row r="6226" spans="1:1" x14ac:dyDescent="0.3">
      <c r="A6226" s="54"/>
    </row>
    <row r="6227" spans="1:1" x14ac:dyDescent="0.3">
      <c r="A6227" s="54"/>
    </row>
    <row r="6228" spans="1:1" x14ac:dyDescent="0.3">
      <c r="A6228" s="54"/>
    </row>
    <row r="6229" spans="1:1" x14ac:dyDescent="0.3">
      <c r="A6229" s="54"/>
    </row>
    <row r="6230" spans="1:1" x14ac:dyDescent="0.3">
      <c r="A6230" s="54"/>
    </row>
    <row r="6231" spans="1:1" x14ac:dyDescent="0.3">
      <c r="A6231" s="54"/>
    </row>
    <row r="6232" spans="1:1" x14ac:dyDescent="0.3">
      <c r="A6232" s="54"/>
    </row>
    <row r="6233" spans="1:1" x14ac:dyDescent="0.3">
      <c r="A6233" s="54"/>
    </row>
    <row r="6234" spans="1:1" x14ac:dyDescent="0.3">
      <c r="A6234" s="54"/>
    </row>
    <row r="6235" spans="1:1" x14ac:dyDescent="0.3">
      <c r="A6235" s="54"/>
    </row>
    <row r="6236" spans="1:1" x14ac:dyDescent="0.3">
      <c r="A6236" s="54"/>
    </row>
    <row r="6237" spans="1:1" x14ac:dyDescent="0.3">
      <c r="A6237" s="54"/>
    </row>
    <row r="6238" spans="1:1" x14ac:dyDescent="0.3">
      <c r="A6238" s="54"/>
    </row>
    <row r="6239" spans="1:1" x14ac:dyDescent="0.3">
      <c r="A6239" s="54"/>
    </row>
    <row r="6240" spans="1:1" x14ac:dyDescent="0.3">
      <c r="A6240" s="54"/>
    </row>
    <row r="6241" spans="1:1" x14ac:dyDescent="0.3">
      <c r="A6241" s="54"/>
    </row>
    <row r="6242" spans="1:1" x14ac:dyDescent="0.3">
      <c r="A6242" s="54"/>
    </row>
    <row r="6243" spans="1:1" x14ac:dyDescent="0.3">
      <c r="A6243" s="54"/>
    </row>
    <row r="6244" spans="1:1" x14ac:dyDescent="0.3">
      <c r="A6244" s="54"/>
    </row>
    <row r="6245" spans="1:1" x14ac:dyDescent="0.3">
      <c r="A6245" s="54"/>
    </row>
    <row r="6246" spans="1:1" x14ac:dyDescent="0.3">
      <c r="A6246" s="54"/>
    </row>
    <row r="6247" spans="1:1" x14ac:dyDescent="0.3">
      <c r="A6247" s="54"/>
    </row>
    <row r="6248" spans="1:1" x14ac:dyDescent="0.3">
      <c r="A6248" s="54"/>
    </row>
    <row r="6249" spans="1:1" x14ac:dyDescent="0.3">
      <c r="A6249" s="54"/>
    </row>
    <row r="6250" spans="1:1" x14ac:dyDescent="0.3">
      <c r="A6250" s="54"/>
    </row>
    <row r="6251" spans="1:1" x14ac:dyDescent="0.3">
      <c r="A6251" s="54"/>
    </row>
    <row r="6252" spans="1:1" x14ac:dyDescent="0.3">
      <c r="A6252" s="54"/>
    </row>
    <row r="6253" spans="1:1" x14ac:dyDescent="0.3">
      <c r="A6253" s="54"/>
    </row>
    <row r="6254" spans="1:1" x14ac:dyDescent="0.3">
      <c r="A6254" s="54"/>
    </row>
    <row r="6255" spans="1:1" x14ac:dyDescent="0.3">
      <c r="A6255" s="54"/>
    </row>
    <row r="6256" spans="1:1" x14ac:dyDescent="0.3">
      <c r="A6256" s="54"/>
    </row>
    <row r="6257" spans="1:1" x14ac:dyDescent="0.3">
      <c r="A6257" s="54"/>
    </row>
    <row r="6258" spans="1:1" x14ac:dyDescent="0.3">
      <c r="A6258" s="54"/>
    </row>
    <row r="6259" spans="1:1" x14ac:dyDescent="0.3">
      <c r="A6259" s="54"/>
    </row>
    <row r="6260" spans="1:1" x14ac:dyDescent="0.3">
      <c r="A6260" s="54"/>
    </row>
    <row r="6261" spans="1:1" x14ac:dyDescent="0.3">
      <c r="A6261" s="54"/>
    </row>
    <row r="6262" spans="1:1" x14ac:dyDescent="0.3">
      <c r="A6262" s="54"/>
    </row>
    <row r="6263" spans="1:1" x14ac:dyDescent="0.3">
      <c r="A6263" s="54"/>
    </row>
    <row r="6264" spans="1:1" x14ac:dyDescent="0.3">
      <c r="A6264" s="54"/>
    </row>
    <row r="6265" spans="1:1" x14ac:dyDescent="0.3">
      <c r="A6265" s="54"/>
    </row>
    <row r="6266" spans="1:1" x14ac:dyDescent="0.3">
      <c r="A6266" s="54"/>
    </row>
    <row r="6267" spans="1:1" x14ac:dyDescent="0.3">
      <c r="A6267" s="54"/>
    </row>
    <row r="6268" spans="1:1" x14ac:dyDescent="0.3">
      <c r="A6268" s="54"/>
    </row>
    <row r="6269" spans="1:1" x14ac:dyDescent="0.3">
      <c r="A6269" s="54"/>
    </row>
    <row r="6270" spans="1:1" x14ac:dyDescent="0.3">
      <c r="A6270" s="54"/>
    </row>
    <row r="6271" spans="1:1" x14ac:dyDescent="0.3">
      <c r="A6271" s="54"/>
    </row>
    <row r="6272" spans="1:1" x14ac:dyDescent="0.3">
      <c r="A6272" s="54"/>
    </row>
    <row r="6273" spans="1:1" x14ac:dyDescent="0.3">
      <c r="A6273" s="54"/>
    </row>
    <row r="6274" spans="1:1" x14ac:dyDescent="0.3">
      <c r="A6274" s="54"/>
    </row>
    <row r="6275" spans="1:1" x14ac:dyDescent="0.3">
      <c r="A6275" s="54"/>
    </row>
    <row r="6276" spans="1:1" x14ac:dyDescent="0.3">
      <c r="A6276" s="54"/>
    </row>
    <row r="6277" spans="1:1" x14ac:dyDescent="0.3">
      <c r="A6277" s="54"/>
    </row>
    <row r="6278" spans="1:1" x14ac:dyDescent="0.3">
      <c r="A6278" s="54"/>
    </row>
    <row r="6279" spans="1:1" x14ac:dyDescent="0.3">
      <c r="A6279" s="54"/>
    </row>
    <row r="6280" spans="1:1" x14ac:dyDescent="0.3">
      <c r="A6280" s="54"/>
    </row>
    <row r="6281" spans="1:1" x14ac:dyDescent="0.3">
      <c r="A6281" s="54"/>
    </row>
    <row r="6282" spans="1:1" x14ac:dyDescent="0.3">
      <c r="A6282" s="54"/>
    </row>
    <row r="6283" spans="1:1" x14ac:dyDescent="0.3">
      <c r="A6283" s="54"/>
    </row>
    <row r="6284" spans="1:1" x14ac:dyDescent="0.3">
      <c r="A6284" s="54"/>
    </row>
    <row r="6285" spans="1:1" x14ac:dyDescent="0.3">
      <c r="A6285" s="54"/>
    </row>
    <row r="6286" spans="1:1" x14ac:dyDescent="0.3">
      <c r="A6286" s="54"/>
    </row>
    <row r="6287" spans="1:1" x14ac:dyDescent="0.3">
      <c r="A6287" s="54"/>
    </row>
    <row r="6288" spans="1:1" x14ac:dyDescent="0.3">
      <c r="A6288" s="54"/>
    </row>
    <row r="6289" spans="1:1" x14ac:dyDescent="0.3">
      <c r="A6289" s="54"/>
    </row>
    <row r="6290" spans="1:1" x14ac:dyDescent="0.3">
      <c r="A6290" s="54"/>
    </row>
    <row r="6291" spans="1:1" x14ac:dyDescent="0.3">
      <c r="A6291" s="54"/>
    </row>
    <row r="6292" spans="1:1" x14ac:dyDescent="0.3">
      <c r="A6292" s="54"/>
    </row>
    <row r="6293" spans="1:1" x14ac:dyDescent="0.3">
      <c r="A6293" s="54"/>
    </row>
    <row r="6294" spans="1:1" x14ac:dyDescent="0.3">
      <c r="A6294" s="54"/>
    </row>
    <row r="6295" spans="1:1" x14ac:dyDescent="0.3">
      <c r="A6295" s="54"/>
    </row>
    <row r="6296" spans="1:1" x14ac:dyDescent="0.3">
      <c r="A6296" s="54"/>
    </row>
    <row r="6297" spans="1:1" x14ac:dyDescent="0.3">
      <c r="A6297" s="54"/>
    </row>
    <row r="6298" spans="1:1" x14ac:dyDescent="0.3">
      <c r="A6298" s="54"/>
    </row>
    <row r="6299" spans="1:1" x14ac:dyDescent="0.3">
      <c r="A6299" s="54"/>
    </row>
    <row r="6300" spans="1:1" x14ac:dyDescent="0.3">
      <c r="A6300" s="54"/>
    </row>
    <row r="6301" spans="1:1" x14ac:dyDescent="0.3">
      <c r="A6301" s="54"/>
    </row>
    <row r="6302" spans="1:1" x14ac:dyDescent="0.3">
      <c r="A6302" s="54"/>
    </row>
    <row r="6303" spans="1:1" x14ac:dyDescent="0.3">
      <c r="A6303" s="54"/>
    </row>
    <row r="6304" spans="1:1" x14ac:dyDescent="0.3">
      <c r="A6304" s="54"/>
    </row>
    <row r="6305" spans="1:1" x14ac:dyDescent="0.3">
      <c r="A6305" s="54"/>
    </row>
    <row r="6306" spans="1:1" x14ac:dyDescent="0.3">
      <c r="A6306" s="54"/>
    </row>
    <row r="6307" spans="1:1" x14ac:dyDescent="0.3">
      <c r="A6307" s="54"/>
    </row>
    <row r="6308" spans="1:1" x14ac:dyDescent="0.3">
      <c r="A6308" s="54"/>
    </row>
    <row r="6309" spans="1:1" x14ac:dyDescent="0.3">
      <c r="A6309" s="54"/>
    </row>
    <row r="6310" spans="1:1" x14ac:dyDescent="0.3">
      <c r="A6310" s="54"/>
    </row>
    <row r="6311" spans="1:1" x14ac:dyDescent="0.3">
      <c r="A6311" s="54"/>
    </row>
    <row r="6312" spans="1:1" x14ac:dyDescent="0.3">
      <c r="A6312" s="54"/>
    </row>
    <row r="6313" spans="1:1" x14ac:dyDescent="0.3">
      <c r="A6313" s="54"/>
    </row>
    <row r="6314" spans="1:1" x14ac:dyDescent="0.3">
      <c r="A6314" s="54"/>
    </row>
    <row r="6315" spans="1:1" x14ac:dyDescent="0.3">
      <c r="A6315" s="54"/>
    </row>
    <row r="6316" spans="1:1" x14ac:dyDescent="0.3">
      <c r="A6316" s="54"/>
    </row>
    <row r="6317" spans="1:1" x14ac:dyDescent="0.3">
      <c r="A6317" s="54"/>
    </row>
    <row r="6318" spans="1:1" x14ac:dyDescent="0.3">
      <c r="A6318" s="54"/>
    </row>
    <row r="6319" spans="1:1" x14ac:dyDescent="0.3">
      <c r="A6319" s="54"/>
    </row>
    <row r="6320" spans="1:1" x14ac:dyDescent="0.3">
      <c r="A6320" s="54"/>
    </row>
    <row r="6321" spans="1:1" x14ac:dyDescent="0.3">
      <c r="A6321" s="54"/>
    </row>
    <row r="6322" spans="1:1" x14ac:dyDescent="0.3">
      <c r="A6322" s="54"/>
    </row>
    <row r="6323" spans="1:1" x14ac:dyDescent="0.3">
      <c r="A6323" s="54"/>
    </row>
    <row r="6324" spans="1:1" x14ac:dyDescent="0.3">
      <c r="A6324" s="54"/>
    </row>
    <row r="6325" spans="1:1" x14ac:dyDescent="0.3">
      <c r="A6325" s="54"/>
    </row>
    <row r="6326" spans="1:1" x14ac:dyDescent="0.3">
      <c r="A6326" s="54"/>
    </row>
    <row r="6327" spans="1:1" x14ac:dyDescent="0.3">
      <c r="A6327" s="54"/>
    </row>
    <row r="6328" spans="1:1" x14ac:dyDescent="0.3">
      <c r="A6328" s="54"/>
    </row>
    <row r="6329" spans="1:1" x14ac:dyDescent="0.3">
      <c r="A6329" s="54"/>
    </row>
    <row r="6330" spans="1:1" x14ac:dyDescent="0.3">
      <c r="A6330" s="54"/>
    </row>
    <row r="6331" spans="1:1" x14ac:dyDescent="0.3">
      <c r="A6331" s="54"/>
    </row>
    <row r="6332" spans="1:1" x14ac:dyDescent="0.3">
      <c r="A6332" s="54"/>
    </row>
    <row r="6333" spans="1:1" x14ac:dyDescent="0.3">
      <c r="A6333" s="54"/>
    </row>
    <row r="6334" spans="1:1" x14ac:dyDescent="0.3">
      <c r="A6334" s="54"/>
    </row>
    <row r="6335" spans="1:1" x14ac:dyDescent="0.3">
      <c r="A6335" s="54"/>
    </row>
    <row r="6336" spans="1:1" x14ac:dyDescent="0.3">
      <c r="A6336" s="54"/>
    </row>
    <row r="6337" spans="1:1" x14ac:dyDescent="0.3">
      <c r="A6337" s="54"/>
    </row>
    <row r="6338" spans="1:1" x14ac:dyDescent="0.3">
      <c r="A6338" s="54"/>
    </row>
    <row r="6339" spans="1:1" x14ac:dyDescent="0.3">
      <c r="A6339" s="54"/>
    </row>
    <row r="6340" spans="1:1" x14ac:dyDescent="0.3">
      <c r="A6340" s="54"/>
    </row>
    <row r="6341" spans="1:1" x14ac:dyDescent="0.3">
      <c r="A6341" s="54"/>
    </row>
    <row r="6342" spans="1:1" x14ac:dyDescent="0.3">
      <c r="A6342" s="54"/>
    </row>
    <row r="6343" spans="1:1" x14ac:dyDescent="0.3">
      <c r="A6343" s="54"/>
    </row>
    <row r="6344" spans="1:1" x14ac:dyDescent="0.3">
      <c r="A6344" s="54"/>
    </row>
    <row r="6345" spans="1:1" x14ac:dyDescent="0.3">
      <c r="A6345" s="54"/>
    </row>
    <row r="6346" spans="1:1" x14ac:dyDescent="0.3">
      <c r="A6346" s="54"/>
    </row>
    <row r="6347" spans="1:1" x14ac:dyDescent="0.3">
      <c r="A6347" s="54"/>
    </row>
    <row r="6348" spans="1:1" x14ac:dyDescent="0.3">
      <c r="A6348" s="54"/>
    </row>
    <row r="6349" spans="1:1" x14ac:dyDescent="0.3">
      <c r="A6349" s="54"/>
    </row>
    <row r="6350" spans="1:1" x14ac:dyDescent="0.3">
      <c r="A6350" s="54"/>
    </row>
    <row r="6351" spans="1:1" x14ac:dyDescent="0.3">
      <c r="A6351" s="54"/>
    </row>
    <row r="6352" spans="1:1" x14ac:dyDescent="0.3">
      <c r="A6352" s="54"/>
    </row>
    <row r="6353" spans="1:1" x14ac:dyDescent="0.3">
      <c r="A6353" s="54"/>
    </row>
    <row r="6354" spans="1:1" x14ac:dyDescent="0.3">
      <c r="A6354" s="54"/>
    </row>
    <row r="6355" spans="1:1" x14ac:dyDescent="0.3">
      <c r="A6355" s="54"/>
    </row>
    <row r="6356" spans="1:1" x14ac:dyDescent="0.3">
      <c r="A6356" s="54"/>
    </row>
    <row r="6357" spans="1:1" x14ac:dyDescent="0.3">
      <c r="A6357" s="54"/>
    </row>
    <row r="6358" spans="1:1" x14ac:dyDescent="0.3">
      <c r="A6358" s="54"/>
    </row>
    <row r="6359" spans="1:1" x14ac:dyDescent="0.3">
      <c r="A6359" s="54"/>
    </row>
    <row r="6360" spans="1:1" x14ac:dyDescent="0.3">
      <c r="A6360" s="54"/>
    </row>
    <row r="6361" spans="1:1" x14ac:dyDescent="0.3">
      <c r="A6361" s="54"/>
    </row>
    <row r="6362" spans="1:1" x14ac:dyDescent="0.3">
      <c r="A6362" s="54"/>
    </row>
    <row r="6363" spans="1:1" x14ac:dyDescent="0.3">
      <c r="A6363" s="54"/>
    </row>
    <row r="6364" spans="1:1" x14ac:dyDescent="0.3">
      <c r="A6364" s="54"/>
    </row>
    <row r="6365" spans="1:1" x14ac:dyDescent="0.3">
      <c r="A6365" s="54"/>
    </row>
    <row r="6366" spans="1:1" x14ac:dyDescent="0.3">
      <c r="A6366" s="54"/>
    </row>
    <row r="6367" spans="1:1" x14ac:dyDescent="0.3">
      <c r="A6367" s="54"/>
    </row>
    <row r="6368" spans="1:1" x14ac:dyDescent="0.3">
      <c r="A6368" s="54"/>
    </row>
    <row r="6369" spans="1:1" x14ac:dyDescent="0.3">
      <c r="A6369" s="54"/>
    </row>
    <row r="6370" spans="1:1" x14ac:dyDescent="0.3">
      <c r="A6370" s="54"/>
    </row>
    <row r="6371" spans="1:1" x14ac:dyDescent="0.3">
      <c r="A6371" s="54"/>
    </row>
    <row r="6372" spans="1:1" x14ac:dyDescent="0.3">
      <c r="A6372" s="54"/>
    </row>
    <row r="6373" spans="1:1" x14ac:dyDescent="0.3">
      <c r="A6373" s="54"/>
    </row>
    <row r="6374" spans="1:1" x14ac:dyDescent="0.3">
      <c r="A6374" s="54"/>
    </row>
    <row r="6375" spans="1:1" x14ac:dyDescent="0.3">
      <c r="A6375" s="54"/>
    </row>
    <row r="6376" spans="1:1" x14ac:dyDescent="0.3">
      <c r="A6376" s="54"/>
    </row>
    <row r="6377" spans="1:1" x14ac:dyDescent="0.3">
      <c r="A6377" s="54"/>
    </row>
    <row r="6378" spans="1:1" x14ac:dyDescent="0.3">
      <c r="A6378" s="54"/>
    </row>
    <row r="6379" spans="1:1" x14ac:dyDescent="0.3">
      <c r="A6379" s="54"/>
    </row>
    <row r="6380" spans="1:1" x14ac:dyDescent="0.3">
      <c r="A6380" s="54"/>
    </row>
    <row r="6381" spans="1:1" x14ac:dyDescent="0.3">
      <c r="A6381" s="54"/>
    </row>
    <row r="6382" spans="1:1" x14ac:dyDescent="0.3">
      <c r="A6382" s="54"/>
    </row>
    <row r="6383" spans="1:1" x14ac:dyDescent="0.3">
      <c r="A6383" s="54"/>
    </row>
    <row r="6384" spans="1:1" x14ac:dyDescent="0.3">
      <c r="A6384" s="54"/>
    </row>
    <row r="6385" spans="1:1" x14ac:dyDescent="0.3">
      <c r="A6385" s="54"/>
    </row>
    <row r="6386" spans="1:1" x14ac:dyDescent="0.3">
      <c r="A6386" s="54"/>
    </row>
    <row r="6387" spans="1:1" x14ac:dyDescent="0.3">
      <c r="A6387" s="54"/>
    </row>
    <row r="6388" spans="1:1" x14ac:dyDescent="0.3">
      <c r="A6388" s="54"/>
    </row>
    <row r="6389" spans="1:1" x14ac:dyDescent="0.3">
      <c r="A6389" s="54"/>
    </row>
    <row r="6390" spans="1:1" x14ac:dyDescent="0.3">
      <c r="A6390" s="54"/>
    </row>
    <row r="6391" spans="1:1" x14ac:dyDescent="0.3">
      <c r="A6391" s="54"/>
    </row>
    <row r="6392" spans="1:1" x14ac:dyDescent="0.3">
      <c r="A6392" s="54"/>
    </row>
    <row r="6393" spans="1:1" x14ac:dyDescent="0.3">
      <c r="A6393" s="54"/>
    </row>
    <row r="6394" spans="1:1" x14ac:dyDescent="0.3">
      <c r="A6394" s="54"/>
    </row>
    <row r="6395" spans="1:1" x14ac:dyDescent="0.3">
      <c r="A6395" s="54"/>
    </row>
    <row r="6396" spans="1:1" x14ac:dyDescent="0.3">
      <c r="A6396" s="54"/>
    </row>
    <row r="6397" spans="1:1" x14ac:dyDescent="0.3">
      <c r="A6397" s="54"/>
    </row>
    <row r="6398" spans="1:1" x14ac:dyDescent="0.3">
      <c r="A6398" s="54"/>
    </row>
    <row r="6399" spans="1:1" x14ac:dyDescent="0.3">
      <c r="A6399" s="54"/>
    </row>
    <row r="6400" spans="1:1" x14ac:dyDescent="0.3">
      <c r="A6400" s="54"/>
    </row>
    <row r="6401" spans="1:1" x14ac:dyDescent="0.3">
      <c r="A6401" s="54"/>
    </row>
    <row r="6402" spans="1:1" x14ac:dyDescent="0.3">
      <c r="A6402" s="54"/>
    </row>
    <row r="6403" spans="1:1" x14ac:dyDescent="0.3">
      <c r="A6403" s="54"/>
    </row>
    <row r="6404" spans="1:1" x14ac:dyDescent="0.3">
      <c r="A6404" s="54"/>
    </row>
    <row r="6405" spans="1:1" x14ac:dyDescent="0.3">
      <c r="A6405" s="54"/>
    </row>
    <row r="6406" spans="1:1" x14ac:dyDescent="0.3">
      <c r="A6406" s="54"/>
    </row>
    <row r="6407" spans="1:1" x14ac:dyDescent="0.3">
      <c r="A6407" s="54"/>
    </row>
    <row r="6408" spans="1:1" x14ac:dyDescent="0.3">
      <c r="A6408" s="54"/>
    </row>
    <row r="6409" spans="1:1" x14ac:dyDescent="0.3">
      <c r="A6409" s="54"/>
    </row>
    <row r="6410" spans="1:1" x14ac:dyDescent="0.3">
      <c r="A6410" s="54"/>
    </row>
    <row r="6411" spans="1:1" x14ac:dyDescent="0.3">
      <c r="A6411" s="54"/>
    </row>
    <row r="6412" spans="1:1" x14ac:dyDescent="0.3">
      <c r="A6412" s="54"/>
    </row>
    <row r="6413" spans="1:1" x14ac:dyDescent="0.3">
      <c r="A6413" s="54"/>
    </row>
    <row r="6414" spans="1:1" x14ac:dyDescent="0.3">
      <c r="A6414" s="54"/>
    </row>
    <row r="6415" spans="1:1" x14ac:dyDescent="0.3">
      <c r="A6415" s="54"/>
    </row>
    <row r="6416" spans="1:1" x14ac:dyDescent="0.3">
      <c r="A6416" s="54"/>
    </row>
    <row r="6417" spans="1:1" x14ac:dyDescent="0.3">
      <c r="A6417" s="54"/>
    </row>
    <row r="6418" spans="1:1" x14ac:dyDescent="0.3">
      <c r="A6418" s="54"/>
    </row>
    <row r="6419" spans="1:1" x14ac:dyDescent="0.3">
      <c r="A6419" s="54"/>
    </row>
    <row r="6420" spans="1:1" x14ac:dyDescent="0.3">
      <c r="A6420" s="54"/>
    </row>
    <row r="6421" spans="1:1" x14ac:dyDescent="0.3">
      <c r="A6421" s="54"/>
    </row>
    <row r="6422" spans="1:1" x14ac:dyDescent="0.3">
      <c r="A6422" s="54"/>
    </row>
    <row r="6423" spans="1:1" x14ac:dyDescent="0.3">
      <c r="A6423" s="54"/>
    </row>
    <row r="6424" spans="1:1" x14ac:dyDescent="0.3">
      <c r="A6424" s="54"/>
    </row>
    <row r="6425" spans="1:1" x14ac:dyDescent="0.3">
      <c r="A6425" s="54"/>
    </row>
    <row r="6426" spans="1:1" x14ac:dyDescent="0.3">
      <c r="A6426" s="54"/>
    </row>
    <row r="6427" spans="1:1" x14ac:dyDescent="0.3">
      <c r="A6427" s="54"/>
    </row>
    <row r="6428" spans="1:1" x14ac:dyDescent="0.3">
      <c r="A6428" s="54"/>
    </row>
    <row r="6429" spans="1:1" x14ac:dyDescent="0.3">
      <c r="A6429" s="54"/>
    </row>
    <row r="6430" spans="1:1" x14ac:dyDescent="0.3">
      <c r="A6430" s="54"/>
    </row>
    <row r="6431" spans="1:1" x14ac:dyDescent="0.3">
      <c r="A6431" s="54"/>
    </row>
    <row r="6432" spans="1:1" x14ac:dyDescent="0.3">
      <c r="A6432" s="54"/>
    </row>
    <row r="6433" spans="1:1" x14ac:dyDescent="0.3">
      <c r="A6433" s="54"/>
    </row>
    <row r="6434" spans="1:1" x14ac:dyDescent="0.3">
      <c r="A6434" s="54"/>
    </row>
    <row r="6435" spans="1:1" x14ac:dyDescent="0.3">
      <c r="A6435" s="54"/>
    </row>
    <row r="6436" spans="1:1" x14ac:dyDescent="0.3">
      <c r="A6436" s="54"/>
    </row>
    <row r="6437" spans="1:1" x14ac:dyDescent="0.3">
      <c r="A6437" s="54"/>
    </row>
    <row r="6438" spans="1:1" x14ac:dyDescent="0.3">
      <c r="A6438" s="54"/>
    </row>
    <row r="6439" spans="1:1" x14ac:dyDescent="0.3">
      <c r="A6439" s="54"/>
    </row>
    <row r="6440" spans="1:1" x14ac:dyDescent="0.3">
      <c r="A6440" s="54"/>
    </row>
    <row r="6441" spans="1:1" x14ac:dyDescent="0.3">
      <c r="A6441" s="54"/>
    </row>
    <row r="6442" spans="1:1" x14ac:dyDescent="0.3">
      <c r="A6442" s="54"/>
    </row>
    <row r="6443" spans="1:1" x14ac:dyDescent="0.3">
      <c r="A6443" s="54"/>
    </row>
    <row r="6444" spans="1:1" x14ac:dyDescent="0.3">
      <c r="A6444" s="54"/>
    </row>
    <row r="6445" spans="1:1" x14ac:dyDescent="0.3">
      <c r="A6445" s="54"/>
    </row>
    <row r="6446" spans="1:1" x14ac:dyDescent="0.3">
      <c r="A6446" s="54"/>
    </row>
    <row r="6447" spans="1:1" x14ac:dyDescent="0.3">
      <c r="A6447" s="54"/>
    </row>
    <row r="6448" spans="1:1" x14ac:dyDescent="0.3">
      <c r="A6448" s="54"/>
    </row>
    <row r="6449" spans="1:1" x14ac:dyDescent="0.3">
      <c r="A6449" s="54"/>
    </row>
    <row r="6450" spans="1:1" x14ac:dyDescent="0.3">
      <c r="A6450" s="54"/>
    </row>
    <row r="6451" spans="1:1" x14ac:dyDescent="0.3">
      <c r="A6451" s="54"/>
    </row>
    <row r="6452" spans="1:1" x14ac:dyDescent="0.3">
      <c r="A6452" s="54"/>
    </row>
    <row r="6453" spans="1:1" x14ac:dyDescent="0.3">
      <c r="A6453" s="54"/>
    </row>
    <row r="6454" spans="1:1" x14ac:dyDescent="0.3">
      <c r="A6454" s="54"/>
    </row>
    <row r="6455" spans="1:1" x14ac:dyDescent="0.3">
      <c r="A6455" s="54"/>
    </row>
    <row r="6456" spans="1:1" x14ac:dyDescent="0.3">
      <c r="A6456" s="54"/>
    </row>
    <row r="6457" spans="1:1" x14ac:dyDescent="0.3">
      <c r="A6457" s="54"/>
    </row>
    <row r="6458" spans="1:1" x14ac:dyDescent="0.3">
      <c r="A6458" s="54"/>
    </row>
    <row r="6459" spans="1:1" x14ac:dyDescent="0.3">
      <c r="A6459" s="54"/>
    </row>
    <row r="6460" spans="1:1" x14ac:dyDescent="0.3">
      <c r="A6460" s="54"/>
    </row>
    <row r="6461" spans="1:1" x14ac:dyDescent="0.3">
      <c r="A6461" s="54"/>
    </row>
    <row r="6462" spans="1:1" x14ac:dyDescent="0.3">
      <c r="A6462" s="54"/>
    </row>
    <row r="6463" spans="1:1" x14ac:dyDescent="0.3">
      <c r="A6463" s="54"/>
    </row>
    <row r="6464" spans="1:1" x14ac:dyDescent="0.3">
      <c r="A6464" s="54"/>
    </row>
    <row r="6465" spans="1:1" x14ac:dyDescent="0.3">
      <c r="A6465" s="54"/>
    </row>
    <row r="6466" spans="1:1" x14ac:dyDescent="0.3">
      <c r="A6466" s="54"/>
    </row>
    <row r="6467" spans="1:1" x14ac:dyDescent="0.3">
      <c r="A6467" s="54"/>
    </row>
    <row r="6468" spans="1:1" x14ac:dyDescent="0.3">
      <c r="A6468" s="54"/>
    </row>
    <row r="6469" spans="1:1" x14ac:dyDescent="0.3">
      <c r="A6469" s="54"/>
    </row>
    <row r="6470" spans="1:1" x14ac:dyDescent="0.3">
      <c r="A6470" s="54"/>
    </row>
    <row r="6471" spans="1:1" x14ac:dyDescent="0.3">
      <c r="A6471" s="54"/>
    </row>
    <row r="6472" spans="1:1" x14ac:dyDescent="0.3">
      <c r="A6472" s="54"/>
    </row>
    <row r="6473" spans="1:1" x14ac:dyDescent="0.3">
      <c r="A6473" s="54"/>
    </row>
    <row r="6474" spans="1:1" x14ac:dyDescent="0.3">
      <c r="A6474" s="54"/>
    </row>
    <row r="6475" spans="1:1" x14ac:dyDescent="0.3">
      <c r="A6475" s="54"/>
    </row>
    <row r="6476" spans="1:1" x14ac:dyDescent="0.3">
      <c r="A6476" s="54"/>
    </row>
    <row r="6477" spans="1:1" x14ac:dyDescent="0.3">
      <c r="A6477" s="54"/>
    </row>
    <row r="6478" spans="1:1" x14ac:dyDescent="0.3">
      <c r="A6478" s="54"/>
    </row>
    <row r="6479" spans="1:1" x14ac:dyDescent="0.3">
      <c r="A6479" s="54"/>
    </row>
    <row r="6480" spans="1:1" x14ac:dyDescent="0.3">
      <c r="A6480" s="54"/>
    </row>
    <row r="6481" spans="1:1" x14ac:dyDescent="0.3">
      <c r="A6481" s="54"/>
    </row>
    <row r="6482" spans="1:1" x14ac:dyDescent="0.3">
      <c r="A6482" s="54"/>
    </row>
    <row r="6483" spans="1:1" x14ac:dyDescent="0.3">
      <c r="A6483" s="54"/>
    </row>
    <row r="6484" spans="1:1" x14ac:dyDescent="0.3">
      <c r="A6484" s="54"/>
    </row>
    <row r="6485" spans="1:1" x14ac:dyDescent="0.3">
      <c r="A6485" s="54"/>
    </row>
    <row r="6486" spans="1:1" x14ac:dyDescent="0.3">
      <c r="A6486" s="54"/>
    </row>
    <row r="6487" spans="1:1" x14ac:dyDescent="0.3">
      <c r="A6487" s="54"/>
    </row>
    <row r="6488" spans="1:1" x14ac:dyDescent="0.3">
      <c r="A6488" s="54"/>
    </row>
    <row r="6489" spans="1:1" x14ac:dyDescent="0.3">
      <c r="A6489" s="54"/>
    </row>
    <row r="6490" spans="1:1" x14ac:dyDescent="0.3">
      <c r="A6490" s="54"/>
    </row>
    <row r="6491" spans="1:1" x14ac:dyDescent="0.3">
      <c r="A6491" s="54"/>
    </row>
    <row r="6492" spans="1:1" x14ac:dyDescent="0.3">
      <c r="A6492" s="54"/>
    </row>
    <row r="6493" spans="1:1" x14ac:dyDescent="0.3">
      <c r="A6493" s="54"/>
    </row>
    <row r="6494" spans="1:1" x14ac:dyDescent="0.3">
      <c r="A6494" s="54"/>
    </row>
    <row r="6495" spans="1:1" x14ac:dyDescent="0.3">
      <c r="A6495" s="54"/>
    </row>
    <row r="6496" spans="1:1" x14ac:dyDescent="0.3">
      <c r="A6496" s="54"/>
    </row>
    <row r="6497" spans="1:1" x14ac:dyDescent="0.3">
      <c r="A6497" s="54"/>
    </row>
    <row r="6498" spans="1:1" x14ac:dyDescent="0.3">
      <c r="A6498" s="54"/>
    </row>
    <row r="6499" spans="1:1" x14ac:dyDescent="0.3">
      <c r="A6499" s="54"/>
    </row>
    <row r="6500" spans="1:1" x14ac:dyDescent="0.3">
      <c r="A6500" s="54"/>
    </row>
    <row r="6501" spans="1:1" x14ac:dyDescent="0.3">
      <c r="A6501" s="54"/>
    </row>
    <row r="6502" spans="1:1" x14ac:dyDescent="0.3">
      <c r="A6502" s="54"/>
    </row>
    <row r="6503" spans="1:1" x14ac:dyDescent="0.3">
      <c r="A6503" s="54"/>
    </row>
    <row r="6504" spans="1:1" x14ac:dyDescent="0.3">
      <c r="A6504" s="54"/>
    </row>
    <row r="6505" spans="1:1" x14ac:dyDescent="0.3">
      <c r="A6505" s="54"/>
    </row>
    <row r="6506" spans="1:1" x14ac:dyDescent="0.3">
      <c r="A6506" s="54"/>
    </row>
    <row r="6507" spans="1:1" x14ac:dyDescent="0.3">
      <c r="A6507" s="54"/>
    </row>
    <row r="6508" spans="1:1" x14ac:dyDescent="0.3">
      <c r="A6508" s="54"/>
    </row>
    <row r="6509" spans="1:1" x14ac:dyDescent="0.3">
      <c r="A6509" s="54"/>
    </row>
    <row r="6510" spans="1:1" x14ac:dyDescent="0.3">
      <c r="A6510" s="54"/>
    </row>
    <row r="6511" spans="1:1" x14ac:dyDescent="0.3">
      <c r="A6511" s="54"/>
    </row>
    <row r="6512" spans="1:1" x14ac:dyDescent="0.3">
      <c r="A6512" s="54"/>
    </row>
    <row r="6513" spans="1:1" x14ac:dyDescent="0.3">
      <c r="A6513" s="54"/>
    </row>
    <row r="6514" spans="1:1" x14ac:dyDescent="0.3">
      <c r="A6514" s="54"/>
    </row>
    <row r="6515" spans="1:1" x14ac:dyDescent="0.3">
      <c r="A6515" s="54"/>
    </row>
    <row r="6516" spans="1:1" x14ac:dyDescent="0.3">
      <c r="A6516" s="54"/>
    </row>
    <row r="6517" spans="1:1" x14ac:dyDescent="0.3">
      <c r="A6517" s="54"/>
    </row>
    <row r="6518" spans="1:1" x14ac:dyDescent="0.3">
      <c r="A6518" s="54"/>
    </row>
    <row r="6519" spans="1:1" x14ac:dyDescent="0.3">
      <c r="A6519" s="54"/>
    </row>
    <row r="6520" spans="1:1" x14ac:dyDescent="0.3">
      <c r="A6520" s="54"/>
    </row>
    <row r="6521" spans="1:1" x14ac:dyDescent="0.3">
      <c r="A6521" s="54"/>
    </row>
    <row r="6522" spans="1:1" x14ac:dyDescent="0.3">
      <c r="A6522" s="54"/>
    </row>
    <row r="6523" spans="1:1" x14ac:dyDescent="0.3">
      <c r="A6523" s="54"/>
    </row>
    <row r="6524" spans="1:1" x14ac:dyDescent="0.3">
      <c r="A6524" s="54"/>
    </row>
    <row r="6525" spans="1:1" x14ac:dyDescent="0.3">
      <c r="A6525" s="54"/>
    </row>
    <row r="6526" spans="1:1" x14ac:dyDescent="0.3">
      <c r="A6526" s="54"/>
    </row>
    <row r="6527" spans="1:1" x14ac:dyDescent="0.3">
      <c r="A6527" s="54"/>
    </row>
    <row r="6528" spans="1:1" x14ac:dyDescent="0.3">
      <c r="A6528" s="54"/>
    </row>
    <row r="6529" spans="1:1" x14ac:dyDescent="0.3">
      <c r="A6529" s="54"/>
    </row>
    <row r="6530" spans="1:1" x14ac:dyDescent="0.3">
      <c r="A6530" s="54"/>
    </row>
    <row r="6531" spans="1:1" x14ac:dyDescent="0.3">
      <c r="A6531" s="54"/>
    </row>
    <row r="6532" spans="1:1" x14ac:dyDescent="0.3">
      <c r="A6532" s="54"/>
    </row>
    <row r="6533" spans="1:1" x14ac:dyDescent="0.3">
      <c r="A6533" s="54"/>
    </row>
    <row r="6534" spans="1:1" x14ac:dyDescent="0.3">
      <c r="A6534" s="54"/>
    </row>
    <row r="6535" spans="1:1" x14ac:dyDescent="0.3">
      <c r="A6535" s="54"/>
    </row>
    <row r="6536" spans="1:1" x14ac:dyDescent="0.3">
      <c r="A6536" s="54"/>
    </row>
    <row r="6537" spans="1:1" x14ac:dyDescent="0.3">
      <c r="A6537" s="54"/>
    </row>
    <row r="6538" spans="1:1" x14ac:dyDescent="0.3">
      <c r="A6538" s="54"/>
    </row>
    <row r="6539" spans="1:1" x14ac:dyDescent="0.3">
      <c r="A6539" s="54"/>
    </row>
    <row r="6540" spans="1:1" x14ac:dyDescent="0.3">
      <c r="A6540" s="54"/>
    </row>
    <row r="6541" spans="1:1" x14ac:dyDescent="0.3">
      <c r="A6541" s="54"/>
    </row>
    <row r="6542" spans="1:1" x14ac:dyDescent="0.3">
      <c r="A6542" s="54"/>
    </row>
    <row r="6543" spans="1:1" x14ac:dyDescent="0.3">
      <c r="A6543" s="54"/>
    </row>
    <row r="6544" spans="1:1" x14ac:dyDescent="0.3">
      <c r="A6544" s="54"/>
    </row>
    <row r="6545" spans="1:1" x14ac:dyDescent="0.3">
      <c r="A6545" s="54"/>
    </row>
    <row r="6546" spans="1:1" x14ac:dyDescent="0.3">
      <c r="A6546" s="54"/>
    </row>
    <row r="6547" spans="1:1" x14ac:dyDescent="0.3">
      <c r="A6547" s="54"/>
    </row>
    <row r="6548" spans="1:1" x14ac:dyDescent="0.3">
      <c r="A6548" s="54"/>
    </row>
    <row r="6549" spans="1:1" x14ac:dyDescent="0.3">
      <c r="A6549" s="54"/>
    </row>
    <row r="6550" spans="1:1" x14ac:dyDescent="0.3">
      <c r="A6550" s="54"/>
    </row>
    <row r="6551" spans="1:1" x14ac:dyDescent="0.3">
      <c r="A6551" s="54"/>
    </row>
    <row r="6552" spans="1:1" x14ac:dyDescent="0.3">
      <c r="A6552" s="54"/>
    </row>
    <row r="6553" spans="1:1" x14ac:dyDescent="0.3">
      <c r="A6553" s="54"/>
    </row>
    <row r="6554" spans="1:1" x14ac:dyDescent="0.3">
      <c r="A6554" s="54"/>
    </row>
    <row r="6555" spans="1:1" x14ac:dyDescent="0.3">
      <c r="A6555" s="54"/>
    </row>
    <row r="6556" spans="1:1" x14ac:dyDescent="0.3">
      <c r="A6556" s="54"/>
    </row>
    <row r="6557" spans="1:1" x14ac:dyDescent="0.3">
      <c r="A6557" s="54"/>
    </row>
    <row r="6558" spans="1:1" x14ac:dyDescent="0.3">
      <c r="A6558" s="54"/>
    </row>
    <row r="6559" spans="1:1" x14ac:dyDescent="0.3">
      <c r="A6559" s="54"/>
    </row>
    <row r="6560" spans="1:1" x14ac:dyDescent="0.3">
      <c r="A6560" s="54"/>
    </row>
    <row r="6561" spans="1:1" x14ac:dyDescent="0.3">
      <c r="A6561" s="54"/>
    </row>
    <row r="6562" spans="1:1" x14ac:dyDescent="0.3">
      <c r="A6562" s="54"/>
    </row>
    <row r="6563" spans="1:1" x14ac:dyDescent="0.3">
      <c r="A6563" s="54"/>
    </row>
    <row r="6564" spans="1:1" x14ac:dyDescent="0.3">
      <c r="A6564" s="54"/>
    </row>
    <row r="6565" spans="1:1" x14ac:dyDescent="0.3">
      <c r="A6565" s="54"/>
    </row>
    <row r="6566" spans="1:1" x14ac:dyDescent="0.3">
      <c r="A6566" s="54"/>
    </row>
    <row r="6567" spans="1:1" x14ac:dyDescent="0.3">
      <c r="A6567" s="54"/>
    </row>
    <row r="6568" spans="1:1" x14ac:dyDescent="0.3">
      <c r="A6568" s="54"/>
    </row>
    <row r="6569" spans="1:1" x14ac:dyDescent="0.3">
      <c r="A6569" s="54"/>
    </row>
    <row r="6570" spans="1:1" x14ac:dyDescent="0.3">
      <c r="A6570" s="54"/>
    </row>
    <row r="6571" spans="1:1" x14ac:dyDescent="0.3">
      <c r="A6571" s="54"/>
    </row>
    <row r="6572" spans="1:1" x14ac:dyDescent="0.3">
      <c r="A6572" s="54"/>
    </row>
    <row r="6573" spans="1:1" x14ac:dyDescent="0.3">
      <c r="A6573" s="54"/>
    </row>
    <row r="6574" spans="1:1" x14ac:dyDescent="0.3">
      <c r="A6574" s="54"/>
    </row>
    <row r="6575" spans="1:1" x14ac:dyDescent="0.3">
      <c r="A6575" s="54"/>
    </row>
    <row r="6576" spans="1:1" x14ac:dyDescent="0.3">
      <c r="A6576" s="54"/>
    </row>
    <row r="6577" spans="1:1" x14ac:dyDescent="0.3">
      <c r="A6577" s="54"/>
    </row>
    <row r="6578" spans="1:1" x14ac:dyDescent="0.3">
      <c r="A6578" s="54"/>
    </row>
    <row r="6579" spans="1:1" x14ac:dyDescent="0.3">
      <c r="A6579" s="54"/>
    </row>
    <row r="6580" spans="1:1" x14ac:dyDescent="0.3">
      <c r="A6580" s="54"/>
    </row>
    <row r="6581" spans="1:1" x14ac:dyDescent="0.3">
      <c r="A6581" s="54"/>
    </row>
    <row r="6582" spans="1:1" x14ac:dyDescent="0.3">
      <c r="A6582" s="54"/>
    </row>
    <row r="6583" spans="1:1" x14ac:dyDescent="0.3">
      <c r="A6583" s="54"/>
    </row>
    <row r="6584" spans="1:1" x14ac:dyDescent="0.3">
      <c r="A6584" s="54"/>
    </row>
    <row r="6585" spans="1:1" x14ac:dyDescent="0.3">
      <c r="A6585" s="54"/>
    </row>
    <row r="6586" spans="1:1" x14ac:dyDescent="0.3">
      <c r="A6586" s="54"/>
    </row>
    <row r="6587" spans="1:1" x14ac:dyDescent="0.3">
      <c r="A6587" s="54"/>
    </row>
    <row r="6588" spans="1:1" x14ac:dyDescent="0.3">
      <c r="A6588" s="54"/>
    </row>
    <row r="6589" spans="1:1" x14ac:dyDescent="0.3">
      <c r="A6589" s="54"/>
    </row>
    <row r="6590" spans="1:1" x14ac:dyDescent="0.3">
      <c r="A6590" s="54"/>
    </row>
    <row r="6591" spans="1:1" x14ac:dyDescent="0.3">
      <c r="A6591" s="54"/>
    </row>
    <row r="6592" spans="1:1" x14ac:dyDescent="0.3">
      <c r="A6592" s="54"/>
    </row>
    <row r="6593" spans="1:1" x14ac:dyDescent="0.3">
      <c r="A6593" s="54"/>
    </row>
    <row r="6594" spans="1:1" x14ac:dyDescent="0.3">
      <c r="A6594" s="54"/>
    </row>
    <row r="6595" spans="1:1" x14ac:dyDescent="0.3">
      <c r="A6595" s="54"/>
    </row>
    <row r="6596" spans="1:1" x14ac:dyDescent="0.3">
      <c r="A6596" s="54"/>
    </row>
    <row r="6597" spans="1:1" x14ac:dyDescent="0.3">
      <c r="A6597" s="54"/>
    </row>
    <row r="6598" spans="1:1" x14ac:dyDescent="0.3">
      <c r="A6598" s="54"/>
    </row>
    <row r="6599" spans="1:1" x14ac:dyDescent="0.3">
      <c r="A6599" s="54"/>
    </row>
    <row r="6600" spans="1:1" x14ac:dyDescent="0.3">
      <c r="A6600" s="54"/>
    </row>
    <row r="6601" spans="1:1" x14ac:dyDescent="0.3">
      <c r="A6601" s="54"/>
    </row>
    <row r="6602" spans="1:1" x14ac:dyDescent="0.3">
      <c r="A6602" s="54"/>
    </row>
    <row r="6603" spans="1:1" x14ac:dyDescent="0.3">
      <c r="A6603" s="54"/>
    </row>
    <row r="6604" spans="1:1" x14ac:dyDescent="0.3">
      <c r="A6604" s="54"/>
    </row>
    <row r="6605" spans="1:1" x14ac:dyDescent="0.3">
      <c r="A6605" s="54"/>
    </row>
    <row r="6606" spans="1:1" x14ac:dyDescent="0.3">
      <c r="A6606" s="54"/>
    </row>
    <row r="6607" spans="1:1" x14ac:dyDescent="0.3">
      <c r="A6607" s="54"/>
    </row>
    <row r="6608" spans="1:1" x14ac:dyDescent="0.3">
      <c r="A6608" s="54"/>
    </row>
    <row r="6609" spans="1:1" x14ac:dyDescent="0.3">
      <c r="A6609" s="54"/>
    </row>
    <row r="6610" spans="1:1" x14ac:dyDescent="0.3">
      <c r="A6610" s="54"/>
    </row>
    <row r="6611" spans="1:1" x14ac:dyDescent="0.3">
      <c r="A6611" s="54"/>
    </row>
    <row r="6612" spans="1:1" x14ac:dyDescent="0.3">
      <c r="A6612" s="54"/>
    </row>
    <row r="6613" spans="1:1" x14ac:dyDescent="0.3">
      <c r="A6613" s="54"/>
    </row>
    <row r="6614" spans="1:1" x14ac:dyDescent="0.3">
      <c r="A6614" s="54"/>
    </row>
    <row r="6615" spans="1:1" x14ac:dyDescent="0.3">
      <c r="A6615" s="54"/>
    </row>
    <row r="6616" spans="1:1" x14ac:dyDescent="0.3">
      <c r="A6616" s="54"/>
    </row>
    <row r="6617" spans="1:1" x14ac:dyDescent="0.3">
      <c r="A6617" s="54"/>
    </row>
    <row r="6618" spans="1:1" x14ac:dyDescent="0.3">
      <c r="A6618" s="54"/>
    </row>
    <row r="6619" spans="1:1" x14ac:dyDescent="0.3">
      <c r="A6619" s="54"/>
    </row>
    <row r="6620" spans="1:1" x14ac:dyDescent="0.3">
      <c r="A6620" s="54"/>
    </row>
    <row r="6621" spans="1:1" x14ac:dyDescent="0.3">
      <c r="A6621" s="54"/>
    </row>
    <row r="6622" spans="1:1" x14ac:dyDescent="0.3">
      <c r="A6622" s="54"/>
    </row>
    <row r="6623" spans="1:1" x14ac:dyDescent="0.3">
      <c r="A6623" s="54"/>
    </row>
    <row r="6624" spans="1:1" x14ac:dyDescent="0.3">
      <c r="A6624" s="54"/>
    </row>
    <row r="6625" spans="1:1" x14ac:dyDescent="0.3">
      <c r="A6625" s="54"/>
    </row>
    <row r="6626" spans="1:1" x14ac:dyDescent="0.3">
      <c r="A6626" s="54"/>
    </row>
    <row r="6627" spans="1:1" x14ac:dyDescent="0.3">
      <c r="A6627" s="54"/>
    </row>
    <row r="6628" spans="1:1" x14ac:dyDescent="0.3">
      <c r="A6628" s="54"/>
    </row>
    <row r="6629" spans="1:1" x14ac:dyDescent="0.3">
      <c r="A6629" s="54"/>
    </row>
    <row r="6630" spans="1:1" x14ac:dyDescent="0.3">
      <c r="A6630" s="54"/>
    </row>
    <row r="6631" spans="1:1" x14ac:dyDescent="0.3">
      <c r="A6631" s="54"/>
    </row>
    <row r="6632" spans="1:1" x14ac:dyDescent="0.3">
      <c r="A6632" s="54"/>
    </row>
    <row r="6633" spans="1:1" x14ac:dyDescent="0.3">
      <c r="A6633" s="54"/>
    </row>
    <row r="6634" spans="1:1" x14ac:dyDescent="0.3">
      <c r="A6634" s="54"/>
    </row>
    <row r="6635" spans="1:1" x14ac:dyDescent="0.3">
      <c r="A6635" s="54"/>
    </row>
    <row r="6636" spans="1:1" x14ac:dyDescent="0.3">
      <c r="A6636" s="54"/>
    </row>
    <row r="6637" spans="1:1" x14ac:dyDescent="0.3">
      <c r="A6637" s="54"/>
    </row>
    <row r="6638" spans="1:1" x14ac:dyDescent="0.3">
      <c r="A6638" s="54"/>
    </row>
    <row r="6639" spans="1:1" x14ac:dyDescent="0.3">
      <c r="A6639" s="54"/>
    </row>
    <row r="6640" spans="1:1" x14ac:dyDescent="0.3">
      <c r="A6640" s="54"/>
    </row>
    <row r="6641" spans="1:1" x14ac:dyDescent="0.3">
      <c r="A6641" s="54"/>
    </row>
    <row r="6642" spans="1:1" x14ac:dyDescent="0.3">
      <c r="A6642" s="54"/>
    </row>
    <row r="6643" spans="1:1" x14ac:dyDescent="0.3">
      <c r="A6643" s="54"/>
    </row>
    <row r="6644" spans="1:1" x14ac:dyDescent="0.3">
      <c r="A6644" s="54"/>
    </row>
    <row r="6645" spans="1:1" x14ac:dyDescent="0.3">
      <c r="A6645" s="54"/>
    </row>
    <row r="6646" spans="1:1" x14ac:dyDescent="0.3">
      <c r="A6646" s="54"/>
    </row>
    <row r="6647" spans="1:1" x14ac:dyDescent="0.3">
      <c r="A6647" s="54"/>
    </row>
    <row r="6648" spans="1:1" x14ac:dyDescent="0.3">
      <c r="A6648" s="54"/>
    </row>
    <row r="6649" spans="1:1" x14ac:dyDescent="0.3">
      <c r="A6649" s="54"/>
    </row>
    <row r="6650" spans="1:1" x14ac:dyDescent="0.3">
      <c r="A6650" s="54"/>
    </row>
    <row r="6651" spans="1:1" x14ac:dyDescent="0.3">
      <c r="A6651" s="54"/>
    </row>
    <row r="6652" spans="1:1" x14ac:dyDescent="0.3">
      <c r="A6652" s="54"/>
    </row>
    <row r="6653" spans="1:1" x14ac:dyDescent="0.3">
      <c r="A6653" s="54"/>
    </row>
    <row r="6654" spans="1:1" x14ac:dyDescent="0.3">
      <c r="A6654" s="54"/>
    </row>
    <row r="6655" spans="1:1" x14ac:dyDescent="0.3">
      <c r="A6655" s="54"/>
    </row>
    <row r="6656" spans="1:1" x14ac:dyDescent="0.3">
      <c r="A6656" s="54"/>
    </row>
    <row r="6657" spans="1:1" x14ac:dyDescent="0.3">
      <c r="A6657" s="54"/>
    </row>
    <row r="6658" spans="1:1" x14ac:dyDescent="0.3">
      <c r="A6658" s="54"/>
    </row>
    <row r="6659" spans="1:1" x14ac:dyDescent="0.3">
      <c r="A6659" s="54"/>
    </row>
    <row r="6660" spans="1:1" x14ac:dyDescent="0.3">
      <c r="A6660" s="54"/>
    </row>
    <row r="6661" spans="1:1" x14ac:dyDescent="0.3">
      <c r="A6661" s="54"/>
    </row>
    <row r="6662" spans="1:1" x14ac:dyDescent="0.3">
      <c r="A6662" s="54"/>
    </row>
    <row r="6663" spans="1:1" x14ac:dyDescent="0.3">
      <c r="A6663" s="54"/>
    </row>
    <row r="6664" spans="1:1" x14ac:dyDescent="0.3">
      <c r="A6664" s="54"/>
    </row>
    <row r="6665" spans="1:1" x14ac:dyDescent="0.3">
      <c r="A6665" s="54"/>
    </row>
    <row r="6666" spans="1:1" x14ac:dyDescent="0.3">
      <c r="A6666" s="54"/>
    </row>
    <row r="6667" spans="1:1" x14ac:dyDescent="0.3">
      <c r="A6667" s="54"/>
    </row>
    <row r="6668" spans="1:1" x14ac:dyDescent="0.3">
      <c r="A6668" s="54"/>
    </row>
    <row r="6669" spans="1:1" x14ac:dyDescent="0.3">
      <c r="A6669" s="54"/>
    </row>
    <row r="6670" spans="1:1" x14ac:dyDescent="0.3">
      <c r="A6670" s="54"/>
    </row>
    <row r="6671" spans="1:1" x14ac:dyDescent="0.3">
      <c r="A6671" s="54"/>
    </row>
    <row r="6672" spans="1:1" x14ac:dyDescent="0.3">
      <c r="A6672" s="54"/>
    </row>
    <row r="6673" spans="1:1" x14ac:dyDescent="0.3">
      <c r="A6673" s="54"/>
    </row>
    <row r="6674" spans="1:1" x14ac:dyDescent="0.3">
      <c r="A6674" s="54"/>
    </row>
    <row r="6675" spans="1:1" x14ac:dyDescent="0.3">
      <c r="A6675" s="54"/>
    </row>
    <row r="6676" spans="1:1" x14ac:dyDescent="0.3">
      <c r="A6676" s="54"/>
    </row>
    <row r="6677" spans="1:1" x14ac:dyDescent="0.3">
      <c r="A6677" s="54"/>
    </row>
    <row r="6678" spans="1:1" x14ac:dyDescent="0.3">
      <c r="A6678" s="54"/>
    </row>
    <row r="6679" spans="1:1" x14ac:dyDescent="0.3">
      <c r="A6679" s="54"/>
    </row>
    <row r="6680" spans="1:1" x14ac:dyDescent="0.3">
      <c r="A6680" s="54"/>
    </row>
    <row r="6681" spans="1:1" x14ac:dyDescent="0.3">
      <c r="A6681" s="54"/>
    </row>
    <row r="6682" spans="1:1" x14ac:dyDescent="0.3">
      <c r="A6682" s="54"/>
    </row>
    <row r="6683" spans="1:1" x14ac:dyDescent="0.3">
      <c r="A6683" s="54"/>
    </row>
    <row r="6684" spans="1:1" x14ac:dyDescent="0.3">
      <c r="A6684" s="54"/>
    </row>
    <row r="6685" spans="1:1" x14ac:dyDescent="0.3">
      <c r="A6685" s="54"/>
    </row>
    <row r="6686" spans="1:1" x14ac:dyDescent="0.3">
      <c r="A6686" s="54"/>
    </row>
    <row r="6687" spans="1:1" x14ac:dyDescent="0.3">
      <c r="A6687" s="54"/>
    </row>
    <row r="6688" spans="1:1" x14ac:dyDescent="0.3">
      <c r="A6688" s="54"/>
    </row>
    <row r="6689" spans="1:1" x14ac:dyDescent="0.3">
      <c r="A6689" s="54"/>
    </row>
    <row r="6690" spans="1:1" x14ac:dyDescent="0.3">
      <c r="A6690" s="54"/>
    </row>
    <row r="6691" spans="1:1" x14ac:dyDescent="0.3">
      <c r="A6691" s="54"/>
    </row>
    <row r="6692" spans="1:1" x14ac:dyDescent="0.3">
      <c r="A6692" s="54"/>
    </row>
    <row r="6693" spans="1:1" x14ac:dyDescent="0.3">
      <c r="A6693" s="54"/>
    </row>
    <row r="6694" spans="1:1" x14ac:dyDescent="0.3">
      <c r="A6694" s="54"/>
    </row>
    <row r="6695" spans="1:1" x14ac:dyDescent="0.3">
      <c r="A6695" s="54"/>
    </row>
    <row r="6696" spans="1:1" x14ac:dyDescent="0.3">
      <c r="A6696" s="54"/>
    </row>
    <row r="6697" spans="1:1" x14ac:dyDescent="0.3">
      <c r="A6697" s="54"/>
    </row>
    <row r="6698" spans="1:1" x14ac:dyDescent="0.3">
      <c r="A6698" s="54"/>
    </row>
    <row r="6699" spans="1:1" x14ac:dyDescent="0.3">
      <c r="A6699" s="54"/>
    </row>
    <row r="6700" spans="1:1" x14ac:dyDescent="0.3">
      <c r="A6700" s="54"/>
    </row>
    <row r="6701" spans="1:1" x14ac:dyDescent="0.3">
      <c r="A6701" s="54"/>
    </row>
    <row r="6702" spans="1:1" x14ac:dyDescent="0.3">
      <c r="A6702" s="54"/>
    </row>
    <row r="6703" spans="1:1" x14ac:dyDescent="0.3">
      <c r="A6703" s="54"/>
    </row>
    <row r="6704" spans="1:1" x14ac:dyDescent="0.3">
      <c r="A6704" s="54"/>
    </row>
    <row r="6705" spans="1:1" x14ac:dyDescent="0.3">
      <c r="A6705" s="54"/>
    </row>
    <row r="6706" spans="1:1" x14ac:dyDescent="0.3">
      <c r="A6706" s="54"/>
    </row>
    <row r="6707" spans="1:1" x14ac:dyDescent="0.3">
      <c r="A6707" s="54"/>
    </row>
    <row r="6708" spans="1:1" x14ac:dyDescent="0.3">
      <c r="A6708" s="54"/>
    </row>
    <row r="6709" spans="1:1" x14ac:dyDescent="0.3">
      <c r="A6709" s="54"/>
    </row>
    <row r="6710" spans="1:1" x14ac:dyDescent="0.3">
      <c r="A6710" s="54"/>
    </row>
    <row r="6711" spans="1:1" x14ac:dyDescent="0.3">
      <c r="A6711" s="54"/>
    </row>
    <row r="6712" spans="1:1" x14ac:dyDescent="0.3">
      <c r="A6712" s="54"/>
    </row>
    <row r="6713" spans="1:1" x14ac:dyDescent="0.3">
      <c r="A6713" s="54"/>
    </row>
    <row r="6714" spans="1:1" x14ac:dyDescent="0.3">
      <c r="A6714" s="54"/>
    </row>
    <row r="6715" spans="1:1" x14ac:dyDescent="0.3">
      <c r="A6715" s="54"/>
    </row>
    <row r="6716" spans="1:1" x14ac:dyDescent="0.3">
      <c r="A6716" s="54"/>
    </row>
    <row r="6717" spans="1:1" x14ac:dyDescent="0.3">
      <c r="A6717" s="54"/>
    </row>
    <row r="6718" spans="1:1" x14ac:dyDescent="0.3">
      <c r="A6718" s="54"/>
    </row>
    <row r="6719" spans="1:1" x14ac:dyDescent="0.3">
      <c r="A6719" s="54"/>
    </row>
    <row r="6720" spans="1:1" x14ac:dyDescent="0.3">
      <c r="A6720" s="54"/>
    </row>
    <row r="6721" spans="1:1" x14ac:dyDescent="0.3">
      <c r="A6721" s="54"/>
    </row>
    <row r="6722" spans="1:1" x14ac:dyDescent="0.3">
      <c r="A6722" s="54"/>
    </row>
    <row r="6723" spans="1:1" x14ac:dyDescent="0.3">
      <c r="A6723" s="54"/>
    </row>
    <row r="6724" spans="1:1" x14ac:dyDescent="0.3">
      <c r="A6724" s="54"/>
    </row>
    <row r="6725" spans="1:1" x14ac:dyDescent="0.3">
      <c r="A6725" s="54"/>
    </row>
    <row r="6726" spans="1:1" x14ac:dyDescent="0.3">
      <c r="A6726" s="54"/>
    </row>
    <row r="6727" spans="1:1" x14ac:dyDescent="0.3">
      <c r="A6727" s="54"/>
    </row>
    <row r="6728" spans="1:1" x14ac:dyDescent="0.3">
      <c r="A6728" s="54"/>
    </row>
    <row r="6729" spans="1:1" x14ac:dyDescent="0.3">
      <c r="A6729" s="54"/>
    </row>
    <row r="6730" spans="1:1" x14ac:dyDescent="0.3">
      <c r="A6730" s="54"/>
    </row>
    <row r="6731" spans="1:1" x14ac:dyDescent="0.3">
      <c r="A6731" s="54"/>
    </row>
    <row r="6732" spans="1:1" x14ac:dyDescent="0.3">
      <c r="A6732" s="54"/>
    </row>
    <row r="6733" spans="1:1" x14ac:dyDescent="0.3">
      <c r="A6733" s="54"/>
    </row>
    <row r="6734" spans="1:1" x14ac:dyDescent="0.3">
      <c r="A6734" s="54"/>
    </row>
    <row r="6735" spans="1:1" x14ac:dyDescent="0.3">
      <c r="A6735" s="54"/>
    </row>
    <row r="6736" spans="1:1" x14ac:dyDescent="0.3">
      <c r="A6736" s="54"/>
    </row>
    <row r="6737" spans="1:1" x14ac:dyDescent="0.3">
      <c r="A6737" s="54"/>
    </row>
    <row r="6738" spans="1:1" x14ac:dyDescent="0.3">
      <c r="A6738" s="54"/>
    </row>
    <row r="6739" spans="1:1" x14ac:dyDescent="0.3">
      <c r="A6739" s="54"/>
    </row>
    <row r="6740" spans="1:1" x14ac:dyDescent="0.3">
      <c r="A6740" s="54"/>
    </row>
    <row r="6741" spans="1:1" x14ac:dyDescent="0.3">
      <c r="A6741" s="54"/>
    </row>
    <row r="6742" spans="1:1" x14ac:dyDescent="0.3">
      <c r="A6742" s="54"/>
    </row>
    <row r="6743" spans="1:1" x14ac:dyDescent="0.3">
      <c r="A6743" s="54"/>
    </row>
    <row r="6744" spans="1:1" x14ac:dyDescent="0.3">
      <c r="A6744" s="54"/>
    </row>
    <row r="6745" spans="1:1" x14ac:dyDescent="0.3">
      <c r="A6745" s="54"/>
    </row>
    <row r="6746" spans="1:1" x14ac:dyDescent="0.3">
      <c r="A6746" s="54"/>
    </row>
    <row r="6747" spans="1:1" x14ac:dyDescent="0.3">
      <c r="A6747" s="54"/>
    </row>
    <row r="6748" spans="1:1" x14ac:dyDescent="0.3">
      <c r="A6748" s="54"/>
    </row>
    <row r="6749" spans="1:1" x14ac:dyDescent="0.3">
      <c r="A6749" s="54"/>
    </row>
    <row r="6750" spans="1:1" x14ac:dyDescent="0.3">
      <c r="A6750" s="54"/>
    </row>
    <row r="6751" spans="1:1" x14ac:dyDescent="0.3">
      <c r="A6751" s="54"/>
    </row>
    <row r="6752" spans="1:1" x14ac:dyDescent="0.3">
      <c r="A6752" s="54"/>
    </row>
    <row r="6753" spans="1:1" x14ac:dyDescent="0.3">
      <c r="A6753" s="54"/>
    </row>
    <row r="6754" spans="1:1" x14ac:dyDescent="0.3">
      <c r="A6754" s="54"/>
    </row>
    <row r="6755" spans="1:1" x14ac:dyDescent="0.3">
      <c r="A6755" s="54"/>
    </row>
    <row r="6756" spans="1:1" x14ac:dyDescent="0.3">
      <c r="A6756" s="54"/>
    </row>
    <row r="6757" spans="1:1" x14ac:dyDescent="0.3">
      <c r="A6757" s="54"/>
    </row>
    <row r="6758" spans="1:1" x14ac:dyDescent="0.3">
      <c r="A6758" s="54"/>
    </row>
    <row r="6759" spans="1:1" x14ac:dyDescent="0.3">
      <c r="A6759" s="54"/>
    </row>
    <row r="6760" spans="1:1" x14ac:dyDescent="0.3">
      <c r="A6760" s="54"/>
    </row>
    <row r="6761" spans="1:1" x14ac:dyDescent="0.3">
      <c r="A6761" s="54"/>
    </row>
    <row r="6762" spans="1:1" x14ac:dyDescent="0.3">
      <c r="A6762" s="54"/>
    </row>
    <row r="6763" spans="1:1" x14ac:dyDescent="0.3">
      <c r="A6763" s="54"/>
    </row>
    <row r="6764" spans="1:1" x14ac:dyDescent="0.3">
      <c r="A6764" s="54"/>
    </row>
    <row r="6765" spans="1:1" x14ac:dyDescent="0.3">
      <c r="A6765" s="54"/>
    </row>
    <row r="6766" spans="1:1" x14ac:dyDescent="0.3">
      <c r="A6766" s="54"/>
    </row>
    <row r="6767" spans="1:1" x14ac:dyDescent="0.3">
      <c r="A6767" s="54"/>
    </row>
    <row r="6768" spans="1:1" x14ac:dyDescent="0.3">
      <c r="A6768" s="54"/>
    </row>
    <row r="6769" spans="1:1" x14ac:dyDescent="0.3">
      <c r="A6769" s="54"/>
    </row>
    <row r="6770" spans="1:1" x14ac:dyDescent="0.3">
      <c r="A6770" s="54"/>
    </row>
    <row r="6771" spans="1:1" x14ac:dyDescent="0.3">
      <c r="A6771" s="54"/>
    </row>
    <row r="6772" spans="1:1" x14ac:dyDescent="0.3">
      <c r="A6772" s="54"/>
    </row>
    <row r="6773" spans="1:1" x14ac:dyDescent="0.3">
      <c r="A6773" s="54"/>
    </row>
    <row r="6774" spans="1:1" x14ac:dyDescent="0.3">
      <c r="A6774" s="54"/>
    </row>
    <row r="6775" spans="1:1" x14ac:dyDescent="0.3">
      <c r="A6775" s="54"/>
    </row>
    <row r="6776" spans="1:1" x14ac:dyDescent="0.3">
      <c r="A6776" s="54"/>
    </row>
    <row r="6777" spans="1:1" x14ac:dyDescent="0.3">
      <c r="A6777" s="54"/>
    </row>
    <row r="6778" spans="1:1" x14ac:dyDescent="0.3">
      <c r="A6778" s="54"/>
    </row>
    <row r="6779" spans="1:1" x14ac:dyDescent="0.3">
      <c r="A6779" s="54"/>
    </row>
    <row r="6780" spans="1:1" x14ac:dyDescent="0.3">
      <c r="A6780" s="54"/>
    </row>
    <row r="6781" spans="1:1" x14ac:dyDescent="0.3">
      <c r="A6781" s="54"/>
    </row>
    <row r="6782" spans="1:1" x14ac:dyDescent="0.3">
      <c r="A6782" s="54"/>
    </row>
    <row r="6783" spans="1:1" x14ac:dyDescent="0.3">
      <c r="A6783" s="54"/>
    </row>
    <row r="6784" spans="1:1" x14ac:dyDescent="0.3">
      <c r="A6784" s="54"/>
    </row>
    <row r="6785" spans="1:1" x14ac:dyDescent="0.3">
      <c r="A6785" s="54"/>
    </row>
    <row r="6786" spans="1:1" x14ac:dyDescent="0.3">
      <c r="A6786" s="54"/>
    </row>
    <row r="6787" spans="1:1" x14ac:dyDescent="0.3">
      <c r="A6787" s="54"/>
    </row>
    <row r="6788" spans="1:1" x14ac:dyDescent="0.3">
      <c r="A6788" s="54"/>
    </row>
    <row r="6789" spans="1:1" x14ac:dyDescent="0.3">
      <c r="A6789" s="54"/>
    </row>
    <row r="6790" spans="1:1" x14ac:dyDescent="0.3">
      <c r="A6790" s="54"/>
    </row>
    <row r="6791" spans="1:1" x14ac:dyDescent="0.3">
      <c r="A6791" s="54"/>
    </row>
    <row r="6792" spans="1:1" x14ac:dyDescent="0.3">
      <c r="A6792" s="54"/>
    </row>
    <row r="6793" spans="1:1" x14ac:dyDescent="0.3">
      <c r="A6793" s="54"/>
    </row>
    <row r="6794" spans="1:1" x14ac:dyDescent="0.3">
      <c r="A6794" s="54"/>
    </row>
    <row r="6795" spans="1:1" x14ac:dyDescent="0.3">
      <c r="A6795" s="54"/>
    </row>
    <row r="6796" spans="1:1" x14ac:dyDescent="0.3">
      <c r="A6796" s="54"/>
    </row>
    <row r="6797" spans="1:1" x14ac:dyDescent="0.3">
      <c r="A6797" s="54"/>
    </row>
    <row r="6798" spans="1:1" x14ac:dyDescent="0.3">
      <c r="A6798" s="54"/>
    </row>
    <row r="6799" spans="1:1" x14ac:dyDescent="0.3">
      <c r="A6799" s="54"/>
    </row>
    <row r="6800" spans="1:1" x14ac:dyDescent="0.3">
      <c r="A6800" s="54"/>
    </row>
    <row r="6801" spans="1:1" x14ac:dyDescent="0.3">
      <c r="A6801" s="54"/>
    </row>
    <row r="6802" spans="1:1" x14ac:dyDescent="0.3">
      <c r="A6802" s="54"/>
    </row>
    <row r="6803" spans="1:1" x14ac:dyDescent="0.3">
      <c r="A6803" s="54"/>
    </row>
    <row r="6804" spans="1:1" x14ac:dyDescent="0.3">
      <c r="A6804" s="54"/>
    </row>
    <row r="6805" spans="1:1" x14ac:dyDescent="0.3">
      <c r="A6805" s="54"/>
    </row>
    <row r="6806" spans="1:1" x14ac:dyDescent="0.3">
      <c r="A6806" s="54"/>
    </row>
    <row r="6807" spans="1:1" x14ac:dyDescent="0.3">
      <c r="A6807" s="54"/>
    </row>
    <row r="6808" spans="1:1" x14ac:dyDescent="0.3">
      <c r="A6808" s="54"/>
    </row>
    <row r="6809" spans="1:1" x14ac:dyDescent="0.3">
      <c r="A6809" s="54"/>
    </row>
    <row r="6810" spans="1:1" x14ac:dyDescent="0.3">
      <c r="A6810" s="54"/>
    </row>
    <row r="6811" spans="1:1" x14ac:dyDescent="0.3">
      <c r="A6811" s="54"/>
    </row>
    <row r="6812" spans="1:1" x14ac:dyDescent="0.3">
      <c r="A6812" s="54"/>
    </row>
    <row r="6813" spans="1:1" x14ac:dyDescent="0.3">
      <c r="A6813" s="54"/>
    </row>
    <row r="6814" spans="1:1" x14ac:dyDescent="0.3">
      <c r="A6814" s="54"/>
    </row>
    <row r="6815" spans="1:1" x14ac:dyDescent="0.3">
      <c r="A6815" s="54"/>
    </row>
    <row r="6816" spans="1:1" x14ac:dyDescent="0.3">
      <c r="A6816" s="54"/>
    </row>
    <row r="6817" spans="1:1" x14ac:dyDescent="0.3">
      <c r="A6817" s="54"/>
    </row>
    <row r="6818" spans="1:1" x14ac:dyDescent="0.3">
      <c r="A6818" s="54"/>
    </row>
    <row r="6819" spans="1:1" x14ac:dyDescent="0.3">
      <c r="A6819" s="54"/>
    </row>
    <row r="6820" spans="1:1" x14ac:dyDescent="0.3">
      <c r="A6820" s="54"/>
    </row>
    <row r="6821" spans="1:1" x14ac:dyDescent="0.3">
      <c r="A6821" s="54"/>
    </row>
    <row r="6822" spans="1:1" x14ac:dyDescent="0.3">
      <c r="A6822" s="54"/>
    </row>
    <row r="6823" spans="1:1" x14ac:dyDescent="0.3">
      <c r="A6823" s="54"/>
    </row>
    <row r="6824" spans="1:1" x14ac:dyDescent="0.3">
      <c r="A6824" s="54"/>
    </row>
    <row r="6825" spans="1:1" x14ac:dyDescent="0.3">
      <c r="A6825" s="54"/>
    </row>
    <row r="6826" spans="1:1" x14ac:dyDescent="0.3">
      <c r="A6826" s="54"/>
    </row>
    <row r="6827" spans="1:1" x14ac:dyDescent="0.3">
      <c r="A6827" s="54"/>
    </row>
    <row r="6828" spans="1:1" x14ac:dyDescent="0.3">
      <c r="A6828" s="54"/>
    </row>
    <row r="6829" spans="1:1" x14ac:dyDescent="0.3">
      <c r="A6829" s="54"/>
    </row>
    <row r="6830" spans="1:1" x14ac:dyDescent="0.3">
      <c r="A6830" s="54"/>
    </row>
    <row r="6831" spans="1:1" x14ac:dyDescent="0.3">
      <c r="A6831" s="54"/>
    </row>
    <row r="6832" spans="1:1" x14ac:dyDescent="0.3">
      <c r="A6832" s="54"/>
    </row>
    <row r="6833" spans="1:1" x14ac:dyDescent="0.3">
      <c r="A6833" s="54"/>
    </row>
    <row r="6834" spans="1:1" x14ac:dyDescent="0.3">
      <c r="A6834" s="54"/>
    </row>
    <row r="6835" spans="1:1" x14ac:dyDescent="0.3">
      <c r="A6835" s="54"/>
    </row>
    <row r="6836" spans="1:1" x14ac:dyDescent="0.3">
      <c r="A6836" s="54"/>
    </row>
    <row r="6837" spans="1:1" x14ac:dyDescent="0.3">
      <c r="A6837" s="54"/>
    </row>
    <row r="6838" spans="1:1" x14ac:dyDescent="0.3">
      <c r="A6838" s="54"/>
    </row>
    <row r="6839" spans="1:1" x14ac:dyDescent="0.3">
      <c r="A6839" s="54"/>
    </row>
    <row r="6840" spans="1:1" x14ac:dyDescent="0.3">
      <c r="A6840" s="54"/>
    </row>
    <row r="6841" spans="1:1" x14ac:dyDescent="0.3">
      <c r="A6841" s="54"/>
    </row>
    <row r="6842" spans="1:1" x14ac:dyDescent="0.3">
      <c r="A6842" s="54"/>
    </row>
    <row r="6843" spans="1:1" x14ac:dyDescent="0.3">
      <c r="A6843" s="54"/>
    </row>
    <row r="6844" spans="1:1" x14ac:dyDescent="0.3">
      <c r="A6844" s="54"/>
    </row>
    <row r="6845" spans="1:1" x14ac:dyDescent="0.3">
      <c r="A6845" s="54"/>
    </row>
    <row r="6846" spans="1:1" x14ac:dyDescent="0.3">
      <c r="A6846" s="54"/>
    </row>
    <row r="6847" spans="1:1" x14ac:dyDescent="0.3">
      <c r="A6847" s="54"/>
    </row>
    <row r="6848" spans="1:1" x14ac:dyDescent="0.3">
      <c r="A6848" s="54"/>
    </row>
    <row r="6849" spans="1:1" x14ac:dyDescent="0.3">
      <c r="A6849" s="54"/>
    </row>
    <row r="6850" spans="1:1" x14ac:dyDescent="0.3">
      <c r="A6850" s="54"/>
    </row>
    <row r="6851" spans="1:1" x14ac:dyDescent="0.3">
      <c r="A6851" s="54"/>
    </row>
    <row r="6852" spans="1:1" x14ac:dyDescent="0.3">
      <c r="A6852" s="54"/>
    </row>
    <row r="6853" spans="1:1" x14ac:dyDescent="0.3">
      <c r="A6853" s="54"/>
    </row>
    <row r="6854" spans="1:1" x14ac:dyDescent="0.3">
      <c r="A6854" s="54"/>
    </row>
    <row r="6855" spans="1:1" x14ac:dyDescent="0.3">
      <c r="A6855" s="54"/>
    </row>
    <row r="6856" spans="1:1" x14ac:dyDescent="0.3">
      <c r="A6856" s="54"/>
    </row>
    <row r="6857" spans="1:1" x14ac:dyDescent="0.3">
      <c r="A6857" s="54"/>
    </row>
    <row r="6858" spans="1:1" x14ac:dyDescent="0.3">
      <c r="A6858" s="54"/>
    </row>
    <row r="6859" spans="1:1" x14ac:dyDescent="0.3">
      <c r="A6859" s="54"/>
    </row>
    <row r="6860" spans="1:1" x14ac:dyDescent="0.3">
      <c r="A6860" s="54"/>
    </row>
    <row r="6861" spans="1:1" x14ac:dyDescent="0.3">
      <c r="A6861" s="54"/>
    </row>
    <row r="6862" spans="1:1" x14ac:dyDescent="0.3">
      <c r="A6862" s="54"/>
    </row>
    <row r="6863" spans="1:1" x14ac:dyDescent="0.3">
      <c r="A6863" s="54"/>
    </row>
    <row r="6864" spans="1:1" x14ac:dyDescent="0.3">
      <c r="A6864" s="54"/>
    </row>
    <row r="6865" spans="1:1" x14ac:dyDescent="0.3">
      <c r="A6865" s="54"/>
    </row>
    <row r="6866" spans="1:1" x14ac:dyDescent="0.3">
      <c r="A6866" s="54"/>
    </row>
    <row r="6867" spans="1:1" x14ac:dyDescent="0.3">
      <c r="A6867" s="54"/>
    </row>
    <row r="6868" spans="1:1" x14ac:dyDescent="0.3">
      <c r="A6868" s="54"/>
    </row>
    <row r="6869" spans="1:1" x14ac:dyDescent="0.3">
      <c r="A6869" s="54"/>
    </row>
    <row r="6870" spans="1:1" x14ac:dyDescent="0.3">
      <c r="A6870" s="54"/>
    </row>
    <row r="6871" spans="1:1" x14ac:dyDescent="0.3">
      <c r="A6871" s="54"/>
    </row>
    <row r="6872" spans="1:1" x14ac:dyDescent="0.3">
      <c r="A6872" s="54"/>
    </row>
    <row r="6873" spans="1:1" x14ac:dyDescent="0.3">
      <c r="A6873" s="54"/>
    </row>
    <row r="6874" spans="1:1" x14ac:dyDescent="0.3">
      <c r="A6874" s="54"/>
    </row>
    <row r="6875" spans="1:1" x14ac:dyDescent="0.3">
      <c r="A6875" s="54"/>
    </row>
    <row r="6876" spans="1:1" x14ac:dyDescent="0.3">
      <c r="A6876" s="54"/>
    </row>
    <row r="6877" spans="1:1" x14ac:dyDescent="0.3">
      <c r="A6877" s="54"/>
    </row>
    <row r="6878" spans="1:1" x14ac:dyDescent="0.3">
      <c r="A6878" s="54"/>
    </row>
    <row r="6879" spans="1:1" x14ac:dyDescent="0.3">
      <c r="A6879" s="54"/>
    </row>
    <row r="6880" spans="1:1" x14ac:dyDescent="0.3">
      <c r="A6880" s="54"/>
    </row>
    <row r="6881" spans="1:1" x14ac:dyDescent="0.3">
      <c r="A6881" s="54"/>
    </row>
    <row r="6882" spans="1:1" x14ac:dyDescent="0.3">
      <c r="A6882" s="54"/>
    </row>
    <row r="6883" spans="1:1" x14ac:dyDescent="0.3">
      <c r="A6883" s="54"/>
    </row>
    <row r="6884" spans="1:1" x14ac:dyDescent="0.3">
      <c r="A6884" s="54"/>
    </row>
    <row r="6885" spans="1:1" x14ac:dyDescent="0.3">
      <c r="A6885" s="54"/>
    </row>
    <row r="6886" spans="1:1" x14ac:dyDescent="0.3">
      <c r="A6886" s="54"/>
    </row>
    <row r="6887" spans="1:1" x14ac:dyDescent="0.3">
      <c r="A6887" s="54"/>
    </row>
    <row r="6888" spans="1:1" x14ac:dyDescent="0.3">
      <c r="A6888" s="54"/>
    </row>
    <row r="6889" spans="1:1" x14ac:dyDescent="0.3">
      <c r="A6889" s="54"/>
    </row>
    <row r="6890" spans="1:1" x14ac:dyDescent="0.3">
      <c r="A6890" s="54"/>
    </row>
    <row r="6891" spans="1:1" x14ac:dyDescent="0.3">
      <c r="A6891" s="54"/>
    </row>
    <row r="6892" spans="1:1" x14ac:dyDescent="0.3">
      <c r="A6892" s="54"/>
    </row>
    <row r="6893" spans="1:1" x14ac:dyDescent="0.3">
      <c r="A6893" s="54"/>
    </row>
    <row r="6894" spans="1:1" x14ac:dyDescent="0.3">
      <c r="A6894" s="54"/>
    </row>
    <row r="6895" spans="1:1" x14ac:dyDescent="0.3">
      <c r="A6895" s="54"/>
    </row>
    <row r="6896" spans="1:1" x14ac:dyDescent="0.3">
      <c r="A6896" s="54"/>
    </row>
    <row r="6897" spans="1:1" x14ac:dyDescent="0.3">
      <c r="A6897" s="54"/>
    </row>
    <row r="6898" spans="1:1" x14ac:dyDescent="0.3">
      <c r="A6898" s="54"/>
    </row>
    <row r="6899" spans="1:1" x14ac:dyDescent="0.3">
      <c r="A6899" s="54"/>
    </row>
    <row r="6900" spans="1:1" x14ac:dyDescent="0.3">
      <c r="A6900" s="54"/>
    </row>
    <row r="6901" spans="1:1" x14ac:dyDescent="0.3">
      <c r="A6901" s="54"/>
    </row>
    <row r="6902" spans="1:1" x14ac:dyDescent="0.3">
      <c r="A6902" s="54"/>
    </row>
    <row r="6903" spans="1:1" x14ac:dyDescent="0.3">
      <c r="A6903" s="54"/>
    </row>
    <row r="6904" spans="1:1" x14ac:dyDescent="0.3">
      <c r="A6904" s="54"/>
    </row>
    <row r="6905" spans="1:1" x14ac:dyDescent="0.3">
      <c r="A6905" s="54"/>
    </row>
    <row r="6906" spans="1:1" x14ac:dyDescent="0.3">
      <c r="A6906" s="54"/>
    </row>
    <row r="6907" spans="1:1" x14ac:dyDescent="0.3">
      <c r="A6907" s="54"/>
    </row>
    <row r="6908" spans="1:1" x14ac:dyDescent="0.3">
      <c r="A6908" s="54"/>
    </row>
    <row r="6909" spans="1:1" x14ac:dyDescent="0.3">
      <c r="A6909" s="54"/>
    </row>
    <row r="6910" spans="1:1" x14ac:dyDescent="0.3">
      <c r="A6910" s="54"/>
    </row>
    <row r="6911" spans="1:1" x14ac:dyDescent="0.3">
      <c r="A6911" s="54"/>
    </row>
    <row r="6912" spans="1:1" x14ac:dyDescent="0.3">
      <c r="A6912" s="54"/>
    </row>
    <row r="6913" spans="1:1" x14ac:dyDescent="0.3">
      <c r="A6913" s="54"/>
    </row>
    <row r="6914" spans="1:1" x14ac:dyDescent="0.3">
      <c r="A6914" s="54"/>
    </row>
    <row r="6915" spans="1:1" x14ac:dyDescent="0.3">
      <c r="A6915" s="54"/>
    </row>
    <row r="6916" spans="1:1" x14ac:dyDescent="0.3">
      <c r="A6916" s="54"/>
    </row>
    <row r="6917" spans="1:1" x14ac:dyDescent="0.3">
      <c r="A6917" s="54"/>
    </row>
    <row r="6918" spans="1:1" x14ac:dyDescent="0.3">
      <c r="A6918" s="54"/>
    </row>
    <row r="6919" spans="1:1" x14ac:dyDescent="0.3">
      <c r="A6919" s="54"/>
    </row>
    <row r="6920" spans="1:1" x14ac:dyDescent="0.3">
      <c r="A6920" s="54"/>
    </row>
    <row r="6921" spans="1:1" x14ac:dyDescent="0.3">
      <c r="A6921" s="54"/>
    </row>
    <row r="6922" spans="1:1" x14ac:dyDescent="0.3">
      <c r="A6922" s="54"/>
    </row>
    <row r="6923" spans="1:1" x14ac:dyDescent="0.3">
      <c r="A6923" s="54"/>
    </row>
    <row r="6924" spans="1:1" x14ac:dyDescent="0.3">
      <c r="A6924" s="54"/>
    </row>
    <row r="6925" spans="1:1" x14ac:dyDescent="0.3">
      <c r="A6925" s="54"/>
    </row>
    <row r="6926" spans="1:1" x14ac:dyDescent="0.3">
      <c r="A6926" s="54"/>
    </row>
    <row r="6927" spans="1:1" x14ac:dyDescent="0.3">
      <c r="A6927" s="54"/>
    </row>
    <row r="6928" spans="1:1" x14ac:dyDescent="0.3">
      <c r="A6928" s="54"/>
    </row>
    <row r="6929" spans="1:1" x14ac:dyDescent="0.3">
      <c r="A6929" s="54"/>
    </row>
    <row r="6930" spans="1:1" x14ac:dyDescent="0.3">
      <c r="A6930" s="54"/>
    </row>
    <row r="6931" spans="1:1" x14ac:dyDescent="0.3">
      <c r="A6931" s="54"/>
    </row>
    <row r="6932" spans="1:1" x14ac:dyDescent="0.3">
      <c r="A6932" s="54"/>
    </row>
    <row r="6933" spans="1:1" x14ac:dyDescent="0.3">
      <c r="A6933" s="54"/>
    </row>
    <row r="6934" spans="1:1" x14ac:dyDescent="0.3">
      <c r="A6934" s="54"/>
    </row>
    <row r="6935" spans="1:1" x14ac:dyDescent="0.3">
      <c r="A6935" s="54"/>
    </row>
    <row r="6936" spans="1:1" x14ac:dyDescent="0.3">
      <c r="A6936" s="54"/>
    </row>
    <row r="6937" spans="1:1" x14ac:dyDescent="0.3">
      <c r="A6937" s="54"/>
    </row>
    <row r="6938" spans="1:1" x14ac:dyDescent="0.3">
      <c r="A6938" s="54"/>
    </row>
    <row r="6939" spans="1:1" x14ac:dyDescent="0.3">
      <c r="A6939" s="54"/>
    </row>
    <row r="6940" spans="1:1" x14ac:dyDescent="0.3">
      <c r="A6940" s="54"/>
    </row>
    <row r="6941" spans="1:1" x14ac:dyDescent="0.3">
      <c r="A6941" s="54"/>
    </row>
    <row r="6942" spans="1:1" x14ac:dyDescent="0.3">
      <c r="A6942" s="54"/>
    </row>
    <row r="6943" spans="1:1" x14ac:dyDescent="0.3">
      <c r="A6943" s="54"/>
    </row>
    <row r="6944" spans="1:1" x14ac:dyDescent="0.3">
      <c r="A6944" s="54"/>
    </row>
    <row r="6945" spans="1:1" x14ac:dyDescent="0.3">
      <c r="A6945" s="54"/>
    </row>
    <row r="6946" spans="1:1" x14ac:dyDescent="0.3">
      <c r="A6946" s="54"/>
    </row>
    <row r="6947" spans="1:1" x14ac:dyDescent="0.3">
      <c r="A6947" s="54"/>
    </row>
    <row r="6948" spans="1:1" x14ac:dyDescent="0.3">
      <c r="A6948" s="54"/>
    </row>
    <row r="6949" spans="1:1" x14ac:dyDescent="0.3">
      <c r="A6949" s="54"/>
    </row>
    <row r="6950" spans="1:1" x14ac:dyDescent="0.3">
      <c r="A6950" s="54"/>
    </row>
    <row r="6951" spans="1:1" x14ac:dyDescent="0.3">
      <c r="A6951" s="54"/>
    </row>
    <row r="6952" spans="1:1" x14ac:dyDescent="0.3">
      <c r="A6952" s="54"/>
    </row>
    <row r="6953" spans="1:1" x14ac:dyDescent="0.3">
      <c r="A6953" s="54"/>
    </row>
    <row r="6954" spans="1:1" x14ac:dyDescent="0.3">
      <c r="A6954" s="54"/>
    </row>
    <row r="6955" spans="1:1" x14ac:dyDescent="0.3">
      <c r="A6955" s="54"/>
    </row>
    <row r="6956" spans="1:1" x14ac:dyDescent="0.3">
      <c r="A6956" s="54"/>
    </row>
    <row r="6957" spans="1:1" x14ac:dyDescent="0.3">
      <c r="A6957" s="54"/>
    </row>
    <row r="6958" spans="1:1" x14ac:dyDescent="0.3">
      <c r="A6958" s="54"/>
    </row>
    <row r="6959" spans="1:1" x14ac:dyDescent="0.3">
      <c r="A6959" s="54"/>
    </row>
    <row r="6960" spans="1:1" x14ac:dyDescent="0.3">
      <c r="A6960" s="54"/>
    </row>
    <row r="6961" spans="1:1" x14ac:dyDescent="0.3">
      <c r="A6961" s="54"/>
    </row>
    <row r="6962" spans="1:1" x14ac:dyDescent="0.3">
      <c r="A6962" s="54"/>
    </row>
    <row r="6963" spans="1:1" x14ac:dyDescent="0.3">
      <c r="A6963" s="54"/>
    </row>
    <row r="6964" spans="1:1" x14ac:dyDescent="0.3">
      <c r="A6964" s="54"/>
    </row>
    <row r="6965" spans="1:1" x14ac:dyDescent="0.3">
      <c r="A6965" s="54"/>
    </row>
    <row r="6966" spans="1:1" x14ac:dyDescent="0.3">
      <c r="A6966" s="54"/>
    </row>
    <row r="6967" spans="1:1" x14ac:dyDescent="0.3">
      <c r="A6967" s="54"/>
    </row>
    <row r="6968" spans="1:1" x14ac:dyDescent="0.3">
      <c r="A6968" s="54"/>
    </row>
    <row r="6969" spans="1:1" x14ac:dyDescent="0.3">
      <c r="A6969" s="54"/>
    </row>
    <row r="6970" spans="1:1" x14ac:dyDescent="0.3">
      <c r="A6970" s="54"/>
    </row>
    <row r="6971" spans="1:1" x14ac:dyDescent="0.3">
      <c r="A6971" s="54"/>
    </row>
    <row r="6972" spans="1:1" x14ac:dyDescent="0.3">
      <c r="A6972" s="54"/>
    </row>
    <row r="6973" spans="1:1" x14ac:dyDescent="0.3">
      <c r="A6973" s="54"/>
    </row>
    <row r="6974" spans="1:1" x14ac:dyDescent="0.3">
      <c r="A6974" s="54"/>
    </row>
    <row r="6975" spans="1:1" x14ac:dyDescent="0.3">
      <c r="A6975" s="54"/>
    </row>
    <row r="6976" spans="1:1" x14ac:dyDescent="0.3">
      <c r="A6976" s="54"/>
    </row>
    <row r="6977" spans="1:1" x14ac:dyDescent="0.3">
      <c r="A6977" s="54"/>
    </row>
    <row r="6978" spans="1:1" x14ac:dyDescent="0.3">
      <c r="A6978" s="54"/>
    </row>
    <row r="6979" spans="1:1" x14ac:dyDescent="0.3">
      <c r="A6979" s="54"/>
    </row>
    <row r="6980" spans="1:1" x14ac:dyDescent="0.3">
      <c r="A6980" s="54"/>
    </row>
    <row r="6981" spans="1:1" x14ac:dyDescent="0.3">
      <c r="A6981" s="54"/>
    </row>
    <row r="6982" spans="1:1" x14ac:dyDescent="0.3">
      <c r="A6982" s="54"/>
    </row>
    <row r="6983" spans="1:1" x14ac:dyDescent="0.3">
      <c r="A6983" s="54"/>
    </row>
    <row r="6984" spans="1:1" x14ac:dyDescent="0.3">
      <c r="A6984" s="54"/>
    </row>
    <row r="6985" spans="1:1" x14ac:dyDescent="0.3">
      <c r="A6985" s="54"/>
    </row>
    <row r="6986" spans="1:1" x14ac:dyDescent="0.3">
      <c r="A6986" s="54"/>
    </row>
    <row r="6987" spans="1:1" x14ac:dyDescent="0.3">
      <c r="A6987" s="54"/>
    </row>
    <row r="6988" spans="1:1" x14ac:dyDescent="0.3">
      <c r="A6988" s="54"/>
    </row>
    <row r="6989" spans="1:1" x14ac:dyDescent="0.3">
      <c r="A6989" s="54"/>
    </row>
    <row r="6990" spans="1:1" x14ac:dyDescent="0.3">
      <c r="A6990" s="54"/>
    </row>
    <row r="6991" spans="1:1" x14ac:dyDescent="0.3">
      <c r="A6991" s="54"/>
    </row>
    <row r="6992" spans="1:1" x14ac:dyDescent="0.3">
      <c r="A6992" s="54"/>
    </row>
    <row r="6993" spans="1:1" x14ac:dyDescent="0.3">
      <c r="A6993" s="54"/>
    </row>
    <row r="6994" spans="1:1" x14ac:dyDescent="0.3">
      <c r="A6994" s="54"/>
    </row>
    <row r="6995" spans="1:1" x14ac:dyDescent="0.3">
      <c r="A6995" s="54"/>
    </row>
    <row r="6996" spans="1:1" x14ac:dyDescent="0.3">
      <c r="A6996" s="54"/>
    </row>
    <row r="6997" spans="1:1" x14ac:dyDescent="0.3">
      <c r="A6997" s="54"/>
    </row>
    <row r="6998" spans="1:1" x14ac:dyDescent="0.3">
      <c r="A6998" s="54"/>
    </row>
    <row r="6999" spans="1:1" x14ac:dyDescent="0.3">
      <c r="A6999" s="54"/>
    </row>
    <row r="7000" spans="1:1" x14ac:dyDescent="0.3">
      <c r="A7000" s="54"/>
    </row>
    <row r="7001" spans="1:1" x14ac:dyDescent="0.3">
      <c r="A7001" s="54"/>
    </row>
    <row r="7002" spans="1:1" x14ac:dyDescent="0.3">
      <c r="A7002" s="54"/>
    </row>
    <row r="7003" spans="1:1" x14ac:dyDescent="0.3">
      <c r="A7003" s="54"/>
    </row>
    <row r="7004" spans="1:1" x14ac:dyDescent="0.3">
      <c r="A7004" s="54"/>
    </row>
    <row r="7005" spans="1:1" x14ac:dyDescent="0.3">
      <c r="A7005" s="54"/>
    </row>
    <row r="7006" spans="1:1" x14ac:dyDescent="0.3">
      <c r="A7006" s="54"/>
    </row>
    <row r="7007" spans="1:1" x14ac:dyDescent="0.3">
      <c r="A7007" s="54"/>
    </row>
    <row r="7008" spans="1:1" x14ac:dyDescent="0.3">
      <c r="A7008" s="54"/>
    </row>
    <row r="7009" spans="1:1" x14ac:dyDescent="0.3">
      <c r="A7009" s="54"/>
    </row>
    <row r="7010" spans="1:1" x14ac:dyDescent="0.3">
      <c r="A7010" s="54"/>
    </row>
    <row r="7011" spans="1:1" x14ac:dyDescent="0.3">
      <c r="A7011" s="54"/>
    </row>
    <row r="7012" spans="1:1" x14ac:dyDescent="0.3">
      <c r="A7012" s="54"/>
    </row>
    <row r="7013" spans="1:1" x14ac:dyDescent="0.3">
      <c r="A7013" s="54"/>
    </row>
    <row r="7014" spans="1:1" x14ac:dyDescent="0.3">
      <c r="A7014" s="54"/>
    </row>
    <row r="7015" spans="1:1" x14ac:dyDescent="0.3">
      <c r="A7015" s="54"/>
    </row>
    <row r="7016" spans="1:1" x14ac:dyDescent="0.3">
      <c r="A7016" s="54"/>
    </row>
    <row r="7017" spans="1:1" x14ac:dyDescent="0.3">
      <c r="A7017" s="54"/>
    </row>
    <row r="7018" spans="1:1" x14ac:dyDescent="0.3">
      <c r="A7018" s="54"/>
    </row>
    <row r="7019" spans="1:1" x14ac:dyDescent="0.3">
      <c r="A7019" s="54"/>
    </row>
    <row r="7020" spans="1:1" x14ac:dyDescent="0.3">
      <c r="A7020" s="54"/>
    </row>
    <row r="7021" spans="1:1" x14ac:dyDescent="0.3">
      <c r="A7021" s="54"/>
    </row>
    <row r="7022" spans="1:1" x14ac:dyDescent="0.3">
      <c r="A7022" s="54"/>
    </row>
    <row r="7023" spans="1:1" x14ac:dyDescent="0.3">
      <c r="A7023" s="54"/>
    </row>
    <row r="7024" spans="1:1" x14ac:dyDescent="0.3">
      <c r="A7024" s="54"/>
    </row>
    <row r="7025" spans="1:1" x14ac:dyDescent="0.3">
      <c r="A7025" s="54"/>
    </row>
    <row r="7026" spans="1:1" x14ac:dyDescent="0.3">
      <c r="A7026" s="54"/>
    </row>
    <row r="7027" spans="1:1" x14ac:dyDescent="0.3">
      <c r="A7027" s="54"/>
    </row>
    <row r="7028" spans="1:1" x14ac:dyDescent="0.3">
      <c r="A7028" s="54"/>
    </row>
    <row r="7029" spans="1:1" x14ac:dyDescent="0.3">
      <c r="A7029" s="54"/>
    </row>
    <row r="7030" spans="1:1" x14ac:dyDescent="0.3">
      <c r="A7030" s="54"/>
    </row>
    <row r="7031" spans="1:1" x14ac:dyDescent="0.3">
      <c r="A7031" s="54"/>
    </row>
    <row r="7032" spans="1:1" x14ac:dyDescent="0.3">
      <c r="A7032" s="54"/>
    </row>
    <row r="7033" spans="1:1" x14ac:dyDescent="0.3">
      <c r="A7033" s="54"/>
    </row>
    <row r="7034" spans="1:1" x14ac:dyDescent="0.3">
      <c r="A7034" s="54"/>
    </row>
    <row r="7035" spans="1:1" x14ac:dyDescent="0.3">
      <c r="A7035" s="54"/>
    </row>
    <row r="7036" spans="1:1" x14ac:dyDescent="0.3">
      <c r="A7036" s="54"/>
    </row>
    <row r="7037" spans="1:1" x14ac:dyDescent="0.3">
      <c r="A7037" s="54"/>
    </row>
    <row r="7038" spans="1:1" x14ac:dyDescent="0.3">
      <c r="A7038" s="54"/>
    </row>
    <row r="7039" spans="1:1" x14ac:dyDescent="0.3">
      <c r="A7039" s="54"/>
    </row>
    <row r="7040" spans="1:1" x14ac:dyDescent="0.3">
      <c r="A7040" s="54"/>
    </row>
    <row r="7041" spans="1:1" x14ac:dyDescent="0.3">
      <c r="A7041" s="54"/>
    </row>
    <row r="7042" spans="1:1" x14ac:dyDescent="0.3">
      <c r="A7042" s="54"/>
    </row>
    <row r="7043" spans="1:1" x14ac:dyDescent="0.3">
      <c r="A7043" s="54"/>
    </row>
    <row r="7044" spans="1:1" x14ac:dyDescent="0.3">
      <c r="A7044" s="54"/>
    </row>
    <row r="7045" spans="1:1" x14ac:dyDescent="0.3">
      <c r="A7045" s="54"/>
    </row>
    <row r="7046" spans="1:1" x14ac:dyDescent="0.3">
      <c r="A7046" s="54"/>
    </row>
    <row r="7047" spans="1:1" x14ac:dyDescent="0.3">
      <c r="A7047" s="54"/>
    </row>
    <row r="7048" spans="1:1" x14ac:dyDescent="0.3">
      <c r="A7048" s="54"/>
    </row>
    <row r="7049" spans="1:1" x14ac:dyDescent="0.3">
      <c r="A7049" s="54"/>
    </row>
    <row r="7050" spans="1:1" x14ac:dyDescent="0.3">
      <c r="A7050" s="54"/>
    </row>
    <row r="7051" spans="1:1" x14ac:dyDescent="0.3">
      <c r="A7051" s="54"/>
    </row>
    <row r="7052" spans="1:1" x14ac:dyDescent="0.3">
      <c r="A7052" s="54"/>
    </row>
    <row r="7053" spans="1:1" x14ac:dyDescent="0.3">
      <c r="A7053" s="54"/>
    </row>
    <row r="7054" spans="1:1" x14ac:dyDescent="0.3">
      <c r="A7054" s="54"/>
    </row>
    <row r="7055" spans="1:1" x14ac:dyDescent="0.3">
      <c r="A7055" s="54"/>
    </row>
    <row r="7056" spans="1:1" x14ac:dyDescent="0.3">
      <c r="A7056" s="54"/>
    </row>
    <row r="7057" spans="1:1" x14ac:dyDescent="0.3">
      <c r="A7057" s="54"/>
    </row>
    <row r="7058" spans="1:1" x14ac:dyDescent="0.3">
      <c r="A7058" s="54"/>
    </row>
    <row r="7059" spans="1:1" x14ac:dyDescent="0.3">
      <c r="A7059" s="54"/>
    </row>
    <row r="7060" spans="1:1" x14ac:dyDescent="0.3">
      <c r="A7060" s="54"/>
    </row>
    <row r="7061" spans="1:1" x14ac:dyDescent="0.3">
      <c r="A7061" s="54"/>
    </row>
    <row r="7062" spans="1:1" x14ac:dyDescent="0.3">
      <c r="A7062" s="54"/>
    </row>
    <row r="7063" spans="1:1" x14ac:dyDescent="0.3">
      <c r="A7063" s="54"/>
    </row>
    <row r="7064" spans="1:1" x14ac:dyDescent="0.3">
      <c r="A7064" s="54"/>
    </row>
    <row r="7065" spans="1:1" x14ac:dyDescent="0.3">
      <c r="A7065" s="54"/>
    </row>
    <row r="7066" spans="1:1" x14ac:dyDescent="0.3">
      <c r="A7066" s="54"/>
    </row>
    <row r="7067" spans="1:1" x14ac:dyDescent="0.3">
      <c r="A7067" s="54"/>
    </row>
    <row r="7068" spans="1:1" x14ac:dyDescent="0.3">
      <c r="A7068" s="54"/>
    </row>
    <row r="7069" spans="1:1" x14ac:dyDescent="0.3">
      <c r="A7069" s="54"/>
    </row>
    <row r="7070" spans="1:1" x14ac:dyDescent="0.3">
      <c r="A7070" s="54"/>
    </row>
    <row r="7071" spans="1:1" x14ac:dyDescent="0.3">
      <c r="A7071" s="54"/>
    </row>
    <row r="7072" spans="1:1" x14ac:dyDescent="0.3">
      <c r="A7072" s="54"/>
    </row>
    <row r="7073" spans="1:1" x14ac:dyDescent="0.3">
      <c r="A7073" s="54"/>
    </row>
    <row r="7074" spans="1:1" x14ac:dyDescent="0.3">
      <c r="A7074" s="54"/>
    </row>
    <row r="7075" spans="1:1" x14ac:dyDescent="0.3">
      <c r="A7075" s="54"/>
    </row>
    <row r="7076" spans="1:1" x14ac:dyDescent="0.3">
      <c r="A7076" s="54"/>
    </row>
    <row r="7077" spans="1:1" x14ac:dyDescent="0.3">
      <c r="A7077" s="54"/>
    </row>
    <row r="7078" spans="1:1" x14ac:dyDescent="0.3">
      <c r="A7078" s="54"/>
    </row>
    <row r="7079" spans="1:1" x14ac:dyDescent="0.3">
      <c r="A7079" s="54"/>
    </row>
    <row r="7080" spans="1:1" x14ac:dyDescent="0.3">
      <c r="A7080" s="54"/>
    </row>
    <row r="7081" spans="1:1" x14ac:dyDescent="0.3">
      <c r="A7081" s="54"/>
    </row>
    <row r="7082" spans="1:1" x14ac:dyDescent="0.3">
      <c r="A7082" s="54"/>
    </row>
    <row r="7083" spans="1:1" x14ac:dyDescent="0.3">
      <c r="A7083" s="54"/>
    </row>
    <row r="7084" spans="1:1" x14ac:dyDescent="0.3">
      <c r="A7084" s="54"/>
    </row>
    <row r="7085" spans="1:1" x14ac:dyDescent="0.3">
      <c r="A7085" s="54"/>
    </row>
    <row r="7086" spans="1:1" x14ac:dyDescent="0.3">
      <c r="A7086" s="54"/>
    </row>
    <row r="7087" spans="1:1" x14ac:dyDescent="0.3">
      <c r="A7087" s="54"/>
    </row>
    <row r="7088" spans="1:1" x14ac:dyDescent="0.3">
      <c r="A7088" s="54"/>
    </row>
    <row r="7089" spans="1:1" x14ac:dyDescent="0.3">
      <c r="A7089" s="54"/>
    </row>
    <row r="7090" spans="1:1" x14ac:dyDescent="0.3">
      <c r="A7090" s="54"/>
    </row>
    <row r="7091" spans="1:1" x14ac:dyDescent="0.3">
      <c r="A7091" s="54"/>
    </row>
    <row r="7092" spans="1:1" x14ac:dyDescent="0.3">
      <c r="A7092" s="54"/>
    </row>
    <row r="7093" spans="1:1" x14ac:dyDescent="0.3">
      <c r="A7093" s="54"/>
    </row>
    <row r="7094" spans="1:1" x14ac:dyDescent="0.3">
      <c r="A7094" s="54"/>
    </row>
    <row r="7095" spans="1:1" x14ac:dyDescent="0.3">
      <c r="A7095" s="54"/>
    </row>
    <row r="7096" spans="1:1" x14ac:dyDescent="0.3">
      <c r="A7096" s="54"/>
    </row>
    <row r="7097" spans="1:1" x14ac:dyDescent="0.3">
      <c r="A7097" s="54"/>
    </row>
    <row r="7098" spans="1:1" x14ac:dyDescent="0.3">
      <c r="A7098" s="54"/>
    </row>
    <row r="7099" spans="1:1" x14ac:dyDescent="0.3">
      <c r="A7099" s="54"/>
    </row>
    <row r="7100" spans="1:1" x14ac:dyDescent="0.3">
      <c r="A7100" s="54"/>
    </row>
    <row r="7101" spans="1:1" x14ac:dyDescent="0.3">
      <c r="A7101" s="54"/>
    </row>
    <row r="7102" spans="1:1" x14ac:dyDescent="0.3">
      <c r="A7102" s="54"/>
    </row>
    <row r="7103" spans="1:1" x14ac:dyDescent="0.3">
      <c r="A7103" s="54"/>
    </row>
    <row r="7104" spans="1:1" x14ac:dyDescent="0.3">
      <c r="A7104" s="54"/>
    </row>
    <row r="7105" spans="1:1" x14ac:dyDescent="0.3">
      <c r="A7105" s="54"/>
    </row>
    <row r="7106" spans="1:1" x14ac:dyDescent="0.3">
      <c r="A7106" s="54"/>
    </row>
    <row r="7107" spans="1:1" x14ac:dyDescent="0.3">
      <c r="A7107" s="54"/>
    </row>
    <row r="7108" spans="1:1" x14ac:dyDescent="0.3">
      <c r="A7108" s="54"/>
    </row>
    <row r="7109" spans="1:1" x14ac:dyDescent="0.3">
      <c r="A7109" s="54"/>
    </row>
    <row r="7110" spans="1:1" x14ac:dyDescent="0.3">
      <c r="A7110" s="54"/>
    </row>
    <row r="7111" spans="1:1" x14ac:dyDescent="0.3">
      <c r="A7111" s="54"/>
    </row>
    <row r="7112" spans="1:1" x14ac:dyDescent="0.3">
      <c r="A7112" s="54"/>
    </row>
    <row r="7113" spans="1:1" x14ac:dyDescent="0.3">
      <c r="A7113" s="54"/>
    </row>
    <row r="7114" spans="1:1" x14ac:dyDescent="0.3">
      <c r="A7114" s="54"/>
    </row>
    <row r="7115" spans="1:1" x14ac:dyDescent="0.3">
      <c r="A7115" s="54"/>
    </row>
    <row r="7116" spans="1:1" x14ac:dyDescent="0.3">
      <c r="A7116" s="54"/>
    </row>
    <row r="7117" spans="1:1" x14ac:dyDescent="0.3">
      <c r="A7117" s="54"/>
    </row>
    <row r="7118" spans="1:1" x14ac:dyDescent="0.3">
      <c r="A7118" s="54"/>
    </row>
    <row r="7119" spans="1:1" x14ac:dyDescent="0.3">
      <c r="A7119" s="54"/>
    </row>
    <row r="7120" spans="1:1" x14ac:dyDescent="0.3">
      <c r="A7120" s="54"/>
    </row>
    <row r="7121" spans="1:1" x14ac:dyDescent="0.3">
      <c r="A7121" s="54"/>
    </row>
    <row r="7122" spans="1:1" x14ac:dyDescent="0.3">
      <c r="A7122" s="54"/>
    </row>
    <row r="7123" spans="1:1" x14ac:dyDescent="0.3">
      <c r="A7123" s="54"/>
    </row>
    <row r="7124" spans="1:1" x14ac:dyDescent="0.3">
      <c r="A7124" s="54"/>
    </row>
    <row r="7125" spans="1:1" x14ac:dyDescent="0.3">
      <c r="A7125" s="54"/>
    </row>
    <row r="7126" spans="1:1" x14ac:dyDescent="0.3">
      <c r="A7126" s="54"/>
    </row>
    <row r="7127" spans="1:1" x14ac:dyDescent="0.3">
      <c r="A7127" s="54"/>
    </row>
    <row r="7128" spans="1:1" x14ac:dyDescent="0.3">
      <c r="A7128" s="54"/>
    </row>
    <row r="7129" spans="1:1" x14ac:dyDescent="0.3">
      <c r="A7129" s="54"/>
    </row>
    <row r="7130" spans="1:1" x14ac:dyDescent="0.3">
      <c r="A7130" s="54"/>
    </row>
    <row r="7131" spans="1:1" x14ac:dyDescent="0.3">
      <c r="A7131" s="54"/>
    </row>
    <row r="7132" spans="1:1" x14ac:dyDescent="0.3">
      <c r="A7132" s="54"/>
    </row>
    <row r="7133" spans="1:1" x14ac:dyDescent="0.3">
      <c r="A7133" s="54"/>
    </row>
    <row r="7134" spans="1:1" x14ac:dyDescent="0.3">
      <c r="A7134" s="54"/>
    </row>
    <row r="7135" spans="1:1" x14ac:dyDescent="0.3">
      <c r="A7135" s="54"/>
    </row>
    <row r="7136" spans="1:1" x14ac:dyDescent="0.3">
      <c r="A7136" s="54"/>
    </row>
    <row r="7137" spans="1:1" x14ac:dyDescent="0.3">
      <c r="A7137" s="54"/>
    </row>
    <row r="7138" spans="1:1" x14ac:dyDescent="0.3">
      <c r="A7138" s="54"/>
    </row>
    <row r="7139" spans="1:1" x14ac:dyDescent="0.3">
      <c r="A7139" s="54"/>
    </row>
    <row r="7140" spans="1:1" x14ac:dyDescent="0.3">
      <c r="A7140" s="54"/>
    </row>
    <row r="7141" spans="1:1" x14ac:dyDescent="0.3">
      <c r="A7141" s="54"/>
    </row>
    <row r="7142" spans="1:1" x14ac:dyDescent="0.3">
      <c r="A7142" s="54"/>
    </row>
    <row r="7143" spans="1:1" x14ac:dyDescent="0.3">
      <c r="A7143" s="54"/>
    </row>
    <row r="7144" spans="1:1" x14ac:dyDescent="0.3">
      <c r="A7144" s="54"/>
    </row>
    <row r="7145" spans="1:1" x14ac:dyDescent="0.3">
      <c r="A7145" s="54"/>
    </row>
    <row r="7146" spans="1:1" x14ac:dyDescent="0.3">
      <c r="A7146" s="54"/>
    </row>
    <row r="7147" spans="1:1" x14ac:dyDescent="0.3">
      <c r="A7147" s="54"/>
    </row>
    <row r="7148" spans="1:1" x14ac:dyDescent="0.3">
      <c r="A7148" s="54"/>
    </row>
    <row r="7149" spans="1:1" x14ac:dyDescent="0.3">
      <c r="A7149" s="54"/>
    </row>
    <row r="7150" spans="1:1" x14ac:dyDescent="0.3">
      <c r="A7150" s="54"/>
    </row>
    <row r="7151" spans="1:1" x14ac:dyDescent="0.3">
      <c r="A7151" s="54"/>
    </row>
    <row r="7152" spans="1:1" x14ac:dyDescent="0.3">
      <c r="A7152" s="54"/>
    </row>
    <row r="7153" spans="1:1" x14ac:dyDescent="0.3">
      <c r="A7153" s="54"/>
    </row>
    <row r="7154" spans="1:1" x14ac:dyDescent="0.3">
      <c r="A7154" s="54"/>
    </row>
    <row r="7155" spans="1:1" x14ac:dyDescent="0.3">
      <c r="A7155" s="54"/>
    </row>
    <row r="7156" spans="1:1" x14ac:dyDescent="0.3">
      <c r="A7156" s="54"/>
    </row>
    <row r="7157" spans="1:1" x14ac:dyDescent="0.3">
      <c r="A7157" s="54"/>
    </row>
    <row r="7158" spans="1:1" x14ac:dyDescent="0.3">
      <c r="A7158" s="54"/>
    </row>
    <row r="7159" spans="1:1" x14ac:dyDescent="0.3">
      <c r="A7159" s="54"/>
    </row>
    <row r="7160" spans="1:1" x14ac:dyDescent="0.3">
      <c r="A7160" s="54"/>
    </row>
    <row r="7161" spans="1:1" x14ac:dyDescent="0.3">
      <c r="A7161" s="54"/>
    </row>
    <row r="7162" spans="1:1" x14ac:dyDescent="0.3">
      <c r="A7162" s="54"/>
    </row>
    <row r="7163" spans="1:1" x14ac:dyDescent="0.3">
      <c r="A7163" s="54"/>
    </row>
    <row r="7164" spans="1:1" x14ac:dyDescent="0.3">
      <c r="A7164" s="54"/>
    </row>
    <row r="7165" spans="1:1" x14ac:dyDescent="0.3">
      <c r="A7165" s="54"/>
    </row>
    <row r="7166" spans="1:1" x14ac:dyDescent="0.3">
      <c r="A7166" s="54"/>
    </row>
    <row r="7167" spans="1:1" x14ac:dyDescent="0.3">
      <c r="A7167" s="54"/>
    </row>
    <row r="7168" spans="1:1" x14ac:dyDescent="0.3">
      <c r="A7168" s="54"/>
    </row>
    <row r="7169" spans="1:1" x14ac:dyDescent="0.3">
      <c r="A7169" s="54"/>
    </row>
    <row r="7170" spans="1:1" x14ac:dyDescent="0.3">
      <c r="A7170" s="54"/>
    </row>
    <row r="7171" spans="1:1" x14ac:dyDescent="0.3">
      <c r="A7171" s="54"/>
    </row>
    <row r="7172" spans="1:1" x14ac:dyDescent="0.3">
      <c r="A7172" s="54"/>
    </row>
    <row r="7173" spans="1:1" x14ac:dyDescent="0.3">
      <c r="A7173" s="54"/>
    </row>
    <row r="7174" spans="1:1" x14ac:dyDescent="0.3">
      <c r="A7174" s="54"/>
    </row>
    <row r="7175" spans="1:1" x14ac:dyDescent="0.3">
      <c r="A7175" s="54"/>
    </row>
    <row r="7176" spans="1:1" x14ac:dyDescent="0.3">
      <c r="A7176" s="54"/>
    </row>
    <row r="7177" spans="1:1" x14ac:dyDescent="0.3">
      <c r="A7177" s="54"/>
    </row>
    <row r="7178" spans="1:1" x14ac:dyDescent="0.3">
      <c r="A7178" s="54"/>
    </row>
    <row r="7179" spans="1:1" x14ac:dyDescent="0.3">
      <c r="A7179" s="54"/>
    </row>
    <row r="7180" spans="1:1" x14ac:dyDescent="0.3">
      <c r="A7180" s="54"/>
    </row>
    <row r="7181" spans="1:1" x14ac:dyDescent="0.3">
      <c r="A7181" s="54"/>
    </row>
    <row r="7182" spans="1:1" x14ac:dyDescent="0.3">
      <c r="A7182" s="54"/>
    </row>
    <row r="7183" spans="1:1" x14ac:dyDescent="0.3">
      <c r="A7183" s="54"/>
    </row>
    <row r="7184" spans="1:1" x14ac:dyDescent="0.3">
      <c r="A7184" s="54"/>
    </row>
    <row r="7185" spans="1:1" x14ac:dyDescent="0.3">
      <c r="A7185" s="54"/>
    </row>
    <row r="7186" spans="1:1" x14ac:dyDescent="0.3">
      <c r="A7186" s="54"/>
    </row>
    <row r="7187" spans="1:1" x14ac:dyDescent="0.3">
      <c r="A7187" s="54"/>
    </row>
    <row r="7188" spans="1:1" x14ac:dyDescent="0.3">
      <c r="A7188" s="54"/>
    </row>
    <row r="7189" spans="1:1" x14ac:dyDescent="0.3">
      <c r="A7189" s="54"/>
    </row>
    <row r="7190" spans="1:1" x14ac:dyDescent="0.3">
      <c r="A7190" s="54"/>
    </row>
    <row r="7191" spans="1:1" x14ac:dyDescent="0.3">
      <c r="A7191" s="54"/>
    </row>
    <row r="7192" spans="1:1" x14ac:dyDescent="0.3">
      <c r="A7192" s="54"/>
    </row>
    <row r="7193" spans="1:1" x14ac:dyDescent="0.3">
      <c r="A7193" s="54"/>
    </row>
    <row r="7194" spans="1:1" x14ac:dyDescent="0.3">
      <c r="A7194" s="54"/>
    </row>
    <row r="7195" spans="1:1" x14ac:dyDescent="0.3">
      <c r="A7195" s="54"/>
    </row>
    <row r="7196" spans="1:1" x14ac:dyDescent="0.3">
      <c r="A7196" s="54"/>
    </row>
    <row r="7197" spans="1:1" x14ac:dyDescent="0.3">
      <c r="A7197" s="54"/>
    </row>
    <row r="7198" spans="1:1" x14ac:dyDescent="0.3">
      <c r="A7198" s="54"/>
    </row>
    <row r="7199" spans="1:1" x14ac:dyDescent="0.3">
      <c r="A7199" s="54"/>
    </row>
    <row r="7200" spans="1:1" x14ac:dyDescent="0.3">
      <c r="A7200" s="54"/>
    </row>
    <row r="7201" spans="1:1" x14ac:dyDescent="0.3">
      <c r="A7201" s="54"/>
    </row>
    <row r="7202" spans="1:1" x14ac:dyDescent="0.3">
      <c r="A7202" s="54"/>
    </row>
    <row r="7203" spans="1:1" x14ac:dyDescent="0.3">
      <c r="A7203" s="54"/>
    </row>
    <row r="7204" spans="1:1" x14ac:dyDescent="0.3">
      <c r="A7204" s="54"/>
    </row>
    <row r="7205" spans="1:1" x14ac:dyDescent="0.3">
      <c r="A7205" s="54"/>
    </row>
    <row r="7206" spans="1:1" x14ac:dyDescent="0.3">
      <c r="A7206" s="54"/>
    </row>
    <row r="7207" spans="1:1" x14ac:dyDescent="0.3">
      <c r="A7207" s="54"/>
    </row>
    <row r="7208" spans="1:1" x14ac:dyDescent="0.3">
      <c r="A7208" s="54"/>
    </row>
    <row r="7209" spans="1:1" x14ac:dyDescent="0.3">
      <c r="A7209" s="54"/>
    </row>
    <row r="7210" spans="1:1" x14ac:dyDescent="0.3">
      <c r="A7210" s="54"/>
    </row>
    <row r="7211" spans="1:1" x14ac:dyDescent="0.3">
      <c r="A7211" s="54"/>
    </row>
    <row r="7212" spans="1:1" x14ac:dyDescent="0.3">
      <c r="A7212" s="54"/>
    </row>
    <row r="7213" spans="1:1" x14ac:dyDescent="0.3">
      <c r="A7213" s="54"/>
    </row>
    <row r="7214" spans="1:1" x14ac:dyDescent="0.3">
      <c r="A7214" s="54"/>
    </row>
    <row r="7215" spans="1:1" x14ac:dyDescent="0.3">
      <c r="A7215" s="54"/>
    </row>
    <row r="7216" spans="1:1" x14ac:dyDescent="0.3">
      <c r="A7216" s="54"/>
    </row>
    <row r="7217" spans="1:1" x14ac:dyDescent="0.3">
      <c r="A7217" s="54"/>
    </row>
    <row r="7218" spans="1:1" x14ac:dyDescent="0.3">
      <c r="A7218" s="54"/>
    </row>
    <row r="7219" spans="1:1" x14ac:dyDescent="0.3">
      <c r="A7219" s="54"/>
    </row>
    <row r="7220" spans="1:1" x14ac:dyDescent="0.3">
      <c r="A7220" s="54"/>
    </row>
    <row r="7221" spans="1:1" x14ac:dyDescent="0.3">
      <c r="A7221" s="54"/>
    </row>
    <row r="7222" spans="1:1" x14ac:dyDescent="0.3">
      <c r="A7222" s="54"/>
    </row>
    <row r="7223" spans="1:1" x14ac:dyDescent="0.3">
      <c r="A7223" s="54"/>
    </row>
    <row r="7224" spans="1:1" x14ac:dyDescent="0.3">
      <c r="A7224" s="54"/>
    </row>
    <row r="7225" spans="1:1" x14ac:dyDescent="0.3">
      <c r="A7225" s="54"/>
    </row>
    <row r="7226" spans="1:1" x14ac:dyDescent="0.3">
      <c r="A7226" s="54"/>
    </row>
    <row r="7227" spans="1:1" x14ac:dyDescent="0.3">
      <c r="A7227" s="54"/>
    </row>
    <row r="7228" spans="1:1" x14ac:dyDescent="0.3">
      <c r="A7228" s="54"/>
    </row>
    <row r="7229" spans="1:1" x14ac:dyDescent="0.3">
      <c r="A7229" s="54"/>
    </row>
    <row r="7230" spans="1:1" x14ac:dyDescent="0.3">
      <c r="A7230" s="54"/>
    </row>
    <row r="7231" spans="1:1" x14ac:dyDescent="0.3">
      <c r="A7231" s="54"/>
    </row>
    <row r="7232" spans="1:1" x14ac:dyDescent="0.3">
      <c r="A7232" s="54"/>
    </row>
    <row r="7233" spans="1:1" x14ac:dyDescent="0.3">
      <c r="A7233" s="54"/>
    </row>
    <row r="7234" spans="1:1" x14ac:dyDescent="0.3">
      <c r="A7234" s="54"/>
    </row>
    <row r="7235" spans="1:1" x14ac:dyDescent="0.3">
      <c r="A7235" s="54"/>
    </row>
    <row r="7236" spans="1:1" x14ac:dyDescent="0.3">
      <c r="A7236" s="54"/>
    </row>
    <row r="7237" spans="1:1" x14ac:dyDescent="0.3">
      <c r="A7237" s="54"/>
    </row>
    <row r="7238" spans="1:1" x14ac:dyDescent="0.3">
      <c r="A7238" s="54"/>
    </row>
    <row r="7239" spans="1:1" x14ac:dyDescent="0.3">
      <c r="A7239" s="54"/>
    </row>
    <row r="7240" spans="1:1" x14ac:dyDescent="0.3">
      <c r="A7240" s="54"/>
    </row>
    <row r="7241" spans="1:1" x14ac:dyDescent="0.3">
      <c r="A7241" s="54"/>
    </row>
    <row r="7242" spans="1:1" x14ac:dyDescent="0.3">
      <c r="A7242" s="54"/>
    </row>
    <row r="7243" spans="1:1" x14ac:dyDescent="0.3">
      <c r="A7243" s="54"/>
    </row>
    <row r="7244" spans="1:1" x14ac:dyDescent="0.3">
      <c r="A7244" s="54"/>
    </row>
    <row r="7245" spans="1:1" x14ac:dyDescent="0.3">
      <c r="A7245" s="54"/>
    </row>
    <row r="7246" spans="1:1" x14ac:dyDescent="0.3">
      <c r="A7246" s="54"/>
    </row>
    <row r="7247" spans="1:1" x14ac:dyDescent="0.3">
      <c r="A7247" s="54"/>
    </row>
    <row r="7248" spans="1:1" x14ac:dyDescent="0.3">
      <c r="A7248" s="54"/>
    </row>
    <row r="7249" spans="1:1" x14ac:dyDescent="0.3">
      <c r="A7249" s="54"/>
    </row>
    <row r="7250" spans="1:1" x14ac:dyDescent="0.3">
      <c r="A7250" s="54"/>
    </row>
    <row r="7251" spans="1:1" x14ac:dyDescent="0.3">
      <c r="A7251" s="54"/>
    </row>
    <row r="7252" spans="1:1" x14ac:dyDescent="0.3">
      <c r="A7252" s="54"/>
    </row>
    <row r="7253" spans="1:1" x14ac:dyDescent="0.3">
      <c r="A7253" s="54"/>
    </row>
    <row r="7254" spans="1:1" x14ac:dyDescent="0.3">
      <c r="A7254" s="54"/>
    </row>
    <row r="7255" spans="1:1" x14ac:dyDescent="0.3">
      <c r="A7255" s="54"/>
    </row>
    <row r="7256" spans="1:1" x14ac:dyDescent="0.3">
      <c r="A7256" s="54"/>
    </row>
    <row r="7257" spans="1:1" x14ac:dyDescent="0.3">
      <c r="A7257" s="54"/>
    </row>
    <row r="7258" spans="1:1" x14ac:dyDescent="0.3">
      <c r="A7258" s="54"/>
    </row>
    <row r="7259" spans="1:1" x14ac:dyDescent="0.3">
      <c r="A7259" s="54"/>
    </row>
    <row r="7260" spans="1:1" x14ac:dyDescent="0.3">
      <c r="A7260" s="54"/>
    </row>
    <row r="7261" spans="1:1" x14ac:dyDescent="0.3">
      <c r="A7261" s="54"/>
    </row>
    <row r="7262" spans="1:1" x14ac:dyDescent="0.3">
      <c r="A7262" s="54"/>
    </row>
    <row r="7263" spans="1:1" x14ac:dyDescent="0.3">
      <c r="A7263" s="54"/>
    </row>
    <row r="7264" spans="1:1" x14ac:dyDescent="0.3">
      <c r="A7264" s="54"/>
    </row>
    <row r="7265" spans="1:1" x14ac:dyDescent="0.3">
      <c r="A7265" s="54"/>
    </row>
    <row r="7266" spans="1:1" x14ac:dyDescent="0.3">
      <c r="A7266" s="54"/>
    </row>
    <row r="7267" spans="1:1" x14ac:dyDescent="0.3">
      <c r="A7267" s="54"/>
    </row>
    <row r="7268" spans="1:1" x14ac:dyDescent="0.3">
      <c r="A7268" s="54"/>
    </row>
    <row r="7269" spans="1:1" x14ac:dyDescent="0.3">
      <c r="A7269" s="54"/>
    </row>
    <row r="7270" spans="1:1" x14ac:dyDescent="0.3">
      <c r="A7270" s="54"/>
    </row>
    <row r="7271" spans="1:1" x14ac:dyDescent="0.3">
      <c r="A7271" s="54"/>
    </row>
    <row r="7272" spans="1:1" x14ac:dyDescent="0.3">
      <c r="A7272" s="54"/>
    </row>
    <row r="7273" spans="1:1" x14ac:dyDescent="0.3">
      <c r="A7273" s="54"/>
    </row>
    <row r="7274" spans="1:1" x14ac:dyDescent="0.3">
      <c r="A7274" s="54"/>
    </row>
    <row r="7275" spans="1:1" x14ac:dyDescent="0.3">
      <c r="A7275" s="54"/>
    </row>
    <row r="7276" spans="1:1" x14ac:dyDescent="0.3">
      <c r="A7276" s="54"/>
    </row>
    <row r="7277" spans="1:1" x14ac:dyDescent="0.3">
      <c r="A7277" s="54"/>
    </row>
    <row r="7278" spans="1:1" x14ac:dyDescent="0.3">
      <c r="A7278" s="54"/>
    </row>
    <row r="7279" spans="1:1" x14ac:dyDescent="0.3">
      <c r="A7279" s="54"/>
    </row>
    <row r="7280" spans="1:1" x14ac:dyDescent="0.3">
      <c r="A7280" s="54"/>
    </row>
    <row r="7281" spans="1:1" x14ac:dyDescent="0.3">
      <c r="A7281" s="54"/>
    </row>
    <row r="7282" spans="1:1" x14ac:dyDescent="0.3">
      <c r="A7282" s="54"/>
    </row>
    <row r="7283" spans="1:1" x14ac:dyDescent="0.3">
      <c r="A7283" s="54"/>
    </row>
    <row r="7284" spans="1:1" x14ac:dyDescent="0.3">
      <c r="A7284" s="54"/>
    </row>
    <row r="7285" spans="1:1" x14ac:dyDescent="0.3">
      <c r="A7285" s="54"/>
    </row>
    <row r="7286" spans="1:1" x14ac:dyDescent="0.3">
      <c r="A7286" s="54"/>
    </row>
    <row r="7287" spans="1:1" x14ac:dyDescent="0.3">
      <c r="A7287" s="54"/>
    </row>
    <row r="7288" spans="1:1" x14ac:dyDescent="0.3">
      <c r="A7288" s="54"/>
    </row>
    <row r="7289" spans="1:1" x14ac:dyDescent="0.3">
      <c r="A7289" s="54"/>
    </row>
    <row r="7290" spans="1:1" x14ac:dyDescent="0.3">
      <c r="A7290" s="54"/>
    </row>
    <row r="7291" spans="1:1" x14ac:dyDescent="0.3">
      <c r="A7291" s="54"/>
    </row>
    <row r="7292" spans="1:1" x14ac:dyDescent="0.3">
      <c r="A7292" s="54"/>
    </row>
    <row r="7293" spans="1:1" x14ac:dyDescent="0.3">
      <c r="A7293" s="54"/>
    </row>
    <row r="7294" spans="1:1" x14ac:dyDescent="0.3">
      <c r="A7294" s="54"/>
    </row>
    <row r="7295" spans="1:1" x14ac:dyDescent="0.3">
      <c r="A7295" s="54"/>
    </row>
    <row r="7296" spans="1:1" x14ac:dyDescent="0.3">
      <c r="A7296" s="54"/>
    </row>
    <row r="7297" spans="1:1" x14ac:dyDescent="0.3">
      <c r="A7297" s="54"/>
    </row>
    <row r="7298" spans="1:1" x14ac:dyDescent="0.3">
      <c r="A7298" s="54"/>
    </row>
    <row r="7299" spans="1:1" x14ac:dyDescent="0.3">
      <c r="A7299" s="54"/>
    </row>
    <row r="7300" spans="1:1" x14ac:dyDescent="0.3">
      <c r="A7300" s="54"/>
    </row>
    <row r="7301" spans="1:1" x14ac:dyDescent="0.3">
      <c r="A7301" s="54"/>
    </row>
    <row r="7302" spans="1:1" x14ac:dyDescent="0.3">
      <c r="A7302" s="54"/>
    </row>
    <row r="7303" spans="1:1" x14ac:dyDescent="0.3">
      <c r="A7303" s="54"/>
    </row>
    <row r="7304" spans="1:1" x14ac:dyDescent="0.3">
      <c r="A7304" s="54"/>
    </row>
    <row r="7305" spans="1:1" x14ac:dyDescent="0.3">
      <c r="A7305" s="54"/>
    </row>
    <row r="7306" spans="1:1" x14ac:dyDescent="0.3">
      <c r="A7306" s="54"/>
    </row>
    <row r="7307" spans="1:1" x14ac:dyDescent="0.3">
      <c r="A7307" s="54"/>
    </row>
    <row r="7308" spans="1:1" x14ac:dyDescent="0.3">
      <c r="A7308" s="54"/>
    </row>
    <row r="7309" spans="1:1" x14ac:dyDescent="0.3">
      <c r="A7309" s="54"/>
    </row>
    <row r="7310" spans="1:1" x14ac:dyDescent="0.3">
      <c r="A7310" s="54"/>
    </row>
    <row r="7311" spans="1:1" x14ac:dyDescent="0.3">
      <c r="A7311" s="54"/>
    </row>
    <row r="7312" spans="1:1" x14ac:dyDescent="0.3">
      <c r="A7312" s="54"/>
    </row>
    <row r="7313" spans="1:1" x14ac:dyDescent="0.3">
      <c r="A7313" s="54"/>
    </row>
    <row r="7314" spans="1:1" x14ac:dyDescent="0.3">
      <c r="A7314" s="54"/>
    </row>
    <row r="7315" spans="1:1" x14ac:dyDescent="0.3">
      <c r="A7315" s="54"/>
    </row>
    <row r="7316" spans="1:1" x14ac:dyDescent="0.3">
      <c r="A7316" s="54"/>
    </row>
    <row r="7317" spans="1:1" x14ac:dyDescent="0.3">
      <c r="A7317" s="54"/>
    </row>
    <row r="7318" spans="1:1" x14ac:dyDescent="0.3">
      <c r="A7318" s="54"/>
    </row>
    <row r="7319" spans="1:1" x14ac:dyDescent="0.3">
      <c r="A7319" s="54"/>
    </row>
    <row r="7320" spans="1:1" x14ac:dyDescent="0.3">
      <c r="A7320" s="54"/>
    </row>
    <row r="7321" spans="1:1" x14ac:dyDescent="0.3">
      <c r="A7321" s="54"/>
    </row>
    <row r="7322" spans="1:1" x14ac:dyDescent="0.3">
      <c r="A7322" s="54"/>
    </row>
    <row r="7323" spans="1:1" x14ac:dyDescent="0.3">
      <c r="A7323" s="54"/>
    </row>
    <row r="7324" spans="1:1" x14ac:dyDescent="0.3">
      <c r="A7324" s="54"/>
    </row>
    <row r="7325" spans="1:1" x14ac:dyDescent="0.3">
      <c r="A7325" s="54"/>
    </row>
    <row r="7326" spans="1:1" x14ac:dyDescent="0.3">
      <c r="A7326" s="54"/>
    </row>
    <row r="7327" spans="1:1" x14ac:dyDescent="0.3">
      <c r="A7327" s="54"/>
    </row>
    <row r="7328" spans="1:1" x14ac:dyDescent="0.3">
      <c r="A7328" s="54"/>
    </row>
    <row r="7329" spans="1:1" x14ac:dyDescent="0.3">
      <c r="A7329" s="54"/>
    </row>
    <row r="7330" spans="1:1" x14ac:dyDescent="0.3">
      <c r="A7330" s="54"/>
    </row>
    <row r="7331" spans="1:1" x14ac:dyDescent="0.3">
      <c r="A7331" s="54"/>
    </row>
    <row r="7332" spans="1:1" x14ac:dyDescent="0.3">
      <c r="A7332" s="54"/>
    </row>
    <row r="7333" spans="1:1" x14ac:dyDescent="0.3">
      <c r="A7333" s="54"/>
    </row>
    <row r="7334" spans="1:1" x14ac:dyDescent="0.3">
      <c r="A7334" s="54"/>
    </row>
    <row r="7335" spans="1:1" x14ac:dyDescent="0.3">
      <c r="A7335" s="54"/>
    </row>
    <row r="7336" spans="1:1" x14ac:dyDescent="0.3">
      <c r="A7336" s="54"/>
    </row>
    <row r="7337" spans="1:1" x14ac:dyDescent="0.3">
      <c r="A7337" s="54"/>
    </row>
    <row r="7338" spans="1:1" x14ac:dyDescent="0.3">
      <c r="A7338" s="54"/>
    </row>
    <row r="7339" spans="1:1" x14ac:dyDescent="0.3">
      <c r="A7339" s="54"/>
    </row>
    <row r="7340" spans="1:1" x14ac:dyDescent="0.3">
      <c r="A7340" s="54"/>
    </row>
    <row r="7341" spans="1:1" x14ac:dyDescent="0.3">
      <c r="A7341" s="54"/>
    </row>
    <row r="7342" spans="1:1" x14ac:dyDescent="0.3">
      <c r="A7342" s="54"/>
    </row>
    <row r="7343" spans="1:1" x14ac:dyDescent="0.3">
      <c r="A7343" s="54"/>
    </row>
    <row r="7344" spans="1:1" x14ac:dyDescent="0.3">
      <c r="A7344" s="54"/>
    </row>
    <row r="7345" spans="1:1" x14ac:dyDescent="0.3">
      <c r="A7345" s="54"/>
    </row>
    <row r="7346" spans="1:1" x14ac:dyDescent="0.3">
      <c r="A7346" s="54"/>
    </row>
    <row r="7347" spans="1:1" x14ac:dyDescent="0.3">
      <c r="A7347" s="54"/>
    </row>
    <row r="7348" spans="1:1" x14ac:dyDescent="0.3">
      <c r="A7348" s="54"/>
    </row>
    <row r="7349" spans="1:1" x14ac:dyDescent="0.3">
      <c r="A7349" s="54"/>
    </row>
    <row r="7350" spans="1:1" x14ac:dyDescent="0.3">
      <c r="A7350" s="54"/>
    </row>
    <row r="7351" spans="1:1" x14ac:dyDescent="0.3">
      <c r="A7351" s="54"/>
    </row>
    <row r="7352" spans="1:1" x14ac:dyDescent="0.3">
      <c r="A7352" s="54"/>
    </row>
    <row r="7353" spans="1:1" x14ac:dyDescent="0.3">
      <c r="A7353" s="54"/>
    </row>
    <row r="7354" spans="1:1" x14ac:dyDescent="0.3">
      <c r="A7354" s="54"/>
    </row>
    <row r="7355" spans="1:1" x14ac:dyDescent="0.3">
      <c r="A7355" s="54"/>
    </row>
    <row r="7356" spans="1:1" x14ac:dyDescent="0.3">
      <c r="A7356" s="54"/>
    </row>
    <row r="7357" spans="1:1" x14ac:dyDescent="0.3">
      <c r="A7357" s="54"/>
    </row>
    <row r="7358" spans="1:1" x14ac:dyDescent="0.3">
      <c r="A7358" s="54"/>
    </row>
    <row r="7359" spans="1:1" x14ac:dyDescent="0.3">
      <c r="A7359" s="54"/>
    </row>
    <row r="7360" spans="1:1" x14ac:dyDescent="0.3">
      <c r="A7360" s="54"/>
    </row>
    <row r="7361" spans="1:1" x14ac:dyDescent="0.3">
      <c r="A7361" s="54"/>
    </row>
    <row r="7362" spans="1:1" x14ac:dyDescent="0.3">
      <c r="A7362" s="54"/>
    </row>
    <row r="7363" spans="1:1" x14ac:dyDescent="0.3">
      <c r="A7363" s="54"/>
    </row>
    <row r="7364" spans="1:1" x14ac:dyDescent="0.3">
      <c r="A7364" s="54"/>
    </row>
    <row r="7365" spans="1:1" x14ac:dyDescent="0.3">
      <c r="A7365" s="54"/>
    </row>
    <row r="7366" spans="1:1" x14ac:dyDescent="0.3">
      <c r="A7366" s="54"/>
    </row>
    <row r="7367" spans="1:1" x14ac:dyDescent="0.3">
      <c r="A7367" s="54"/>
    </row>
    <row r="7368" spans="1:1" x14ac:dyDescent="0.3">
      <c r="A7368" s="54"/>
    </row>
    <row r="7369" spans="1:1" x14ac:dyDescent="0.3">
      <c r="A7369" s="54"/>
    </row>
    <row r="7370" spans="1:1" x14ac:dyDescent="0.3">
      <c r="A7370" s="54"/>
    </row>
    <row r="7371" spans="1:1" x14ac:dyDescent="0.3">
      <c r="A7371" s="54"/>
    </row>
    <row r="7372" spans="1:1" x14ac:dyDescent="0.3">
      <c r="A7372" s="54"/>
    </row>
    <row r="7373" spans="1:1" x14ac:dyDescent="0.3">
      <c r="A7373" s="54"/>
    </row>
    <row r="7374" spans="1:1" x14ac:dyDescent="0.3">
      <c r="A7374" s="54"/>
    </row>
    <row r="7375" spans="1:1" x14ac:dyDescent="0.3">
      <c r="A7375" s="54"/>
    </row>
    <row r="7376" spans="1:1" x14ac:dyDescent="0.3">
      <c r="A7376" s="54"/>
    </row>
    <row r="7377" spans="1:1" x14ac:dyDescent="0.3">
      <c r="A7377" s="54"/>
    </row>
    <row r="7378" spans="1:1" x14ac:dyDescent="0.3">
      <c r="A7378" s="54"/>
    </row>
    <row r="7379" spans="1:1" x14ac:dyDescent="0.3">
      <c r="A7379" s="54"/>
    </row>
    <row r="7380" spans="1:1" x14ac:dyDescent="0.3">
      <c r="A7380" s="54"/>
    </row>
    <row r="7381" spans="1:1" x14ac:dyDescent="0.3">
      <c r="A7381" s="54"/>
    </row>
    <row r="7382" spans="1:1" x14ac:dyDescent="0.3">
      <c r="A7382" s="54"/>
    </row>
    <row r="7383" spans="1:1" x14ac:dyDescent="0.3">
      <c r="A7383" s="54"/>
    </row>
    <row r="7384" spans="1:1" x14ac:dyDescent="0.3">
      <c r="A7384" s="54"/>
    </row>
    <row r="7385" spans="1:1" x14ac:dyDescent="0.3">
      <c r="A7385" s="54"/>
    </row>
    <row r="7386" spans="1:1" x14ac:dyDescent="0.3">
      <c r="A7386" s="54"/>
    </row>
    <row r="7387" spans="1:1" x14ac:dyDescent="0.3">
      <c r="A7387" s="54"/>
    </row>
    <row r="7388" spans="1:1" x14ac:dyDescent="0.3">
      <c r="A7388" s="54"/>
    </row>
    <row r="7389" spans="1:1" x14ac:dyDescent="0.3">
      <c r="A7389" s="54"/>
    </row>
    <row r="7390" spans="1:1" x14ac:dyDescent="0.3">
      <c r="A7390" s="54"/>
    </row>
    <row r="7391" spans="1:1" x14ac:dyDescent="0.3">
      <c r="A7391" s="54"/>
    </row>
    <row r="7392" spans="1:1" x14ac:dyDescent="0.3">
      <c r="A7392" s="54"/>
    </row>
    <row r="7393" spans="1:1" x14ac:dyDescent="0.3">
      <c r="A7393" s="54"/>
    </row>
    <row r="7394" spans="1:1" x14ac:dyDescent="0.3">
      <c r="A7394" s="54"/>
    </row>
    <row r="7395" spans="1:1" x14ac:dyDescent="0.3">
      <c r="A7395" s="54"/>
    </row>
    <row r="7396" spans="1:1" x14ac:dyDescent="0.3">
      <c r="A7396" s="54"/>
    </row>
    <row r="7397" spans="1:1" x14ac:dyDescent="0.3">
      <c r="A7397" s="54"/>
    </row>
    <row r="7398" spans="1:1" x14ac:dyDescent="0.3">
      <c r="A7398" s="54"/>
    </row>
    <row r="7399" spans="1:1" x14ac:dyDescent="0.3">
      <c r="A7399" s="54"/>
    </row>
    <row r="7400" spans="1:1" x14ac:dyDescent="0.3">
      <c r="A7400" s="54"/>
    </row>
    <row r="7401" spans="1:1" x14ac:dyDescent="0.3">
      <c r="A7401" s="54"/>
    </row>
    <row r="7402" spans="1:1" x14ac:dyDescent="0.3">
      <c r="A7402" s="54"/>
    </row>
    <row r="7403" spans="1:1" x14ac:dyDescent="0.3">
      <c r="A7403" s="54"/>
    </row>
    <row r="7404" spans="1:1" x14ac:dyDescent="0.3">
      <c r="A7404" s="54"/>
    </row>
    <row r="7405" spans="1:1" x14ac:dyDescent="0.3">
      <c r="A7405" s="54"/>
    </row>
    <row r="7406" spans="1:1" x14ac:dyDescent="0.3">
      <c r="A7406" s="54"/>
    </row>
    <row r="7407" spans="1:1" x14ac:dyDescent="0.3">
      <c r="A7407" s="54"/>
    </row>
    <row r="7408" spans="1:1" x14ac:dyDescent="0.3">
      <c r="A7408" s="54"/>
    </row>
    <row r="7409" spans="1:1" x14ac:dyDescent="0.3">
      <c r="A7409" s="54"/>
    </row>
    <row r="7410" spans="1:1" x14ac:dyDescent="0.3">
      <c r="A7410" s="54"/>
    </row>
    <row r="7411" spans="1:1" x14ac:dyDescent="0.3">
      <c r="A7411" s="54"/>
    </row>
    <row r="7412" spans="1:1" x14ac:dyDescent="0.3">
      <c r="A7412" s="54"/>
    </row>
    <row r="7413" spans="1:1" x14ac:dyDescent="0.3">
      <c r="A7413" s="54"/>
    </row>
    <row r="7414" spans="1:1" x14ac:dyDescent="0.3">
      <c r="A7414" s="54"/>
    </row>
    <row r="7415" spans="1:1" x14ac:dyDescent="0.3">
      <c r="A7415" s="54"/>
    </row>
    <row r="7416" spans="1:1" x14ac:dyDescent="0.3">
      <c r="A7416" s="54"/>
    </row>
    <row r="7417" spans="1:1" x14ac:dyDescent="0.3">
      <c r="A7417" s="54"/>
    </row>
    <row r="7418" spans="1:1" x14ac:dyDescent="0.3">
      <c r="A7418" s="54"/>
    </row>
    <row r="7419" spans="1:1" x14ac:dyDescent="0.3">
      <c r="A7419" s="54"/>
    </row>
    <row r="7420" spans="1:1" x14ac:dyDescent="0.3">
      <c r="A7420" s="54"/>
    </row>
    <row r="7421" spans="1:1" x14ac:dyDescent="0.3">
      <c r="A7421" s="54"/>
    </row>
    <row r="7422" spans="1:1" x14ac:dyDescent="0.3">
      <c r="A7422" s="54"/>
    </row>
    <row r="7423" spans="1:1" x14ac:dyDescent="0.3">
      <c r="A7423" s="54"/>
    </row>
    <row r="7424" spans="1:1" x14ac:dyDescent="0.3">
      <c r="A7424" s="54"/>
    </row>
    <row r="7425" spans="1:1" x14ac:dyDescent="0.3">
      <c r="A7425" s="54"/>
    </row>
    <row r="7426" spans="1:1" x14ac:dyDescent="0.3">
      <c r="A7426" s="54"/>
    </row>
    <row r="7427" spans="1:1" x14ac:dyDescent="0.3">
      <c r="A7427" s="54"/>
    </row>
    <row r="7428" spans="1:1" x14ac:dyDescent="0.3">
      <c r="A7428" s="54"/>
    </row>
    <row r="7429" spans="1:1" x14ac:dyDescent="0.3">
      <c r="A7429" s="54"/>
    </row>
    <row r="7430" spans="1:1" x14ac:dyDescent="0.3">
      <c r="A7430" s="54"/>
    </row>
    <row r="7431" spans="1:1" x14ac:dyDescent="0.3">
      <c r="A7431" s="54"/>
    </row>
    <row r="7432" spans="1:1" x14ac:dyDescent="0.3">
      <c r="A7432" s="54"/>
    </row>
    <row r="7433" spans="1:1" x14ac:dyDescent="0.3">
      <c r="A7433" s="54"/>
    </row>
    <row r="7434" spans="1:1" x14ac:dyDescent="0.3">
      <c r="A7434" s="54"/>
    </row>
    <row r="7435" spans="1:1" x14ac:dyDescent="0.3">
      <c r="A7435" s="54"/>
    </row>
    <row r="7436" spans="1:1" x14ac:dyDescent="0.3">
      <c r="A7436" s="54"/>
    </row>
    <row r="7437" spans="1:1" x14ac:dyDescent="0.3">
      <c r="A7437" s="54"/>
    </row>
    <row r="7438" spans="1:1" x14ac:dyDescent="0.3">
      <c r="A7438" s="54"/>
    </row>
    <row r="7439" spans="1:1" x14ac:dyDescent="0.3">
      <c r="A7439" s="54"/>
    </row>
    <row r="7440" spans="1:1" x14ac:dyDescent="0.3">
      <c r="A7440" s="54"/>
    </row>
    <row r="7441" spans="1:1" x14ac:dyDescent="0.3">
      <c r="A7441" s="54"/>
    </row>
    <row r="7442" spans="1:1" x14ac:dyDescent="0.3">
      <c r="A7442" s="54"/>
    </row>
    <row r="7443" spans="1:1" x14ac:dyDescent="0.3">
      <c r="A7443" s="54"/>
    </row>
    <row r="7444" spans="1:1" x14ac:dyDescent="0.3">
      <c r="A7444" s="54"/>
    </row>
    <row r="7445" spans="1:1" x14ac:dyDescent="0.3">
      <c r="A7445" s="54"/>
    </row>
    <row r="7446" spans="1:1" x14ac:dyDescent="0.3">
      <c r="A7446" s="54"/>
    </row>
    <row r="7447" spans="1:1" x14ac:dyDescent="0.3">
      <c r="A7447" s="54"/>
    </row>
    <row r="7448" spans="1:1" x14ac:dyDescent="0.3">
      <c r="A7448" s="54"/>
    </row>
    <row r="7449" spans="1:1" x14ac:dyDescent="0.3">
      <c r="A7449" s="54"/>
    </row>
    <row r="7450" spans="1:1" x14ac:dyDescent="0.3">
      <c r="A7450" s="54"/>
    </row>
    <row r="7451" spans="1:1" x14ac:dyDescent="0.3">
      <c r="A7451" s="54"/>
    </row>
    <row r="7452" spans="1:1" x14ac:dyDescent="0.3">
      <c r="A7452" s="54"/>
    </row>
    <row r="7453" spans="1:1" x14ac:dyDescent="0.3">
      <c r="A7453" s="54"/>
    </row>
    <row r="7454" spans="1:1" x14ac:dyDescent="0.3">
      <c r="A7454" s="54"/>
    </row>
    <row r="7455" spans="1:1" x14ac:dyDescent="0.3">
      <c r="A7455" s="54"/>
    </row>
    <row r="7456" spans="1:1" x14ac:dyDescent="0.3">
      <c r="A7456" s="54"/>
    </row>
    <row r="7457" spans="1:1" x14ac:dyDescent="0.3">
      <c r="A7457" s="54"/>
    </row>
    <row r="7458" spans="1:1" x14ac:dyDescent="0.3">
      <c r="A7458" s="54"/>
    </row>
    <row r="7459" spans="1:1" x14ac:dyDescent="0.3">
      <c r="A7459" s="54"/>
    </row>
    <row r="7460" spans="1:1" x14ac:dyDescent="0.3">
      <c r="A7460" s="54"/>
    </row>
    <row r="7461" spans="1:1" x14ac:dyDescent="0.3">
      <c r="A7461" s="54"/>
    </row>
    <row r="7462" spans="1:1" x14ac:dyDescent="0.3">
      <c r="A7462" s="54"/>
    </row>
    <row r="7463" spans="1:1" x14ac:dyDescent="0.3">
      <c r="A7463" s="54"/>
    </row>
    <row r="7464" spans="1:1" x14ac:dyDescent="0.3">
      <c r="A7464" s="54"/>
    </row>
    <row r="7465" spans="1:1" x14ac:dyDescent="0.3">
      <c r="A7465" s="54"/>
    </row>
    <row r="7466" spans="1:1" x14ac:dyDescent="0.3">
      <c r="A7466" s="54"/>
    </row>
    <row r="7467" spans="1:1" x14ac:dyDescent="0.3">
      <c r="A7467" s="54"/>
    </row>
    <row r="7468" spans="1:1" x14ac:dyDescent="0.3">
      <c r="A7468" s="54"/>
    </row>
    <row r="7469" spans="1:1" x14ac:dyDescent="0.3">
      <c r="A7469" s="54"/>
    </row>
    <row r="7470" spans="1:1" x14ac:dyDescent="0.3">
      <c r="A7470" s="54"/>
    </row>
    <row r="7471" spans="1:1" x14ac:dyDescent="0.3">
      <c r="A7471" s="54"/>
    </row>
    <row r="7472" spans="1:1" x14ac:dyDescent="0.3">
      <c r="A7472" s="54"/>
    </row>
    <row r="7473" spans="1:1" x14ac:dyDescent="0.3">
      <c r="A7473" s="54"/>
    </row>
    <row r="7474" spans="1:1" x14ac:dyDescent="0.3">
      <c r="A7474" s="54"/>
    </row>
    <row r="7475" spans="1:1" x14ac:dyDescent="0.3">
      <c r="A7475" s="54"/>
    </row>
    <row r="7476" spans="1:1" x14ac:dyDescent="0.3">
      <c r="A7476" s="54"/>
    </row>
    <row r="7477" spans="1:1" x14ac:dyDescent="0.3">
      <c r="A7477" s="54"/>
    </row>
    <row r="7478" spans="1:1" x14ac:dyDescent="0.3">
      <c r="A7478" s="54"/>
    </row>
    <row r="7479" spans="1:1" x14ac:dyDescent="0.3">
      <c r="A7479" s="54"/>
    </row>
    <row r="7480" spans="1:1" x14ac:dyDescent="0.3">
      <c r="A7480" s="54"/>
    </row>
    <row r="7481" spans="1:1" x14ac:dyDescent="0.3">
      <c r="A7481" s="54"/>
    </row>
    <row r="7482" spans="1:1" x14ac:dyDescent="0.3">
      <c r="A7482" s="54"/>
    </row>
    <row r="7483" spans="1:1" x14ac:dyDescent="0.3">
      <c r="A7483" s="54"/>
    </row>
    <row r="7484" spans="1:1" x14ac:dyDescent="0.3">
      <c r="A7484" s="54"/>
    </row>
    <row r="7485" spans="1:1" x14ac:dyDescent="0.3">
      <c r="A7485" s="54"/>
    </row>
    <row r="7486" spans="1:1" x14ac:dyDescent="0.3">
      <c r="A7486" s="54"/>
    </row>
    <row r="7487" spans="1:1" x14ac:dyDescent="0.3">
      <c r="A7487" s="54"/>
    </row>
    <row r="7488" spans="1:1" x14ac:dyDescent="0.3">
      <c r="A7488" s="54"/>
    </row>
    <row r="7489" spans="1:1" x14ac:dyDescent="0.3">
      <c r="A7489" s="54"/>
    </row>
    <row r="7490" spans="1:1" x14ac:dyDescent="0.3">
      <c r="A7490" s="54"/>
    </row>
    <row r="7491" spans="1:1" x14ac:dyDescent="0.3">
      <c r="A7491" s="54"/>
    </row>
    <row r="7492" spans="1:1" x14ac:dyDescent="0.3">
      <c r="A7492" s="54"/>
    </row>
    <row r="7493" spans="1:1" x14ac:dyDescent="0.3">
      <c r="A7493" s="54"/>
    </row>
    <row r="7494" spans="1:1" x14ac:dyDescent="0.3">
      <c r="A7494" s="54"/>
    </row>
    <row r="7495" spans="1:1" x14ac:dyDescent="0.3">
      <c r="A7495" s="54"/>
    </row>
    <row r="7496" spans="1:1" x14ac:dyDescent="0.3">
      <c r="A7496" s="54"/>
    </row>
    <row r="7497" spans="1:1" x14ac:dyDescent="0.3">
      <c r="A7497" s="54"/>
    </row>
    <row r="7498" spans="1:1" x14ac:dyDescent="0.3">
      <c r="A7498" s="54"/>
    </row>
    <row r="7499" spans="1:1" x14ac:dyDescent="0.3">
      <c r="A7499" s="54"/>
    </row>
    <row r="7500" spans="1:1" x14ac:dyDescent="0.3">
      <c r="A7500" s="54"/>
    </row>
    <row r="7501" spans="1:1" x14ac:dyDescent="0.3">
      <c r="A7501" s="54"/>
    </row>
    <row r="7502" spans="1:1" x14ac:dyDescent="0.3">
      <c r="A7502" s="54"/>
    </row>
    <row r="7503" spans="1:1" x14ac:dyDescent="0.3">
      <c r="A7503" s="54"/>
    </row>
    <row r="7504" spans="1:1" x14ac:dyDescent="0.3">
      <c r="A7504" s="54"/>
    </row>
    <row r="7505" spans="1:1" x14ac:dyDescent="0.3">
      <c r="A7505" s="54"/>
    </row>
    <row r="7506" spans="1:1" x14ac:dyDescent="0.3">
      <c r="A7506" s="54"/>
    </row>
    <row r="7507" spans="1:1" x14ac:dyDescent="0.3">
      <c r="A7507" s="54"/>
    </row>
    <row r="7508" spans="1:1" x14ac:dyDescent="0.3">
      <c r="A7508" s="54"/>
    </row>
    <row r="7509" spans="1:1" x14ac:dyDescent="0.3">
      <c r="A7509" s="54"/>
    </row>
    <row r="7510" spans="1:1" x14ac:dyDescent="0.3">
      <c r="A7510" s="54"/>
    </row>
    <row r="7511" spans="1:1" x14ac:dyDescent="0.3">
      <c r="A7511" s="54"/>
    </row>
    <row r="7512" spans="1:1" x14ac:dyDescent="0.3">
      <c r="A7512" s="54"/>
    </row>
    <row r="7513" spans="1:1" x14ac:dyDescent="0.3">
      <c r="A7513" s="54"/>
    </row>
    <row r="7514" spans="1:1" x14ac:dyDescent="0.3">
      <c r="A7514" s="54"/>
    </row>
    <row r="7515" spans="1:1" x14ac:dyDescent="0.3">
      <c r="A7515" s="54"/>
    </row>
    <row r="7516" spans="1:1" x14ac:dyDescent="0.3">
      <c r="A7516" s="54"/>
    </row>
    <row r="7517" spans="1:1" x14ac:dyDescent="0.3">
      <c r="A7517" s="54"/>
    </row>
    <row r="7518" spans="1:1" x14ac:dyDescent="0.3">
      <c r="A7518" s="54"/>
    </row>
    <row r="7519" spans="1:1" x14ac:dyDescent="0.3">
      <c r="A7519" s="54"/>
    </row>
    <row r="7520" spans="1:1" x14ac:dyDescent="0.3">
      <c r="A7520" s="54"/>
    </row>
    <row r="7521" spans="1:1" x14ac:dyDescent="0.3">
      <c r="A7521" s="54"/>
    </row>
    <row r="7522" spans="1:1" x14ac:dyDescent="0.3">
      <c r="A7522" s="54"/>
    </row>
    <row r="7523" spans="1:1" x14ac:dyDescent="0.3">
      <c r="A7523" s="54"/>
    </row>
    <row r="7524" spans="1:1" x14ac:dyDescent="0.3">
      <c r="A7524" s="54"/>
    </row>
    <row r="7525" spans="1:1" x14ac:dyDescent="0.3">
      <c r="A7525" s="54"/>
    </row>
    <row r="7526" spans="1:1" x14ac:dyDescent="0.3">
      <c r="A7526" s="54"/>
    </row>
    <row r="7527" spans="1:1" x14ac:dyDescent="0.3">
      <c r="A7527" s="54"/>
    </row>
    <row r="7528" spans="1:1" x14ac:dyDescent="0.3">
      <c r="A7528" s="54"/>
    </row>
    <row r="7529" spans="1:1" x14ac:dyDescent="0.3">
      <c r="A7529" s="54"/>
    </row>
    <row r="7530" spans="1:1" x14ac:dyDescent="0.3">
      <c r="A7530" s="54"/>
    </row>
    <row r="7531" spans="1:1" x14ac:dyDescent="0.3">
      <c r="A7531" s="54"/>
    </row>
    <row r="7532" spans="1:1" x14ac:dyDescent="0.3">
      <c r="A7532" s="54"/>
    </row>
    <row r="7533" spans="1:1" x14ac:dyDescent="0.3">
      <c r="A7533" s="54"/>
    </row>
    <row r="7534" spans="1:1" x14ac:dyDescent="0.3">
      <c r="A7534" s="54"/>
    </row>
    <row r="7535" spans="1:1" x14ac:dyDescent="0.3">
      <c r="A7535" s="54"/>
    </row>
    <row r="7536" spans="1:1" x14ac:dyDescent="0.3">
      <c r="A7536" s="54"/>
    </row>
    <row r="7537" spans="1:1" x14ac:dyDescent="0.3">
      <c r="A7537" s="54"/>
    </row>
    <row r="7538" spans="1:1" x14ac:dyDescent="0.3">
      <c r="A7538" s="54"/>
    </row>
    <row r="7539" spans="1:1" x14ac:dyDescent="0.3">
      <c r="A7539" s="54"/>
    </row>
    <row r="7540" spans="1:1" x14ac:dyDescent="0.3">
      <c r="A7540" s="54"/>
    </row>
    <row r="7541" spans="1:1" x14ac:dyDescent="0.3">
      <c r="A7541" s="54"/>
    </row>
    <row r="7542" spans="1:1" x14ac:dyDescent="0.3">
      <c r="A7542" s="54"/>
    </row>
    <row r="7543" spans="1:1" x14ac:dyDescent="0.3">
      <c r="A7543" s="54"/>
    </row>
    <row r="7544" spans="1:1" x14ac:dyDescent="0.3">
      <c r="A7544" s="54"/>
    </row>
    <row r="7545" spans="1:1" x14ac:dyDescent="0.3">
      <c r="A7545" s="54"/>
    </row>
    <row r="7546" spans="1:1" x14ac:dyDescent="0.3">
      <c r="A7546" s="54"/>
    </row>
    <row r="7547" spans="1:1" x14ac:dyDescent="0.3">
      <c r="A7547" s="54"/>
    </row>
    <row r="7548" spans="1:1" x14ac:dyDescent="0.3">
      <c r="A7548" s="54"/>
    </row>
    <row r="7549" spans="1:1" x14ac:dyDescent="0.3">
      <c r="A7549" s="54"/>
    </row>
    <row r="7550" spans="1:1" x14ac:dyDescent="0.3">
      <c r="A7550" s="54"/>
    </row>
    <row r="7551" spans="1:1" x14ac:dyDescent="0.3">
      <c r="A7551" s="54"/>
    </row>
    <row r="7552" spans="1:1" x14ac:dyDescent="0.3">
      <c r="A7552" s="54"/>
    </row>
    <row r="7553" spans="1:1" x14ac:dyDescent="0.3">
      <c r="A7553" s="54"/>
    </row>
    <row r="7554" spans="1:1" x14ac:dyDescent="0.3">
      <c r="A7554" s="54"/>
    </row>
    <row r="7555" spans="1:1" x14ac:dyDescent="0.3">
      <c r="A7555" s="54"/>
    </row>
    <row r="7556" spans="1:1" x14ac:dyDescent="0.3">
      <c r="A7556" s="54"/>
    </row>
    <row r="7557" spans="1:1" x14ac:dyDescent="0.3">
      <c r="A7557" s="54"/>
    </row>
    <row r="7558" spans="1:1" x14ac:dyDescent="0.3">
      <c r="A7558" s="54"/>
    </row>
    <row r="7559" spans="1:1" x14ac:dyDescent="0.3">
      <c r="A7559" s="54"/>
    </row>
    <row r="7560" spans="1:1" x14ac:dyDescent="0.3">
      <c r="A7560" s="54"/>
    </row>
    <row r="7561" spans="1:1" x14ac:dyDescent="0.3">
      <c r="A7561" s="54"/>
    </row>
    <row r="7562" spans="1:1" x14ac:dyDescent="0.3">
      <c r="A7562" s="54"/>
    </row>
    <row r="7563" spans="1:1" x14ac:dyDescent="0.3">
      <c r="A7563" s="54"/>
    </row>
    <row r="7564" spans="1:1" x14ac:dyDescent="0.3">
      <c r="A7564" s="54"/>
    </row>
    <row r="7565" spans="1:1" x14ac:dyDescent="0.3">
      <c r="A7565" s="54"/>
    </row>
    <row r="7566" spans="1:1" x14ac:dyDescent="0.3">
      <c r="A7566" s="54"/>
    </row>
    <row r="7567" spans="1:1" x14ac:dyDescent="0.3">
      <c r="A7567" s="54"/>
    </row>
    <row r="7568" spans="1:1" x14ac:dyDescent="0.3">
      <c r="A7568" s="54"/>
    </row>
    <row r="7569" spans="1:1" x14ac:dyDescent="0.3">
      <c r="A7569" s="54"/>
    </row>
    <row r="7570" spans="1:1" x14ac:dyDescent="0.3">
      <c r="A7570" s="54"/>
    </row>
    <row r="7571" spans="1:1" x14ac:dyDescent="0.3">
      <c r="A7571" s="54"/>
    </row>
    <row r="7572" spans="1:1" x14ac:dyDescent="0.3">
      <c r="A7572" s="54"/>
    </row>
    <row r="7573" spans="1:1" x14ac:dyDescent="0.3">
      <c r="A7573" s="54"/>
    </row>
    <row r="7574" spans="1:1" x14ac:dyDescent="0.3">
      <c r="A7574" s="54"/>
    </row>
    <row r="7575" spans="1:1" x14ac:dyDescent="0.3">
      <c r="A7575" s="54"/>
    </row>
    <row r="7576" spans="1:1" x14ac:dyDescent="0.3">
      <c r="A7576" s="54"/>
    </row>
    <row r="7577" spans="1:1" x14ac:dyDescent="0.3">
      <c r="A7577" s="54"/>
    </row>
    <row r="7578" spans="1:1" x14ac:dyDescent="0.3">
      <c r="A7578" s="54"/>
    </row>
    <row r="7579" spans="1:1" x14ac:dyDescent="0.3">
      <c r="A7579" s="54"/>
    </row>
    <row r="7580" spans="1:1" x14ac:dyDescent="0.3">
      <c r="A7580" s="54"/>
    </row>
    <row r="7581" spans="1:1" x14ac:dyDescent="0.3">
      <c r="A7581" s="54"/>
    </row>
    <row r="7582" spans="1:1" x14ac:dyDescent="0.3">
      <c r="A7582" s="54"/>
    </row>
    <row r="7583" spans="1:1" x14ac:dyDescent="0.3">
      <c r="A7583" s="54"/>
    </row>
    <row r="7584" spans="1:1" x14ac:dyDescent="0.3">
      <c r="A7584" s="54"/>
    </row>
    <row r="7585" spans="1:1" x14ac:dyDescent="0.3">
      <c r="A7585" s="54"/>
    </row>
    <row r="7586" spans="1:1" x14ac:dyDescent="0.3">
      <c r="A7586" s="54"/>
    </row>
    <row r="7587" spans="1:1" x14ac:dyDescent="0.3">
      <c r="A7587" s="54"/>
    </row>
    <row r="7588" spans="1:1" x14ac:dyDescent="0.3">
      <c r="A7588" s="54"/>
    </row>
    <row r="7589" spans="1:1" x14ac:dyDescent="0.3">
      <c r="A7589" s="54"/>
    </row>
    <row r="7590" spans="1:1" x14ac:dyDescent="0.3">
      <c r="A7590" s="54"/>
    </row>
    <row r="7591" spans="1:1" x14ac:dyDescent="0.3">
      <c r="A7591" s="54"/>
    </row>
    <row r="7592" spans="1:1" x14ac:dyDescent="0.3">
      <c r="A7592" s="54"/>
    </row>
    <row r="7593" spans="1:1" x14ac:dyDescent="0.3">
      <c r="A7593" s="54"/>
    </row>
    <row r="7594" spans="1:1" x14ac:dyDescent="0.3">
      <c r="A7594" s="54"/>
    </row>
    <row r="7595" spans="1:1" x14ac:dyDescent="0.3">
      <c r="A7595" s="54"/>
    </row>
    <row r="7596" spans="1:1" x14ac:dyDescent="0.3">
      <c r="A7596" s="54"/>
    </row>
    <row r="7597" spans="1:1" x14ac:dyDescent="0.3">
      <c r="A7597" s="54"/>
    </row>
    <row r="7598" spans="1:1" x14ac:dyDescent="0.3">
      <c r="A7598" s="54"/>
    </row>
    <row r="7599" spans="1:1" x14ac:dyDescent="0.3">
      <c r="A7599" s="54"/>
    </row>
    <row r="7600" spans="1:1" x14ac:dyDescent="0.3">
      <c r="A7600" s="54"/>
    </row>
    <row r="7601" spans="1:1" x14ac:dyDescent="0.3">
      <c r="A7601" s="54"/>
    </row>
    <row r="7602" spans="1:1" x14ac:dyDescent="0.3">
      <c r="A7602" s="54"/>
    </row>
    <row r="7603" spans="1:1" x14ac:dyDescent="0.3">
      <c r="A7603" s="54"/>
    </row>
    <row r="7604" spans="1:1" x14ac:dyDescent="0.3">
      <c r="A7604" s="54"/>
    </row>
    <row r="7605" spans="1:1" x14ac:dyDescent="0.3">
      <c r="A7605" s="54"/>
    </row>
    <row r="7606" spans="1:1" x14ac:dyDescent="0.3">
      <c r="A7606" s="54"/>
    </row>
    <row r="7607" spans="1:1" x14ac:dyDescent="0.3">
      <c r="A7607" s="54"/>
    </row>
    <row r="7608" spans="1:1" x14ac:dyDescent="0.3">
      <c r="A7608" s="54"/>
    </row>
    <row r="7609" spans="1:1" x14ac:dyDescent="0.3">
      <c r="A7609" s="54"/>
    </row>
    <row r="7610" spans="1:1" x14ac:dyDescent="0.3">
      <c r="A7610" s="54"/>
    </row>
    <row r="7611" spans="1:1" x14ac:dyDescent="0.3">
      <c r="A7611" s="54"/>
    </row>
    <row r="7612" spans="1:1" x14ac:dyDescent="0.3">
      <c r="A7612" s="54"/>
    </row>
    <row r="7613" spans="1:1" x14ac:dyDescent="0.3">
      <c r="A7613" s="54"/>
    </row>
    <row r="7614" spans="1:1" x14ac:dyDescent="0.3">
      <c r="A7614" s="54"/>
    </row>
    <row r="7615" spans="1:1" x14ac:dyDescent="0.3">
      <c r="A7615" s="54"/>
    </row>
    <row r="7616" spans="1:1" x14ac:dyDescent="0.3">
      <c r="A7616" s="54"/>
    </row>
    <row r="7617" spans="1:1" x14ac:dyDescent="0.3">
      <c r="A7617" s="54"/>
    </row>
    <row r="7618" spans="1:1" x14ac:dyDescent="0.3">
      <c r="A7618" s="54"/>
    </row>
    <row r="7619" spans="1:1" x14ac:dyDescent="0.3">
      <c r="A7619" s="54"/>
    </row>
    <row r="7620" spans="1:1" x14ac:dyDescent="0.3">
      <c r="A7620" s="54"/>
    </row>
    <row r="7621" spans="1:1" x14ac:dyDescent="0.3">
      <c r="A7621" s="54"/>
    </row>
    <row r="7622" spans="1:1" x14ac:dyDescent="0.3">
      <c r="A7622" s="54"/>
    </row>
    <row r="7623" spans="1:1" x14ac:dyDescent="0.3">
      <c r="A7623" s="54"/>
    </row>
    <row r="7624" spans="1:1" x14ac:dyDescent="0.3">
      <c r="A7624" s="54"/>
    </row>
    <row r="7625" spans="1:1" x14ac:dyDescent="0.3">
      <c r="A7625" s="54"/>
    </row>
    <row r="7626" spans="1:1" x14ac:dyDescent="0.3">
      <c r="A7626" s="54"/>
    </row>
    <row r="7627" spans="1:1" x14ac:dyDescent="0.3">
      <c r="A7627" s="54"/>
    </row>
    <row r="7628" spans="1:1" x14ac:dyDescent="0.3">
      <c r="A7628" s="54"/>
    </row>
    <row r="7629" spans="1:1" x14ac:dyDescent="0.3">
      <c r="A7629" s="54"/>
    </row>
    <row r="7630" spans="1:1" x14ac:dyDescent="0.3">
      <c r="A7630" s="54"/>
    </row>
    <row r="7631" spans="1:1" x14ac:dyDescent="0.3">
      <c r="A7631" s="54"/>
    </row>
    <row r="7632" spans="1:1" x14ac:dyDescent="0.3">
      <c r="A7632" s="54"/>
    </row>
    <row r="7633" spans="1:1" x14ac:dyDescent="0.3">
      <c r="A7633" s="54"/>
    </row>
    <row r="7634" spans="1:1" x14ac:dyDescent="0.3">
      <c r="A7634" s="54"/>
    </row>
    <row r="7635" spans="1:1" x14ac:dyDescent="0.3">
      <c r="A7635" s="54"/>
    </row>
    <row r="7636" spans="1:1" x14ac:dyDescent="0.3">
      <c r="A7636" s="54"/>
    </row>
    <row r="7637" spans="1:1" x14ac:dyDescent="0.3">
      <c r="A7637" s="54"/>
    </row>
    <row r="7638" spans="1:1" x14ac:dyDescent="0.3">
      <c r="A7638" s="54"/>
    </row>
    <row r="7639" spans="1:1" x14ac:dyDescent="0.3">
      <c r="A7639" s="54"/>
    </row>
    <row r="7640" spans="1:1" x14ac:dyDescent="0.3">
      <c r="A7640" s="54"/>
    </row>
    <row r="7641" spans="1:1" x14ac:dyDescent="0.3">
      <c r="A7641" s="54"/>
    </row>
    <row r="7642" spans="1:1" x14ac:dyDescent="0.3">
      <c r="A7642" s="54"/>
    </row>
    <row r="7643" spans="1:1" x14ac:dyDescent="0.3">
      <c r="A7643" s="54"/>
    </row>
    <row r="7644" spans="1:1" x14ac:dyDescent="0.3">
      <c r="A7644" s="54"/>
    </row>
    <row r="7645" spans="1:1" x14ac:dyDescent="0.3">
      <c r="A7645" s="54"/>
    </row>
    <row r="7646" spans="1:1" x14ac:dyDescent="0.3">
      <c r="A7646" s="54"/>
    </row>
    <row r="7647" spans="1:1" x14ac:dyDescent="0.3">
      <c r="A7647" s="54"/>
    </row>
    <row r="7648" spans="1:1" x14ac:dyDescent="0.3">
      <c r="A7648" s="54"/>
    </row>
    <row r="7649" spans="1:1" x14ac:dyDescent="0.3">
      <c r="A7649" s="54"/>
    </row>
    <row r="7650" spans="1:1" x14ac:dyDescent="0.3">
      <c r="A7650" s="54"/>
    </row>
    <row r="7651" spans="1:1" x14ac:dyDescent="0.3">
      <c r="A7651" s="54"/>
    </row>
    <row r="7652" spans="1:1" x14ac:dyDescent="0.3">
      <c r="A7652" s="54"/>
    </row>
    <row r="7653" spans="1:1" x14ac:dyDescent="0.3">
      <c r="A7653" s="54"/>
    </row>
    <row r="7654" spans="1:1" x14ac:dyDescent="0.3">
      <c r="A7654" s="54"/>
    </row>
    <row r="7655" spans="1:1" x14ac:dyDescent="0.3">
      <c r="A7655" s="54"/>
    </row>
    <row r="7656" spans="1:1" x14ac:dyDescent="0.3">
      <c r="A7656" s="54"/>
    </row>
    <row r="7657" spans="1:1" x14ac:dyDescent="0.3">
      <c r="A7657" s="54"/>
    </row>
    <row r="7658" spans="1:1" x14ac:dyDescent="0.3">
      <c r="A7658" s="54"/>
    </row>
    <row r="7659" spans="1:1" x14ac:dyDescent="0.3">
      <c r="A7659" s="54"/>
    </row>
    <row r="7660" spans="1:1" x14ac:dyDescent="0.3">
      <c r="A7660" s="54"/>
    </row>
    <row r="7661" spans="1:1" x14ac:dyDescent="0.3">
      <c r="A7661" s="54"/>
    </row>
    <row r="7662" spans="1:1" x14ac:dyDescent="0.3">
      <c r="A7662" s="54"/>
    </row>
    <row r="7663" spans="1:1" x14ac:dyDescent="0.3">
      <c r="A7663" s="54"/>
    </row>
    <row r="7664" spans="1:1" x14ac:dyDescent="0.3">
      <c r="A7664" s="54"/>
    </row>
    <row r="7665" spans="1:1" x14ac:dyDescent="0.3">
      <c r="A7665" s="54"/>
    </row>
    <row r="7666" spans="1:1" x14ac:dyDescent="0.3">
      <c r="A7666" s="54"/>
    </row>
    <row r="7667" spans="1:1" x14ac:dyDescent="0.3">
      <c r="A7667" s="54"/>
    </row>
    <row r="7668" spans="1:1" x14ac:dyDescent="0.3">
      <c r="A7668" s="54"/>
    </row>
    <row r="7669" spans="1:1" x14ac:dyDescent="0.3">
      <c r="A7669" s="54"/>
    </row>
    <row r="7670" spans="1:1" x14ac:dyDescent="0.3">
      <c r="A7670" s="54"/>
    </row>
    <row r="7671" spans="1:1" x14ac:dyDescent="0.3">
      <c r="A7671" s="54"/>
    </row>
    <row r="7672" spans="1:1" x14ac:dyDescent="0.3">
      <c r="A7672" s="54"/>
    </row>
    <row r="7673" spans="1:1" x14ac:dyDescent="0.3">
      <c r="A7673" s="54"/>
    </row>
    <row r="7674" spans="1:1" x14ac:dyDescent="0.3">
      <c r="A7674" s="54"/>
    </row>
    <row r="7675" spans="1:1" x14ac:dyDescent="0.3">
      <c r="A7675" s="54"/>
    </row>
    <row r="7676" spans="1:1" x14ac:dyDescent="0.3">
      <c r="A7676" s="54"/>
    </row>
    <row r="7677" spans="1:1" x14ac:dyDescent="0.3">
      <c r="A7677" s="54"/>
    </row>
    <row r="7678" spans="1:1" x14ac:dyDescent="0.3">
      <c r="A7678" s="54"/>
    </row>
    <row r="7679" spans="1:1" x14ac:dyDescent="0.3">
      <c r="A7679" s="54"/>
    </row>
    <row r="7680" spans="1:1" x14ac:dyDescent="0.3">
      <c r="A7680" s="54"/>
    </row>
    <row r="7681" spans="1:1" x14ac:dyDescent="0.3">
      <c r="A7681" s="54"/>
    </row>
    <row r="7682" spans="1:1" x14ac:dyDescent="0.3">
      <c r="A7682" s="54"/>
    </row>
    <row r="7683" spans="1:1" x14ac:dyDescent="0.3">
      <c r="A7683" s="54"/>
    </row>
    <row r="7684" spans="1:1" x14ac:dyDescent="0.3">
      <c r="A7684" s="54"/>
    </row>
    <row r="7685" spans="1:1" x14ac:dyDescent="0.3">
      <c r="A7685" s="54"/>
    </row>
    <row r="7686" spans="1:1" x14ac:dyDescent="0.3">
      <c r="A7686" s="54"/>
    </row>
    <row r="7687" spans="1:1" x14ac:dyDescent="0.3">
      <c r="A7687" s="54"/>
    </row>
    <row r="7688" spans="1:1" x14ac:dyDescent="0.3">
      <c r="A7688" s="54"/>
    </row>
    <row r="7689" spans="1:1" x14ac:dyDescent="0.3">
      <c r="A7689" s="54"/>
    </row>
    <row r="7690" spans="1:1" x14ac:dyDescent="0.3">
      <c r="A7690" s="54"/>
    </row>
    <row r="7691" spans="1:1" x14ac:dyDescent="0.3">
      <c r="A7691" s="54"/>
    </row>
    <row r="7692" spans="1:1" x14ac:dyDescent="0.3">
      <c r="A7692" s="54"/>
    </row>
    <row r="7693" spans="1:1" x14ac:dyDescent="0.3">
      <c r="A7693" s="54"/>
    </row>
    <row r="7694" spans="1:1" x14ac:dyDescent="0.3">
      <c r="A7694" s="54"/>
    </row>
    <row r="7695" spans="1:1" x14ac:dyDescent="0.3">
      <c r="A7695" s="54"/>
    </row>
    <row r="7696" spans="1:1" x14ac:dyDescent="0.3">
      <c r="A7696" s="54"/>
    </row>
    <row r="7697" spans="1:1" x14ac:dyDescent="0.3">
      <c r="A7697" s="54"/>
    </row>
    <row r="7698" spans="1:1" x14ac:dyDescent="0.3">
      <c r="A7698" s="54"/>
    </row>
    <row r="7699" spans="1:1" x14ac:dyDescent="0.3">
      <c r="A7699" s="54"/>
    </row>
    <row r="7700" spans="1:1" x14ac:dyDescent="0.3">
      <c r="A7700" s="54"/>
    </row>
    <row r="7701" spans="1:1" x14ac:dyDescent="0.3">
      <c r="A7701" s="54"/>
    </row>
    <row r="7702" spans="1:1" x14ac:dyDescent="0.3">
      <c r="A7702" s="54"/>
    </row>
    <row r="7703" spans="1:1" x14ac:dyDescent="0.3">
      <c r="A7703" s="54"/>
    </row>
    <row r="7704" spans="1:1" x14ac:dyDescent="0.3">
      <c r="A7704" s="54"/>
    </row>
    <row r="7705" spans="1:1" x14ac:dyDescent="0.3">
      <c r="A7705" s="54"/>
    </row>
    <row r="7706" spans="1:1" x14ac:dyDescent="0.3">
      <c r="A7706" s="54"/>
    </row>
    <row r="7707" spans="1:1" x14ac:dyDescent="0.3">
      <c r="A7707" s="54"/>
    </row>
    <row r="7708" spans="1:1" x14ac:dyDescent="0.3">
      <c r="A7708" s="54"/>
    </row>
    <row r="7709" spans="1:1" x14ac:dyDescent="0.3">
      <c r="A7709" s="54"/>
    </row>
    <row r="7710" spans="1:1" x14ac:dyDescent="0.3">
      <c r="A7710" s="54"/>
    </row>
    <row r="7711" spans="1:1" x14ac:dyDescent="0.3">
      <c r="A7711" s="54"/>
    </row>
    <row r="7712" spans="1:1" x14ac:dyDescent="0.3">
      <c r="A7712" s="54"/>
    </row>
    <row r="7713" spans="1:1" x14ac:dyDescent="0.3">
      <c r="A7713" s="54"/>
    </row>
    <row r="7714" spans="1:1" x14ac:dyDescent="0.3">
      <c r="A7714" s="54"/>
    </row>
    <row r="7715" spans="1:1" x14ac:dyDescent="0.3">
      <c r="A7715" s="54"/>
    </row>
    <row r="7716" spans="1:1" x14ac:dyDescent="0.3">
      <c r="A7716" s="54"/>
    </row>
    <row r="7717" spans="1:1" x14ac:dyDescent="0.3">
      <c r="A7717" s="54"/>
    </row>
    <row r="7718" spans="1:1" x14ac:dyDescent="0.3">
      <c r="A7718" s="54"/>
    </row>
    <row r="7719" spans="1:1" x14ac:dyDescent="0.3">
      <c r="A7719" s="54"/>
    </row>
    <row r="7720" spans="1:1" x14ac:dyDescent="0.3">
      <c r="A7720" s="54"/>
    </row>
    <row r="7721" spans="1:1" x14ac:dyDescent="0.3">
      <c r="A7721" s="54"/>
    </row>
    <row r="7722" spans="1:1" x14ac:dyDescent="0.3">
      <c r="A7722" s="54"/>
    </row>
    <row r="7723" spans="1:1" x14ac:dyDescent="0.3">
      <c r="A7723" s="54"/>
    </row>
    <row r="7724" spans="1:1" x14ac:dyDescent="0.3">
      <c r="A7724" s="54"/>
    </row>
    <row r="7725" spans="1:1" x14ac:dyDescent="0.3">
      <c r="A7725" s="54"/>
    </row>
    <row r="7726" spans="1:1" x14ac:dyDescent="0.3">
      <c r="A7726" s="54"/>
    </row>
    <row r="7727" spans="1:1" x14ac:dyDescent="0.3">
      <c r="A7727" s="54"/>
    </row>
    <row r="7728" spans="1:1" x14ac:dyDescent="0.3">
      <c r="A7728" s="54"/>
    </row>
    <row r="7729" spans="1:1" x14ac:dyDescent="0.3">
      <c r="A7729" s="54"/>
    </row>
    <row r="7730" spans="1:1" x14ac:dyDescent="0.3">
      <c r="A7730" s="54"/>
    </row>
    <row r="7731" spans="1:1" x14ac:dyDescent="0.3">
      <c r="A7731" s="54"/>
    </row>
    <row r="7732" spans="1:1" x14ac:dyDescent="0.3">
      <c r="A7732" s="54"/>
    </row>
    <row r="7733" spans="1:1" x14ac:dyDescent="0.3">
      <c r="A7733" s="54"/>
    </row>
    <row r="7734" spans="1:1" x14ac:dyDescent="0.3">
      <c r="A7734" s="54"/>
    </row>
    <row r="7735" spans="1:1" x14ac:dyDescent="0.3">
      <c r="A7735" s="54"/>
    </row>
    <row r="7736" spans="1:1" x14ac:dyDescent="0.3">
      <c r="A7736" s="54"/>
    </row>
    <row r="7737" spans="1:1" x14ac:dyDescent="0.3">
      <c r="A7737" s="54"/>
    </row>
    <row r="7738" spans="1:1" x14ac:dyDescent="0.3">
      <c r="A7738" s="54"/>
    </row>
    <row r="7739" spans="1:1" x14ac:dyDescent="0.3">
      <c r="A7739" s="54"/>
    </row>
    <row r="7740" spans="1:1" x14ac:dyDescent="0.3">
      <c r="A7740" s="54"/>
    </row>
    <row r="7741" spans="1:1" x14ac:dyDescent="0.3">
      <c r="A7741" s="54"/>
    </row>
    <row r="7742" spans="1:1" x14ac:dyDescent="0.3">
      <c r="A7742" s="54"/>
    </row>
    <row r="7743" spans="1:1" x14ac:dyDescent="0.3">
      <c r="A7743" s="54"/>
    </row>
    <row r="7744" spans="1:1" x14ac:dyDescent="0.3">
      <c r="A7744" s="54"/>
    </row>
    <row r="7745" spans="1:1" x14ac:dyDescent="0.3">
      <c r="A7745" s="54"/>
    </row>
    <row r="7746" spans="1:1" x14ac:dyDescent="0.3">
      <c r="A7746" s="54"/>
    </row>
    <row r="7747" spans="1:1" x14ac:dyDescent="0.3">
      <c r="A7747" s="54"/>
    </row>
    <row r="7748" spans="1:1" x14ac:dyDescent="0.3">
      <c r="A7748" s="54"/>
    </row>
    <row r="7749" spans="1:1" x14ac:dyDescent="0.3">
      <c r="A7749" s="54"/>
    </row>
    <row r="7750" spans="1:1" x14ac:dyDescent="0.3">
      <c r="A7750" s="54"/>
    </row>
    <row r="7751" spans="1:1" x14ac:dyDescent="0.3">
      <c r="A7751" s="54"/>
    </row>
    <row r="7752" spans="1:1" x14ac:dyDescent="0.3">
      <c r="A7752" s="54"/>
    </row>
    <row r="7753" spans="1:1" x14ac:dyDescent="0.3">
      <c r="A7753" s="54"/>
    </row>
    <row r="7754" spans="1:1" x14ac:dyDescent="0.3">
      <c r="A7754" s="54"/>
    </row>
    <row r="7755" spans="1:1" x14ac:dyDescent="0.3">
      <c r="A7755" s="54"/>
    </row>
    <row r="7756" spans="1:1" x14ac:dyDescent="0.3">
      <c r="A7756" s="54"/>
    </row>
    <row r="7757" spans="1:1" x14ac:dyDescent="0.3">
      <c r="A7757" s="54"/>
    </row>
    <row r="7758" spans="1:1" x14ac:dyDescent="0.3">
      <c r="A7758" s="54"/>
    </row>
    <row r="7759" spans="1:1" x14ac:dyDescent="0.3">
      <c r="A7759" s="54"/>
    </row>
    <row r="7760" spans="1:1" x14ac:dyDescent="0.3">
      <c r="A7760" s="54"/>
    </row>
    <row r="7761" spans="1:1" x14ac:dyDescent="0.3">
      <c r="A7761" s="54"/>
    </row>
    <row r="7762" spans="1:1" x14ac:dyDescent="0.3">
      <c r="A7762" s="54"/>
    </row>
    <row r="7763" spans="1:1" x14ac:dyDescent="0.3">
      <c r="A7763" s="54"/>
    </row>
    <row r="7764" spans="1:1" x14ac:dyDescent="0.3">
      <c r="A7764" s="54"/>
    </row>
    <row r="7765" spans="1:1" x14ac:dyDescent="0.3">
      <c r="A7765" s="54"/>
    </row>
    <row r="7766" spans="1:1" x14ac:dyDescent="0.3">
      <c r="A7766" s="54"/>
    </row>
    <row r="7767" spans="1:1" x14ac:dyDescent="0.3">
      <c r="A7767" s="54"/>
    </row>
    <row r="7768" spans="1:1" x14ac:dyDescent="0.3">
      <c r="A7768" s="54"/>
    </row>
    <row r="7769" spans="1:1" x14ac:dyDescent="0.3">
      <c r="A7769" s="54"/>
    </row>
    <row r="7770" spans="1:1" x14ac:dyDescent="0.3">
      <c r="A7770" s="54"/>
    </row>
    <row r="7771" spans="1:1" x14ac:dyDescent="0.3">
      <c r="A7771" s="54"/>
    </row>
    <row r="7772" spans="1:1" x14ac:dyDescent="0.3">
      <c r="A7772" s="54"/>
    </row>
    <row r="7773" spans="1:1" x14ac:dyDescent="0.3">
      <c r="A7773" s="54"/>
    </row>
    <row r="7774" spans="1:1" x14ac:dyDescent="0.3">
      <c r="A7774" s="54"/>
    </row>
    <row r="7775" spans="1:1" x14ac:dyDescent="0.3">
      <c r="A7775" s="54"/>
    </row>
    <row r="7776" spans="1:1" x14ac:dyDescent="0.3">
      <c r="A7776" s="54"/>
    </row>
    <row r="7777" spans="1:1" x14ac:dyDescent="0.3">
      <c r="A7777" s="54"/>
    </row>
    <row r="7778" spans="1:1" x14ac:dyDescent="0.3">
      <c r="A7778" s="54"/>
    </row>
    <row r="7779" spans="1:1" x14ac:dyDescent="0.3">
      <c r="A7779" s="54"/>
    </row>
    <row r="7780" spans="1:1" x14ac:dyDescent="0.3">
      <c r="A7780" s="54"/>
    </row>
    <row r="7781" spans="1:1" x14ac:dyDescent="0.3">
      <c r="A7781" s="54"/>
    </row>
    <row r="7782" spans="1:1" x14ac:dyDescent="0.3">
      <c r="A7782" s="54"/>
    </row>
    <row r="7783" spans="1:1" x14ac:dyDescent="0.3">
      <c r="A7783" s="54"/>
    </row>
    <row r="7784" spans="1:1" x14ac:dyDescent="0.3">
      <c r="A7784" s="54"/>
    </row>
    <row r="7785" spans="1:1" x14ac:dyDescent="0.3">
      <c r="A7785" s="54"/>
    </row>
    <row r="7786" spans="1:1" x14ac:dyDescent="0.3">
      <c r="A7786" s="54"/>
    </row>
    <row r="7787" spans="1:1" x14ac:dyDescent="0.3">
      <c r="A7787" s="54"/>
    </row>
    <row r="7788" spans="1:1" x14ac:dyDescent="0.3">
      <c r="A7788" s="54"/>
    </row>
    <row r="7789" spans="1:1" x14ac:dyDescent="0.3">
      <c r="A7789" s="54"/>
    </row>
    <row r="7790" spans="1:1" x14ac:dyDescent="0.3">
      <c r="A7790" s="54"/>
    </row>
    <row r="7791" spans="1:1" x14ac:dyDescent="0.3">
      <c r="A7791" s="54"/>
    </row>
    <row r="7792" spans="1:1" x14ac:dyDescent="0.3">
      <c r="A7792" s="54"/>
    </row>
    <row r="7793" spans="1:1" x14ac:dyDescent="0.3">
      <c r="A7793" s="54"/>
    </row>
    <row r="7794" spans="1:1" x14ac:dyDescent="0.3">
      <c r="A7794" s="54"/>
    </row>
    <row r="7795" spans="1:1" x14ac:dyDescent="0.3">
      <c r="A7795" s="54"/>
    </row>
    <row r="7796" spans="1:1" x14ac:dyDescent="0.3">
      <c r="A7796" s="54"/>
    </row>
    <row r="7797" spans="1:1" x14ac:dyDescent="0.3">
      <c r="A7797" s="54"/>
    </row>
    <row r="7798" spans="1:1" x14ac:dyDescent="0.3">
      <c r="A7798" s="54"/>
    </row>
    <row r="7799" spans="1:1" x14ac:dyDescent="0.3">
      <c r="A7799" s="54"/>
    </row>
    <row r="7800" spans="1:1" x14ac:dyDescent="0.3">
      <c r="A7800" s="54"/>
    </row>
    <row r="7801" spans="1:1" x14ac:dyDescent="0.3">
      <c r="A7801" s="54"/>
    </row>
    <row r="7802" spans="1:1" x14ac:dyDescent="0.3">
      <c r="A7802" s="54"/>
    </row>
    <row r="7803" spans="1:1" x14ac:dyDescent="0.3">
      <c r="A7803" s="54"/>
    </row>
    <row r="7804" spans="1:1" x14ac:dyDescent="0.3">
      <c r="A7804" s="54"/>
    </row>
    <row r="7805" spans="1:1" x14ac:dyDescent="0.3">
      <c r="A7805" s="54"/>
    </row>
    <row r="7806" spans="1:1" x14ac:dyDescent="0.3">
      <c r="A7806" s="54"/>
    </row>
    <row r="7807" spans="1:1" x14ac:dyDescent="0.3">
      <c r="A7807" s="54"/>
    </row>
    <row r="7808" spans="1:1" x14ac:dyDescent="0.3">
      <c r="A7808" s="54"/>
    </row>
    <row r="7809" spans="1:1" x14ac:dyDescent="0.3">
      <c r="A7809" s="54"/>
    </row>
    <row r="7810" spans="1:1" x14ac:dyDescent="0.3">
      <c r="A7810" s="54"/>
    </row>
    <row r="7811" spans="1:1" x14ac:dyDescent="0.3">
      <c r="A7811" s="54"/>
    </row>
    <row r="7812" spans="1:1" x14ac:dyDescent="0.3">
      <c r="A7812" s="54"/>
    </row>
    <row r="7813" spans="1:1" x14ac:dyDescent="0.3">
      <c r="A7813" s="54"/>
    </row>
    <row r="7814" spans="1:1" x14ac:dyDescent="0.3">
      <c r="A7814" s="54"/>
    </row>
    <row r="7815" spans="1:1" x14ac:dyDescent="0.3">
      <c r="A7815" s="54"/>
    </row>
    <row r="7816" spans="1:1" x14ac:dyDescent="0.3">
      <c r="A7816" s="54"/>
    </row>
    <row r="7817" spans="1:1" x14ac:dyDescent="0.3">
      <c r="A7817" s="54"/>
    </row>
    <row r="7818" spans="1:1" x14ac:dyDescent="0.3">
      <c r="A7818" s="54"/>
    </row>
    <row r="7819" spans="1:1" x14ac:dyDescent="0.3">
      <c r="A7819" s="54"/>
    </row>
    <row r="7820" spans="1:1" x14ac:dyDescent="0.3">
      <c r="A7820" s="54"/>
    </row>
    <row r="7821" spans="1:1" x14ac:dyDescent="0.3">
      <c r="A7821" s="54"/>
    </row>
    <row r="7822" spans="1:1" x14ac:dyDescent="0.3">
      <c r="A7822" s="54"/>
    </row>
    <row r="7823" spans="1:1" x14ac:dyDescent="0.3">
      <c r="A7823" s="54"/>
    </row>
    <row r="7824" spans="1:1" x14ac:dyDescent="0.3">
      <c r="A7824" s="54"/>
    </row>
    <row r="7825" spans="1:1" x14ac:dyDescent="0.3">
      <c r="A7825" s="54"/>
    </row>
    <row r="7826" spans="1:1" x14ac:dyDescent="0.3">
      <c r="A7826" s="54"/>
    </row>
    <row r="7827" spans="1:1" x14ac:dyDescent="0.3">
      <c r="A7827" s="54"/>
    </row>
    <row r="7828" spans="1:1" x14ac:dyDescent="0.3">
      <c r="A7828" s="54"/>
    </row>
    <row r="7829" spans="1:1" x14ac:dyDescent="0.3">
      <c r="A7829" s="54"/>
    </row>
    <row r="7830" spans="1:1" x14ac:dyDescent="0.3">
      <c r="A7830" s="54"/>
    </row>
    <row r="7831" spans="1:1" x14ac:dyDescent="0.3">
      <c r="A7831" s="54"/>
    </row>
    <row r="7832" spans="1:1" x14ac:dyDescent="0.3">
      <c r="A7832" s="54"/>
    </row>
    <row r="7833" spans="1:1" x14ac:dyDescent="0.3">
      <c r="A7833" s="54"/>
    </row>
    <row r="7834" spans="1:1" x14ac:dyDescent="0.3">
      <c r="A7834" s="54"/>
    </row>
    <row r="7835" spans="1:1" x14ac:dyDescent="0.3">
      <c r="A7835" s="54"/>
    </row>
    <row r="7836" spans="1:1" x14ac:dyDescent="0.3">
      <c r="A7836" s="54"/>
    </row>
    <row r="7837" spans="1:1" x14ac:dyDescent="0.3">
      <c r="A7837" s="54"/>
    </row>
    <row r="7838" spans="1:1" x14ac:dyDescent="0.3">
      <c r="A7838" s="54"/>
    </row>
    <row r="7839" spans="1:1" x14ac:dyDescent="0.3">
      <c r="A7839" s="54"/>
    </row>
    <row r="7840" spans="1:1" x14ac:dyDescent="0.3">
      <c r="A7840" s="54"/>
    </row>
    <row r="7841" spans="1:1" x14ac:dyDescent="0.3">
      <c r="A7841" s="54"/>
    </row>
    <row r="7842" spans="1:1" x14ac:dyDescent="0.3">
      <c r="A7842" s="54"/>
    </row>
    <row r="7843" spans="1:1" x14ac:dyDescent="0.3">
      <c r="A7843" s="54"/>
    </row>
    <row r="7844" spans="1:1" x14ac:dyDescent="0.3">
      <c r="A7844" s="54"/>
    </row>
    <row r="7845" spans="1:1" x14ac:dyDescent="0.3">
      <c r="A7845" s="54"/>
    </row>
    <row r="7846" spans="1:1" x14ac:dyDescent="0.3">
      <c r="A7846" s="54"/>
    </row>
    <row r="7847" spans="1:1" x14ac:dyDescent="0.3">
      <c r="A7847" s="54"/>
    </row>
    <row r="7848" spans="1:1" x14ac:dyDescent="0.3">
      <c r="A7848" s="54"/>
    </row>
    <row r="7849" spans="1:1" x14ac:dyDescent="0.3">
      <c r="A7849" s="54"/>
    </row>
    <row r="7850" spans="1:1" x14ac:dyDescent="0.3">
      <c r="A7850" s="54"/>
    </row>
    <row r="7851" spans="1:1" x14ac:dyDescent="0.3">
      <c r="A7851" s="54"/>
    </row>
    <row r="7852" spans="1:1" x14ac:dyDescent="0.3">
      <c r="A7852" s="54"/>
    </row>
    <row r="7853" spans="1:1" x14ac:dyDescent="0.3">
      <c r="A7853" s="54"/>
    </row>
    <row r="7854" spans="1:1" x14ac:dyDescent="0.3">
      <c r="A7854" s="54"/>
    </row>
    <row r="7855" spans="1:1" x14ac:dyDescent="0.3">
      <c r="A7855" s="54"/>
    </row>
    <row r="7856" spans="1:1" x14ac:dyDescent="0.3">
      <c r="A7856" s="54"/>
    </row>
    <row r="7857" spans="1:1" x14ac:dyDescent="0.3">
      <c r="A7857" s="54"/>
    </row>
    <row r="7858" spans="1:1" x14ac:dyDescent="0.3">
      <c r="A7858" s="54"/>
    </row>
    <row r="7859" spans="1:1" x14ac:dyDescent="0.3">
      <c r="A7859" s="54"/>
    </row>
    <row r="7860" spans="1:1" x14ac:dyDescent="0.3">
      <c r="A7860" s="54"/>
    </row>
    <row r="7861" spans="1:1" x14ac:dyDescent="0.3">
      <c r="A7861" s="54"/>
    </row>
    <row r="7862" spans="1:1" x14ac:dyDescent="0.3">
      <c r="A7862" s="54"/>
    </row>
    <row r="7863" spans="1:1" x14ac:dyDescent="0.3">
      <c r="A7863" s="54"/>
    </row>
    <row r="7864" spans="1:1" x14ac:dyDescent="0.3">
      <c r="A7864" s="54"/>
    </row>
    <row r="7865" spans="1:1" x14ac:dyDescent="0.3">
      <c r="A7865" s="54"/>
    </row>
    <row r="7866" spans="1:1" x14ac:dyDescent="0.3">
      <c r="A7866" s="54"/>
    </row>
    <row r="7867" spans="1:1" x14ac:dyDescent="0.3">
      <c r="A7867" s="54"/>
    </row>
    <row r="7868" spans="1:1" x14ac:dyDescent="0.3">
      <c r="A7868" s="54"/>
    </row>
    <row r="7869" spans="1:1" x14ac:dyDescent="0.3">
      <c r="A7869" s="54"/>
    </row>
    <row r="7870" spans="1:1" x14ac:dyDescent="0.3">
      <c r="A7870" s="54"/>
    </row>
    <row r="7871" spans="1:1" x14ac:dyDescent="0.3">
      <c r="A7871" s="54"/>
    </row>
    <row r="7872" spans="1:1" x14ac:dyDescent="0.3">
      <c r="A7872" s="54"/>
    </row>
    <row r="7873" spans="1:1" x14ac:dyDescent="0.3">
      <c r="A7873" s="54"/>
    </row>
    <row r="7874" spans="1:1" x14ac:dyDescent="0.3">
      <c r="A7874" s="54"/>
    </row>
    <row r="7875" spans="1:1" x14ac:dyDescent="0.3">
      <c r="A7875" s="54"/>
    </row>
    <row r="7876" spans="1:1" x14ac:dyDescent="0.3">
      <c r="A7876" s="54"/>
    </row>
    <row r="7877" spans="1:1" x14ac:dyDescent="0.3">
      <c r="A7877" s="54"/>
    </row>
    <row r="7878" spans="1:1" x14ac:dyDescent="0.3">
      <c r="A7878" s="54"/>
    </row>
    <row r="7879" spans="1:1" x14ac:dyDescent="0.3">
      <c r="A7879" s="54"/>
    </row>
    <row r="7880" spans="1:1" x14ac:dyDescent="0.3">
      <c r="A7880" s="54"/>
    </row>
    <row r="7881" spans="1:1" x14ac:dyDescent="0.3">
      <c r="A7881" s="54"/>
    </row>
    <row r="7882" spans="1:1" x14ac:dyDescent="0.3">
      <c r="A7882" s="54"/>
    </row>
    <row r="7883" spans="1:1" x14ac:dyDescent="0.3">
      <c r="A7883" s="54"/>
    </row>
    <row r="7884" spans="1:1" x14ac:dyDescent="0.3">
      <c r="A7884" s="54"/>
    </row>
    <row r="7885" spans="1:1" x14ac:dyDescent="0.3">
      <c r="A7885" s="54"/>
    </row>
    <row r="7886" spans="1:1" x14ac:dyDescent="0.3">
      <c r="A7886" s="54"/>
    </row>
    <row r="7887" spans="1:1" x14ac:dyDescent="0.3">
      <c r="A7887" s="54"/>
    </row>
    <row r="7888" spans="1:1" x14ac:dyDescent="0.3">
      <c r="A7888" s="54"/>
    </row>
    <row r="7889" spans="1:1" x14ac:dyDescent="0.3">
      <c r="A7889" s="54"/>
    </row>
    <row r="7890" spans="1:1" x14ac:dyDescent="0.3">
      <c r="A7890" s="54"/>
    </row>
    <row r="7891" spans="1:1" x14ac:dyDescent="0.3">
      <c r="A7891" s="54"/>
    </row>
    <row r="7892" spans="1:1" x14ac:dyDescent="0.3">
      <c r="A7892" s="54"/>
    </row>
    <row r="7893" spans="1:1" x14ac:dyDescent="0.3">
      <c r="A7893" s="54"/>
    </row>
    <row r="7894" spans="1:1" x14ac:dyDescent="0.3">
      <c r="A7894" s="54"/>
    </row>
    <row r="7895" spans="1:1" x14ac:dyDescent="0.3">
      <c r="A7895" s="54"/>
    </row>
    <row r="7896" spans="1:1" x14ac:dyDescent="0.3">
      <c r="A7896" s="54"/>
    </row>
    <row r="7897" spans="1:1" x14ac:dyDescent="0.3">
      <c r="A7897" s="54"/>
    </row>
    <row r="7898" spans="1:1" x14ac:dyDescent="0.3">
      <c r="A7898" s="54"/>
    </row>
    <row r="7899" spans="1:1" x14ac:dyDescent="0.3">
      <c r="A7899" s="54"/>
    </row>
    <row r="7900" spans="1:1" x14ac:dyDescent="0.3">
      <c r="A7900" s="54"/>
    </row>
    <row r="7901" spans="1:1" x14ac:dyDescent="0.3">
      <c r="A7901" s="54"/>
    </row>
    <row r="7902" spans="1:1" x14ac:dyDescent="0.3">
      <c r="A7902" s="54"/>
    </row>
    <row r="7903" spans="1:1" x14ac:dyDescent="0.3">
      <c r="A7903" s="54"/>
    </row>
    <row r="7904" spans="1:1" x14ac:dyDescent="0.3">
      <c r="A7904" s="54"/>
    </row>
    <row r="7905" spans="1:1" x14ac:dyDescent="0.3">
      <c r="A7905" s="54"/>
    </row>
    <row r="7906" spans="1:1" x14ac:dyDescent="0.3">
      <c r="A7906" s="54"/>
    </row>
    <row r="7907" spans="1:1" x14ac:dyDescent="0.3">
      <c r="A7907" s="54"/>
    </row>
    <row r="7908" spans="1:1" x14ac:dyDescent="0.3">
      <c r="A7908" s="54"/>
    </row>
    <row r="7909" spans="1:1" x14ac:dyDescent="0.3">
      <c r="A7909" s="54"/>
    </row>
    <row r="7910" spans="1:1" x14ac:dyDescent="0.3">
      <c r="A7910" s="54"/>
    </row>
    <row r="7911" spans="1:1" x14ac:dyDescent="0.3">
      <c r="A7911" s="54"/>
    </row>
    <row r="7912" spans="1:1" x14ac:dyDescent="0.3">
      <c r="A7912" s="54"/>
    </row>
    <row r="7913" spans="1:1" x14ac:dyDescent="0.3">
      <c r="A7913" s="54"/>
    </row>
    <row r="7914" spans="1:1" x14ac:dyDescent="0.3">
      <c r="A7914" s="54"/>
    </row>
    <row r="7915" spans="1:1" x14ac:dyDescent="0.3">
      <c r="A7915" s="54"/>
    </row>
    <row r="7916" spans="1:1" x14ac:dyDescent="0.3">
      <c r="A7916" s="54"/>
    </row>
    <row r="7917" spans="1:1" x14ac:dyDescent="0.3">
      <c r="A7917" s="54"/>
    </row>
    <row r="7918" spans="1:1" x14ac:dyDescent="0.3">
      <c r="A7918" s="54"/>
    </row>
    <row r="7919" spans="1:1" x14ac:dyDescent="0.3">
      <c r="A7919" s="54"/>
    </row>
    <row r="7920" spans="1:1" x14ac:dyDescent="0.3">
      <c r="A7920" s="54"/>
    </row>
    <row r="7921" spans="1:1" x14ac:dyDescent="0.3">
      <c r="A7921" s="54"/>
    </row>
    <row r="7922" spans="1:1" x14ac:dyDescent="0.3">
      <c r="A7922" s="54"/>
    </row>
    <row r="7923" spans="1:1" x14ac:dyDescent="0.3">
      <c r="A7923" s="54"/>
    </row>
    <row r="7924" spans="1:1" x14ac:dyDescent="0.3">
      <c r="A7924" s="54"/>
    </row>
    <row r="7925" spans="1:1" x14ac:dyDescent="0.3">
      <c r="A7925" s="54"/>
    </row>
    <row r="7926" spans="1:1" x14ac:dyDescent="0.3">
      <c r="A7926" s="54"/>
    </row>
    <row r="7927" spans="1:1" x14ac:dyDescent="0.3">
      <c r="A7927" s="54"/>
    </row>
    <row r="7928" spans="1:1" x14ac:dyDescent="0.3">
      <c r="A7928" s="54"/>
    </row>
    <row r="7929" spans="1:1" x14ac:dyDescent="0.3">
      <c r="A7929" s="54"/>
    </row>
    <row r="7930" spans="1:1" x14ac:dyDescent="0.3">
      <c r="A7930" s="54"/>
    </row>
    <row r="7931" spans="1:1" x14ac:dyDescent="0.3">
      <c r="A7931" s="54"/>
    </row>
    <row r="7932" spans="1:1" x14ac:dyDescent="0.3">
      <c r="A7932" s="54"/>
    </row>
    <row r="7933" spans="1:1" x14ac:dyDescent="0.3">
      <c r="A7933" s="54"/>
    </row>
    <row r="7934" spans="1:1" x14ac:dyDescent="0.3">
      <c r="A7934" s="54"/>
    </row>
    <row r="7935" spans="1:1" x14ac:dyDescent="0.3">
      <c r="A7935" s="54"/>
    </row>
    <row r="7936" spans="1:1" x14ac:dyDescent="0.3">
      <c r="A7936" s="54"/>
    </row>
    <row r="7937" spans="1:1" x14ac:dyDescent="0.3">
      <c r="A7937" s="54"/>
    </row>
    <row r="7938" spans="1:1" x14ac:dyDescent="0.3">
      <c r="A7938" s="54"/>
    </row>
    <row r="7939" spans="1:1" x14ac:dyDescent="0.3">
      <c r="A7939" s="54"/>
    </row>
    <row r="7940" spans="1:1" x14ac:dyDescent="0.3">
      <c r="A7940" s="54"/>
    </row>
    <row r="7941" spans="1:1" x14ac:dyDescent="0.3">
      <c r="A7941" s="54"/>
    </row>
    <row r="7942" spans="1:1" x14ac:dyDescent="0.3">
      <c r="A7942" s="54"/>
    </row>
    <row r="7943" spans="1:1" x14ac:dyDescent="0.3">
      <c r="A7943" s="54"/>
    </row>
    <row r="7944" spans="1:1" x14ac:dyDescent="0.3">
      <c r="A7944" s="54"/>
    </row>
    <row r="7945" spans="1:1" x14ac:dyDescent="0.3">
      <c r="A7945" s="54"/>
    </row>
    <row r="7946" spans="1:1" x14ac:dyDescent="0.3">
      <c r="A7946" s="54"/>
    </row>
    <row r="7947" spans="1:1" x14ac:dyDescent="0.3">
      <c r="A7947" s="54"/>
    </row>
    <row r="7948" spans="1:1" x14ac:dyDescent="0.3">
      <c r="A7948" s="54"/>
    </row>
    <row r="7949" spans="1:1" x14ac:dyDescent="0.3">
      <c r="A7949" s="54"/>
    </row>
    <row r="7950" spans="1:1" x14ac:dyDescent="0.3">
      <c r="A7950" s="54"/>
    </row>
    <row r="7951" spans="1:1" x14ac:dyDescent="0.3">
      <c r="A7951" s="54"/>
    </row>
    <row r="7952" spans="1:1" x14ac:dyDescent="0.3">
      <c r="A7952" s="54"/>
    </row>
    <row r="7953" spans="1:1" x14ac:dyDescent="0.3">
      <c r="A7953" s="54"/>
    </row>
    <row r="7954" spans="1:1" x14ac:dyDescent="0.3">
      <c r="A7954" s="54"/>
    </row>
    <row r="7955" spans="1:1" x14ac:dyDescent="0.3">
      <c r="A7955" s="54"/>
    </row>
    <row r="7956" spans="1:1" x14ac:dyDescent="0.3">
      <c r="A7956" s="54"/>
    </row>
    <row r="7957" spans="1:1" x14ac:dyDescent="0.3">
      <c r="A7957" s="54"/>
    </row>
    <row r="7958" spans="1:1" x14ac:dyDescent="0.3">
      <c r="A7958" s="54"/>
    </row>
    <row r="7959" spans="1:1" x14ac:dyDescent="0.3">
      <c r="A7959" s="54"/>
    </row>
    <row r="7960" spans="1:1" x14ac:dyDescent="0.3">
      <c r="A7960" s="54"/>
    </row>
    <row r="7961" spans="1:1" x14ac:dyDescent="0.3">
      <c r="A7961" s="54"/>
    </row>
    <row r="7962" spans="1:1" x14ac:dyDescent="0.3">
      <c r="A7962" s="54"/>
    </row>
    <row r="7963" spans="1:1" x14ac:dyDescent="0.3">
      <c r="A7963" s="54"/>
    </row>
    <row r="7964" spans="1:1" x14ac:dyDescent="0.3">
      <c r="A7964" s="54"/>
    </row>
    <row r="7965" spans="1:1" x14ac:dyDescent="0.3">
      <c r="A7965" s="54"/>
    </row>
    <row r="7966" spans="1:1" x14ac:dyDescent="0.3">
      <c r="A7966" s="54"/>
    </row>
    <row r="7967" spans="1:1" x14ac:dyDescent="0.3">
      <c r="A7967" s="54"/>
    </row>
    <row r="7968" spans="1:1" x14ac:dyDescent="0.3">
      <c r="A7968" s="54"/>
    </row>
    <row r="7969" spans="1:1" x14ac:dyDescent="0.3">
      <c r="A7969" s="54"/>
    </row>
    <row r="7970" spans="1:1" x14ac:dyDescent="0.3">
      <c r="A7970" s="54"/>
    </row>
    <row r="7971" spans="1:1" x14ac:dyDescent="0.3">
      <c r="A7971" s="54"/>
    </row>
    <row r="7972" spans="1:1" x14ac:dyDescent="0.3">
      <c r="A7972" s="54"/>
    </row>
    <row r="7973" spans="1:1" x14ac:dyDescent="0.3">
      <c r="A7973" s="54"/>
    </row>
    <row r="7974" spans="1:1" x14ac:dyDescent="0.3">
      <c r="A7974" s="54"/>
    </row>
    <row r="7975" spans="1:1" x14ac:dyDescent="0.3">
      <c r="A7975" s="54"/>
    </row>
    <row r="7976" spans="1:1" x14ac:dyDescent="0.3">
      <c r="A7976" s="54"/>
    </row>
    <row r="7977" spans="1:1" x14ac:dyDescent="0.3">
      <c r="A7977" s="54"/>
    </row>
    <row r="7978" spans="1:1" x14ac:dyDescent="0.3">
      <c r="A7978" s="54"/>
    </row>
    <row r="7979" spans="1:1" x14ac:dyDescent="0.3">
      <c r="A7979" s="54"/>
    </row>
    <row r="7980" spans="1:1" x14ac:dyDescent="0.3">
      <c r="A7980" s="54"/>
    </row>
    <row r="7981" spans="1:1" x14ac:dyDescent="0.3">
      <c r="A7981" s="54"/>
    </row>
    <row r="7982" spans="1:1" x14ac:dyDescent="0.3">
      <c r="A7982" s="54"/>
    </row>
    <row r="7983" spans="1:1" x14ac:dyDescent="0.3">
      <c r="A7983" s="54"/>
    </row>
    <row r="7984" spans="1:1" x14ac:dyDescent="0.3">
      <c r="A7984" s="54"/>
    </row>
    <row r="7985" spans="1:1" x14ac:dyDescent="0.3">
      <c r="A7985" s="54"/>
    </row>
    <row r="7986" spans="1:1" x14ac:dyDescent="0.3">
      <c r="A7986" s="54"/>
    </row>
    <row r="7987" spans="1:1" x14ac:dyDescent="0.3">
      <c r="A7987" s="54"/>
    </row>
    <row r="7988" spans="1:1" x14ac:dyDescent="0.3">
      <c r="A7988" s="54"/>
    </row>
    <row r="7989" spans="1:1" x14ac:dyDescent="0.3">
      <c r="A7989" s="54"/>
    </row>
    <row r="7990" spans="1:1" x14ac:dyDescent="0.3">
      <c r="A7990" s="54"/>
    </row>
    <row r="7991" spans="1:1" x14ac:dyDescent="0.3">
      <c r="A7991" s="54"/>
    </row>
    <row r="7992" spans="1:1" x14ac:dyDescent="0.3">
      <c r="A7992" s="54"/>
    </row>
    <row r="7993" spans="1:1" x14ac:dyDescent="0.3">
      <c r="A7993" s="54"/>
    </row>
    <row r="7994" spans="1:1" x14ac:dyDescent="0.3">
      <c r="A7994" s="54"/>
    </row>
    <row r="7995" spans="1:1" x14ac:dyDescent="0.3">
      <c r="A7995" s="54"/>
    </row>
    <row r="7996" spans="1:1" x14ac:dyDescent="0.3">
      <c r="A7996" s="54"/>
    </row>
    <row r="7997" spans="1:1" x14ac:dyDescent="0.3">
      <c r="A7997" s="54"/>
    </row>
    <row r="7998" spans="1:1" x14ac:dyDescent="0.3">
      <c r="A7998" s="54"/>
    </row>
    <row r="7999" spans="1:1" x14ac:dyDescent="0.3">
      <c r="A7999" s="54"/>
    </row>
    <row r="8000" spans="1:1" x14ac:dyDescent="0.3">
      <c r="A8000" s="54"/>
    </row>
    <row r="8001" spans="1:1" x14ac:dyDescent="0.3">
      <c r="A8001" s="54"/>
    </row>
    <row r="8002" spans="1:1" x14ac:dyDescent="0.3">
      <c r="A8002" s="54"/>
    </row>
    <row r="8003" spans="1:1" x14ac:dyDescent="0.3">
      <c r="A8003" s="54"/>
    </row>
    <row r="8004" spans="1:1" x14ac:dyDescent="0.3">
      <c r="A8004" s="54"/>
    </row>
    <row r="8005" spans="1:1" x14ac:dyDescent="0.3">
      <c r="A8005" s="54"/>
    </row>
    <row r="8006" spans="1:1" x14ac:dyDescent="0.3">
      <c r="A8006" s="54"/>
    </row>
    <row r="8007" spans="1:1" x14ac:dyDescent="0.3">
      <c r="A8007" s="54"/>
    </row>
    <row r="8008" spans="1:1" x14ac:dyDescent="0.3">
      <c r="A8008" s="54"/>
    </row>
    <row r="8009" spans="1:1" x14ac:dyDescent="0.3">
      <c r="A8009" s="54"/>
    </row>
    <row r="8010" spans="1:1" x14ac:dyDescent="0.3">
      <c r="A8010" s="54"/>
    </row>
    <row r="8011" spans="1:1" x14ac:dyDescent="0.3">
      <c r="A8011" s="54"/>
    </row>
    <row r="8012" spans="1:1" x14ac:dyDescent="0.3">
      <c r="A8012" s="54"/>
    </row>
    <row r="8013" spans="1:1" x14ac:dyDescent="0.3">
      <c r="A8013" s="54"/>
    </row>
    <row r="8014" spans="1:1" x14ac:dyDescent="0.3">
      <c r="A8014" s="54"/>
    </row>
    <row r="8015" spans="1:1" x14ac:dyDescent="0.3">
      <c r="A8015" s="54"/>
    </row>
    <row r="8016" spans="1:1" x14ac:dyDescent="0.3">
      <c r="A8016" s="54"/>
    </row>
    <row r="8017" spans="1:1" x14ac:dyDescent="0.3">
      <c r="A8017" s="54"/>
    </row>
    <row r="8018" spans="1:1" x14ac:dyDescent="0.3">
      <c r="A8018" s="54"/>
    </row>
    <row r="8019" spans="1:1" x14ac:dyDescent="0.3">
      <c r="A8019" s="54"/>
    </row>
    <row r="8020" spans="1:1" x14ac:dyDescent="0.3">
      <c r="A8020" s="54"/>
    </row>
    <row r="8021" spans="1:1" x14ac:dyDescent="0.3">
      <c r="A8021" s="54"/>
    </row>
    <row r="8022" spans="1:1" x14ac:dyDescent="0.3">
      <c r="A8022" s="54"/>
    </row>
    <row r="8023" spans="1:1" x14ac:dyDescent="0.3">
      <c r="A8023" s="54"/>
    </row>
    <row r="8024" spans="1:1" x14ac:dyDescent="0.3">
      <c r="A8024" s="54"/>
    </row>
    <row r="8025" spans="1:1" x14ac:dyDescent="0.3">
      <c r="A8025" s="54"/>
    </row>
    <row r="8026" spans="1:1" x14ac:dyDescent="0.3">
      <c r="A8026" s="54"/>
    </row>
    <row r="8027" spans="1:1" x14ac:dyDescent="0.3">
      <c r="A8027" s="54"/>
    </row>
    <row r="8028" spans="1:1" x14ac:dyDescent="0.3">
      <c r="A8028" s="54"/>
    </row>
    <row r="8029" spans="1:1" x14ac:dyDescent="0.3">
      <c r="A8029" s="54"/>
    </row>
    <row r="8030" spans="1:1" x14ac:dyDescent="0.3">
      <c r="A8030" s="54"/>
    </row>
    <row r="8031" spans="1:1" x14ac:dyDescent="0.3">
      <c r="A8031" s="54"/>
    </row>
    <row r="8032" spans="1:1" x14ac:dyDescent="0.3">
      <c r="A8032" s="54"/>
    </row>
    <row r="8033" spans="1:1" x14ac:dyDescent="0.3">
      <c r="A8033" s="54"/>
    </row>
    <row r="8034" spans="1:1" x14ac:dyDescent="0.3">
      <c r="A8034" s="54"/>
    </row>
    <row r="8035" spans="1:1" x14ac:dyDescent="0.3">
      <c r="A8035" s="54"/>
    </row>
    <row r="8036" spans="1:1" x14ac:dyDescent="0.3">
      <c r="A8036" s="54"/>
    </row>
    <row r="8037" spans="1:1" x14ac:dyDescent="0.3">
      <c r="A8037" s="54"/>
    </row>
    <row r="8038" spans="1:1" x14ac:dyDescent="0.3">
      <c r="A8038" s="54"/>
    </row>
    <row r="8039" spans="1:1" x14ac:dyDescent="0.3">
      <c r="A8039" s="54"/>
    </row>
    <row r="8040" spans="1:1" x14ac:dyDescent="0.3">
      <c r="A8040" s="54"/>
    </row>
    <row r="8041" spans="1:1" x14ac:dyDescent="0.3">
      <c r="A8041" s="54"/>
    </row>
    <row r="8042" spans="1:1" x14ac:dyDescent="0.3">
      <c r="A8042" s="54"/>
    </row>
    <row r="8043" spans="1:1" x14ac:dyDescent="0.3">
      <c r="A8043" s="54"/>
    </row>
    <row r="8044" spans="1:1" x14ac:dyDescent="0.3">
      <c r="A8044" s="54"/>
    </row>
    <row r="8045" spans="1:1" x14ac:dyDescent="0.3">
      <c r="A8045" s="54"/>
    </row>
    <row r="8046" spans="1:1" x14ac:dyDescent="0.3">
      <c r="A8046" s="54"/>
    </row>
    <row r="8047" spans="1:1" x14ac:dyDescent="0.3">
      <c r="A8047" s="54"/>
    </row>
    <row r="8048" spans="1:1" x14ac:dyDescent="0.3">
      <c r="A8048" s="54"/>
    </row>
    <row r="8049" spans="1:1" x14ac:dyDescent="0.3">
      <c r="A8049" s="54"/>
    </row>
    <row r="8050" spans="1:1" x14ac:dyDescent="0.3">
      <c r="A8050" s="54"/>
    </row>
    <row r="8051" spans="1:1" x14ac:dyDescent="0.3">
      <c r="A8051" s="54"/>
    </row>
    <row r="8052" spans="1:1" x14ac:dyDescent="0.3">
      <c r="A8052" s="54"/>
    </row>
    <row r="8053" spans="1:1" x14ac:dyDescent="0.3">
      <c r="A8053" s="54"/>
    </row>
    <row r="8054" spans="1:1" x14ac:dyDescent="0.3">
      <c r="A8054" s="54"/>
    </row>
    <row r="8055" spans="1:1" x14ac:dyDescent="0.3">
      <c r="A8055" s="54"/>
    </row>
    <row r="8056" spans="1:1" x14ac:dyDescent="0.3">
      <c r="A8056" s="54"/>
    </row>
    <row r="8057" spans="1:1" x14ac:dyDescent="0.3">
      <c r="A8057" s="54"/>
    </row>
    <row r="8058" spans="1:1" x14ac:dyDescent="0.3">
      <c r="A8058" s="54"/>
    </row>
    <row r="8059" spans="1:1" x14ac:dyDescent="0.3">
      <c r="A8059" s="54"/>
    </row>
    <row r="8060" spans="1:1" x14ac:dyDescent="0.3">
      <c r="A8060" s="54"/>
    </row>
    <row r="8061" spans="1:1" x14ac:dyDescent="0.3">
      <c r="A8061" s="54"/>
    </row>
    <row r="8062" spans="1:1" x14ac:dyDescent="0.3">
      <c r="A8062" s="54"/>
    </row>
    <row r="8063" spans="1:1" x14ac:dyDescent="0.3">
      <c r="A8063" s="54"/>
    </row>
    <row r="8064" spans="1:1" x14ac:dyDescent="0.3">
      <c r="A8064" s="54"/>
    </row>
    <row r="8065" spans="1:1" x14ac:dyDescent="0.3">
      <c r="A8065" s="54"/>
    </row>
    <row r="8066" spans="1:1" x14ac:dyDescent="0.3">
      <c r="A8066" s="54"/>
    </row>
    <row r="8067" spans="1:1" x14ac:dyDescent="0.3">
      <c r="A8067" s="54"/>
    </row>
    <row r="8068" spans="1:1" x14ac:dyDescent="0.3">
      <c r="A8068" s="54"/>
    </row>
    <row r="8069" spans="1:1" x14ac:dyDescent="0.3">
      <c r="A8069" s="54"/>
    </row>
    <row r="8070" spans="1:1" x14ac:dyDescent="0.3">
      <c r="A8070" s="54"/>
    </row>
    <row r="8071" spans="1:1" x14ac:dyDescent="0.3">
      <c r="A8071" s="54"/>
    </row>
    <row r="8072" spans="1:1" x14ac:dyDescent="0.3">
      <c r="A8072" s="54"/>
    </row>
    <row r="8073" spans="1:1" x14ac:dyDescent="0.3">
      <c r="A8073" s="54"/>
    </row>
    <row r="8074" spans="1:1" x14ac:dyDescent="0.3">
      <c r="A8074" s="54"/>
    </row>
    <row r="8075" spans="1:1" x14ac:dyDescent="0.3">
      <c r="A8075" s="54"/>
    </row>
    <row r="8076" spans="1:1" x14ac:dyDescent="0.3">
      <c r="A8076" s="54"/>
    </row>
    <row r="8077" spans="1:1" x14ac:dyDescent="0.3">
      <c r="A8077" s="54"/>
    </row>
    <row r="8078" spans="1:1" x14ac:dyDescent="0.3">
      <c r="A8078" s="54"/>
    </row>
    <row r="8079" spans="1:1" x14ac:dyDescent="0.3">
      <c r="A8079" s="54"/>
    </row>
    <row r="8080" spans="1:1" x14ac:dyDescent="0.3">
      <c r="A8080" s="54"/>
    </row>
    <row r="8081" spans="1:1" x14ac:dyDescent="0.3">
      <c r="A8081" s="54"/>
    </row>
    <row r="8082" spans="1:1" x14ac:dyDescent="0.3">
      <c r="A8082" s="54"/>
    </row>
    <row r="8083" spans="1:1" x14ac:dyDescent="0.3">
      <c r="A8083" s="54"/>
    </row>
    <row r="8084" spans="1:1" x14ac:dyDescent="0.3">
      <c r="A8084" s="54"/>
    </row>
    <row r="8085" spans="1:1" x14ac:dyDescent="0.3">
      <c r="A8085" s="54"/>
    </row>
    <row r="8086" spans="1:1" x14ac:dyDescent="0.3">
      <c r="A8086" s="54"/>
    </row>
    <row r="8087" spans="1:1" x14ac:dyDescent="0.3">
      <c r="A8087" s="54"/>
    </row>
    <row r="8088" spans="1:1" x14ac:dyDescent="0.3">
      <c r="A8088" s="54"/>
    </row>
    <row r="8089" spans="1:1" x14ac:dyDescent="0.3">
      <c r="A8089" s="54"/>
    </row>
    <row r="8090" spans="1:1" x14ac:dyDescent="0.3">
      <c r="A8090" s="54"/>
    </row>
    <row r="8091" spans="1:1" x14ac:dyDescent="0.3">
      <c r="A8091" s="54"/>
    </row>
    <row r="8092" spans="1:1" x14ac:dyDescent="0.3">
      <c r="A8092" s="54"/>
    </row>
    <row r="8093" spans="1:1" x14ac:dyDescent="0.3">
      <c r="A8093" s="54"/>
    </row>
    <row r="8094" spans="1:1" x14ac:dyDescent="0.3">
      <c r="A8094" s="54"/>
    </row>
    <row r="8095" spans="1:1" x14ac:dyDescent="0.3">
      <c r="A8095" s="54"/>
    </row>
    <row r="8096" spans="1:1" x14ac:dyDescent="0.3">
      <c r="A8096" s="54"/>
    </row>
    <row r="8097" spans="1:1" x14ac:dyDescent="0.3">
      <c r="A8097" s="54"/>
    </row>
    <row r="8098" spans="1:1" x14ac:dyDescent="0.3">
      <c r="A8098" s="54"/>
    </row>
    <row r="8099" spans="1:1" x14ac:dyDescent="0.3">
      <c r="A8099" s="54"/>
    </row>
    <row r="8100" spans="1:1" x14ac:dyDescent="0.3">
      <c r="A8100" s="54"/>
    </row>
    <row r="8101" spans="1:1" x14ac:dyDescent="0.3">
      <c r="A8101" s="54"/>
    </row>
    <row r="8102" spans="1:1" x14ac:dyDescent="0.3">
      <c r="A8102" s="54"/>
    </row>
    <row r="8103" spans="1:1" x14ac:dyDescent="0.3">
      <c r="A8103" s="54"/>
    </row>
    <row r="8104" spans="1:1" x14ac:dyDescent="0.3">
      <c r="A8104" s="54"/>
    </row>
    <row r="8105" spans="1:1" x14ac:dyDescent="0.3">
      <c r="A8105" s="54"/>
    </row>
    <row r="8106" spans="1:1" x14ac:dyDescent="0.3">
      <c r="A8106" s="54"/>
    </row>
    <row r="8107" spans="1:1" x14ac:dyDescent="0.3">
      <c r="A8107" s="54"/>
    </row>
    <row r="8108" spans="1:1" x14ac:dyDescent="0.3">
      <c r="A8108" s="54"/>
    </row>
    <row r="8109" spans="1:1" x14ac:dyDescent="0.3">
      <c r="A8109" s="54"/>
    </row>
    <row r="8110" spans="1:1" x14ac:dyDescent="0.3">
      <c r="A8110" s="54"/>
    </row>
    <row r="8111" spans="1:1" x14ac:dyDescent="0.3">
      <c r="A8111" s="54"/>
    </row>
    <row r="8112" spans="1:1" x14ac:dyDescent="0.3">
      <c r="A8112" s="54"/>
    </row>
    <row r="8113" spans="1:1" x14ac:dyDescent="0.3">
      <c r="A8113" s="54"/>
    </row>
    <row r="8114" spans="1:1" x14ac:dyDescent="0.3">
      <c r="A8114" s="54"/>
    </row>
    <row r="8115" spans="1:1" x14ac:dyDescent="0.3">
      <c r="A8115" s="54"/>
    </row>
    <row r="8116" spans="1:1" x14ac:dyDescent="0.3">
      <c r="A8116" s="54"/>
    </row>
    <row r="8117" spans="1:1" x14ac:dyDescent="0.3">
      <c r="A8117" s="54"/>
    </row>
    <row r="8118" spans="1:1" x14ac:dyDescent="0.3">
      <c r="A8118" s="54"/>
    </row>
    <row r="8119" spans="1:1" x14ac:dyDescent="0.3">
      <c r="A8119" s="54"/>
    </row>
    <row r="8120" spans="1:1" x14ac:dyDescent="0.3">
      <c r="A8120" s="54"/>
    </row>
    <row r="8121" spans="1:1" x14ac:dyDescent="0.3">
      <c r="A8121" s="54"/>
    </row>
    <row r="8122" spans="1:1" x14ac:dyDescent="0.3">
      <c r="A8122" s="54"/>
    </row>
    <row r="8123" spans="1:1" x14ac:dyDescent="0.3">
      <c r="A8123" s="54"/>
    </row>
    <row r="8124" spans="1:1" x14ac:dyDescent="0.3">
      <c r="A8124" s="54"/>
    </row>
    <row r="8125" spans="1:1" x14ac:dyDescent="0.3">
      <c r="A8125" s="54"/>
    </row>
    <row r="8126" spans="1:1" x14ac:dyDescent="0.3">
      <c r="A8126" s="54"/>
    </row>
    <row r="8127" spans="1:1" x14ac:dyDescent="0.3">
      <c r="A8127" s="54"/>
    </row>
    <row r="8128" spans="1:1" x14ac:dyDescent="0.3">
      <c r="A8128" s="54"/>
    </row>
    <row r="8129" spans="1:1" x14ac:dyDescent="0.3">
      <c r="A8129" s="54"/>
    </row>
    <row r="8130" spans="1:1" x14ac:dyDescent="0.3">
      <c r="A8130" s="54"/>
    </row>
    <row r="8131" spans="1:1" x14ac:dyDescent="0.3">
      <c r="A8131" s="54"/>
    </row>
    <row r="8132" spans="1:1" x14ac:dyDescent="0.3">
      <c r="A8132" s="54"/>
    </row>
    <row r="8133" spans="1:1" x14ac:dyDescent="0.3">
      <c r="A8133" s="54"/>
    </row>
    <row r="8134" spans="1:1" x14ac:dyDescent="0.3">
      <c r="A8134" s="54"/>
    </row>
    <row r="8135" spans="1:1" x14ac:dyDescent="0.3">
      <c r="A8135" s="54"/>
    </row>
    <row r="8136" spans="1:1" x14ac:dyDescent="0.3">
      <c r="A8136" s="54"/>
    </row>
    <row r="8137" spans="1:1" x14ac:dyDescent="0.3">
      <c r="A8137" s="54"/>
    </row>
    <row r="8138" spans="1:1" x14ac:dyDescent="0.3">
      <c r="A8138" s="54"/>
    </row>
    <row r="8139" spans="1:1" x14ac:dyDescent="0.3">
      <c r="A8139" s="54"/>
    </row>
    <row r="8140" spans="1:1" x14ac:dyDescent="0.3">
      <c r="A8140" s="54"/>
    </row>
    <row r="8141" spans="1:1" x14ac:dyDescent="0.3">
      <c r="A8141" s="54"/>
    </row>
    <row r="8142" spans="1:1" x14ac:dyDescent="0.3">
      <c r="A8142" s="54"/>
    </row>
    <row r="8143" spans="1:1" x14ac:dyDescent="0.3">
      <c r="A8143" s="54"/>
    </row>
    <row r="8144" spans="1:1" x14ac:dyDescent="0.3">
      <c r="A8144" s="54"/>
    </row>
    <row r="8145" spans="1:1" x14ac:dyDescent="0.3">
      <c r="A8145" s="54"/>
    </row>
    <row r="8146" spans="1:1" x14ac:dyDescent="0.3">
      <c r="A8146" s="54"/>
    </row>
    <row r="8147" spans="1:1" x14ac:dyDescent="0.3">
      <c r="A8147" s="54"/>
    </row>
    <row r="8148" spans="1:1" x14ac:dyDescent="0.3">
      <c r="A8148" s="54"/>
    </row>
    <row r="8149" spans="1:1" x14ac:dyDescent="0.3">
      <c r="A8149" s="54"/>
    </row>
    <row r="8150" spans="1:1" x14ac:dyDescent="0.3">
      <c r="A8150" s="54"/>
    </row>
    <row r="8151" spans="1:1" x14ac:dyDescent="0.3">
      <c r="A8151" s="54"/>
    </row>
    <row r="8152" spans="1:1" x14ac:dyDescent="0.3">
      <c r="A8152" s="54"/>
    </row>
    <row r="8153" spans="1:1" x14ac:dyDescent="0.3">
      <c r="A8153" s="54"/>
    </row>
    <row r="8154" spans="1:1" x14ac:dyDescent="0.3">
      <c r="A8154" s="54"/>
    </row>
    <row r="8155" spans="1:1" x14ac:dyDescent="0.3">
      <c r="A8155" s="54"/>
    </row>
    <row r="8156" spans="1:1" x14ac:dyDescent="0.3">
      <c r="A8156" s="54"/>
    </row>
    <row r="8157" spans="1:1" x14ac:dyDescent="0.3">
      <c r="A8157" s="54"/>
    </row>
    <row r="8158" spans="1:1" x14ac:dyDescent="0.3">
      <c r="A8158" s="54"/>
    </row>
    <row r="8159" spans="1:1" x14ac:dyDescent="0.3">
      <c r="A8159" s="54"/>
    </row>
    <row r="8160" spans="1:1" x14ac:dyDescent="0.3">
      <c r="A8160" s="54"/>
    </row>
    <row r="8161" spans="1:1" x14ac:dyDescent="0.3">
      <c r="A8161" s="54"/>
    </row>
    <row r="8162" spans="1:1" x14ac:dyDescent="0.3">
      <c r="A8162" s="54"/>
    </row>
    <row r="8163" spans="1:1" x14ac:dyDescent="0.3">
      <c r="A8163" s="54"/>
    </row>
    <row r="8164" spans="1:1" x14ac:dyDescent="0.3">
      <c r="A8164" s="54"/>
    </row>
    <row r="8165" spans="1:1" x14ac:dyDescent="0.3">
      <c r="A8165" s="54"/>
    </row>
    <row r="8166" spans="1:1" x14ac:dyDescent="0.3">
      <c r="A8166" s="54"/>
    </row>
    <row r="8167" spans="1:1" x14ac:dyDescent="0.3">
      <c r="A8167" s="54"/>
    </row>
    <row r="8168" spans="1:1" x14ac:dyDescent="0.3">
      <c r="A8168" s="54"/>
    </row>
    <row r="8169" spans="1:1" x14ac:dyDescent="0.3">
      <c r="A8169" s="54"/>
    </row>
    <row r="8170" spans="1:1" x14ac:dyDescent="0.3">
      <c r="A8170" s="54"/>
    </row>
    <row r="8171" spans="1:1" x14ac:dyDescent="0.3">
      <c r="A8171" s="54"/>
    </row>
    <row r="8172" spans="1:1" x14ac:dyDescent="0.3">
      <c r="A8172" s="54"/>
    </row>
    <row r="8173" spans="1:1" x14ac:dyDescent="0.3">
      <c r="A8173" s="54"/>
    </row>
    <row r="8174" spans="1:1" x14ac:dyDescent="0.3">
      <c r="A8174" s="54"/>
    </row>
    <row r="8175" spans="1:1" x14ac:dyDescent="0.3">
      <c r="A8175" s="54"/>
    </row>
    <row r="8176" spans="1:1" x14ac:dyDescent="0.3">
      <c r="A8176" s="54"/>
    </row>
    <row r="8177" spans="1:1" x14ac:dyDescent="0.3">
      <c r="A8177" s="54"/>
    </row>
    <row r="8178" spans="1:1" x14ac:dyDescent="0.3">
      <c r="A8178" s="54"/>
    </row>
    <row r="8179" spans="1:1" x14ac:dyDescent="0.3">
      <c r="A8179" s="54"/>
    </row>
    <row r="8180" spans="1:1" x14ac:dyDescent="0.3">
      <c r="A8180" s="54"/>
    </row>
    <row r="8181" spans="1:1" x14ac:dyDescent="0.3">
      <c r="A8181" s="54"/>
    </row>
    <row r="8182" spans="1:1" x14ac:dyDescent="0.3">
      <c r="A8182" s="54"/>
    </row>
    <row r="8183" spans="1:1" x14ac:dyDescent="0.3">
      <c r="A8183" s="54"/>
    </row>
    <row r="8184" spans="1:1" x14ac:dyDescent="0.3">
      <c r="A8184" s="54"/>
    </row>
    <row r="8185" spans="1:1" x14ac:dyDescent="0.3">
      <c r="A8185" s="54"/>
    </row>
    <row r="8186" spans="1:1" x14ac:dyDescent="0.3">
      <c r="A8186" s="54"/>
    </row>
    <row r="8187" spans="1:1" x14ac:dyDescent="0.3">
      <c r="A8187" s="54"/>
    </row>
    <row r="8188" spans="1:1" x14ac:dyDescent="0.3">
      <c r="A8188" s="54"/>
    </row>
    <row r="8189" spans="1:1" x14ac:dyDescent="0.3">
      <c r="A8189" s="54"/>
    </row>
    <row r="8190" spans="1:1" x14ac:dyDescent="0.3">
      <c r="A8190" s="54"/>
    </row>
    <row r="8191" spans="1:1" x14ac:dyDescent="0.3">
      <c r="A8191" s="54"/>
    </row>
    <row r="8192" spans="1:1" x14ac:dyDescent="0.3">
      <c r="A8192" s="54"/>
    </row>
    <row r="8193" spans="1:1" x14ac:dyDescent="0.3">
      <c r="A8193" s="54"/>
    </row>
    <row r="8194" spans="1:1" x14ac:dyDescent="0.3">
      <c r="A8194" s="54"/>
    </row>
    <row r="8195" spans="1:1" x14ac:dyDescent="0.3">
      <c r="A8195" s="54"/>
    </row>
    <row r="8196" spans="1:1" x14ac:dyDescent="0.3">
      <c r="A8196" s="54"/>
    </row>
    <row r="8197" spans="1:1" x14ac:dyDescent="0.3">
      <c r="A8197" s="54"/>
    </row>
    <row r="8198" spans="1:1" x14ac:dyDescent="0.3">
      <c r="A8198" s="54"/>
    </row>
    <row r="8199" spans="1:1" x14ac:dyDescent="0.3">
      <c r="A8199" s="54"/>
    </row>
    <row r="8200" spans="1:1" x14ac:dyDescent="0.3">
      <c r="A8200" s="54"/>
    </row>
    <row r="8201" spans="1:1" x14ac:dyDescent="0.3">
      <c r="A8201" s="54"/>
    </row>
    <row r="8202" spans="1:1" x14ac:dyDescent="0.3">
      <c r="A8202" s="54"/>
    </row>
    <row r="8203" spans="1:1" x14ac:dyDescent="0.3">
      <c r="A8203" s="54"/>
    </row>
    <row r="8204" spans="1:1" x14ac:dyDescent="0.3">
      <c r="A8204" s="54"/>
    </row>
    <row r="8205" spans="1:1" x14ac:dyDescent="0.3">
      <c r="A8205" s="54"/>
    </row>
    <row r="8206" spans="1:1" x14ac:dyDescent="0.3">
      <c r="A8206" s="54"/>
    </row>
    <row r="8207" spans="1:1" x14ac:dyDescent="0.3">
      <c r="A8207" s="54"/>
    </row>
    <row r="8208" spans="1:1" x14ac:dyDescent="0.3">
      <c r="A8208" s="54"/>
    </row>
    <row r="8209" spans="1:1" x14ac:dyDescent="0.3">
      <c r="A8209" s="54"/>
    </row>
    <row r="8210" spans="1:1" x14ac:dyDescent="0.3">
      <c r="A8210" s="54"/>
    </row>
    <row r="8211" spans="1:1" x14ac:dyDescent="0.3">
      <c r="A8211" s="54"/>
    </row>
    <row r="8212" spans="1:1" x14ac:dyDescent="0.3">
      <c r="A8212" s="54"/>
    </row>
    <row r="8213" spans="1:1" x14ac:dyDescent="0.3">
      <c r="A8213" s="54"/>
    </row>
    <row r="8214" spans="1:1" x14ac:dyDescent="0.3">
      <c r="A8214" s="54"/>
    </row>
    <row r="8215" spans="1:1" x14ac:dyDescent="0.3">
      <c r="A8215" s="54"/>
    </row>
    <row r="8216" spans="1:1" x14ac:dyDescent="0.3">
      <c r="A8216" s="54"/>
    </row>
    <row r="8217" spans="1:1" x14ac:dyDescent="0.3">
      <c r="A8217" s="54"/>
    </row>
    <row r="8218" spans="1:1" x14ac:dyDescent="0.3">
      <c r="A8218" s="54"/>
    </row>
    <row r="8219" spans="1:1" x14ac:dyDescent="0.3">
      <c r="A8219" s="54"/>
    </row>
    <row r="8220" spans="1:1" x14ac:dyDescent="0.3">
      <c r="A8220" s="54"/>
    </row>
    <row r="8221" spans="1:1" x14ac:dyDescent="0.3">
      <c r="A8221" s="54"/>
    </row>
    <row r="8222" spans="1:1" x14ac:dyDescent="0.3">
      <c r="A8222" s="54"/>
    </row>
    <row r="8223" spans="1:1" x14ac:dyDescent="0.3">
      <c r="A8223" s="54"/>
    </row>
    <row r="8224" spans="1:1" x14ac:dyDescent="0.3">
      <c r="A8224" s="54"/>
    </row>
    <row r="8225" spans="1:1" x14ac:dyDescent="0.3">
      <c r="A8225" s="54"/>
    </row>
    <row r="8226" spans="1:1" x14ac:dyDescent="0.3">
      <c r="A8226" s="54"/>
    </row>
    <row r="8227" spans="1:1" x14ac:dyDescent="0.3">
      <c r="A8227" s="54"/>
    </row>
    <row r="8228" spans="1:1" x14ac:dyDescent="0.3">
      <c r="A8228" s="54"/>
    </row>
    <row r="8229" spans="1:1" x14ac:dyDescent="0.3">
      <c r="A8229" s="54"/>
    </row>
    <row r="8230" spans="1:1" x14ac:dyDescent="0.3">
      <c r="A8230" s="54"/>
    </row>
    <row r="8231" spans="1:1" x14ac:dyDescent="0.3">
      <c r="A8231" s="54"/>
    </row>
    <row r="8232" spans="1:1" x14ac:dyDescent="0.3">
      <c r="A8232" s="54"/>
    </row>
    <row r="8233" spans="1:1" x14ac:dyDescent="0.3">
      <c r="A8233" s="54"/>
    </row>
    <row r="8234" spans="1:1" x14ac:dyDescent="0.3">
      <c r="A8234" s="54"/>
    </row>
    <row r="8235" spans="1:1" x14ac:dyDescent="0.3">
      <c r="A8235" s="54"/>
    </row>
    <row r="8236" spans="1:1" x14ac:dyDescent="0.3">
      <c r="A8236" s="54"/>
    </row>
    <row r="8237" spans="1:1" x14ac:dyDescent="0.3">
      <c r="A8237" s="54"/>
    </row>
    <row r="8238" spans="1:1" x14ac:dyDescent="0.3">
      <c r="A8238" s="54"/>
    </row>
    <row r="8239" spans="1:1" x14ac:dyDescent="0.3">
      <c r="A8239" s="54"/>
    </row>
    <row r="8240" spans="1:1" x14ac:dyDescent="0.3">
      <c r="A8240" s="54"/>
    </row>
    <row r="8241" spans="1:1" x14ac:dyDescent="0.3">
      <c r="A8241" s="54"/>
    </row>
    <row r="8242" spans="1:1" x14ac:dyDescent="0.3">
      <c r="A8242" s="54"/>
    </row>
    <row r="8243" spans="1:1" x14ac:dyDescent="0.3">
      <c r="A8243" s="54"/>
    </row>
    <row r="8244" spans="1:1" x14ac:dyDescent="0.3">
      <c r="A8244" s="54"/>
    </row>
    <row r="8245" spans="1:1" x14ac:dyDescent="0.3">
      <c r="A8245" s="54"/>
    </row>
    <row r="8246" spans="1:1" x14ac:dyDescent="0.3">
      <c r="A8246" s="54"/>
    </row>
    <row r="8247" spans="1:1" x14ac:dyDescent="0.3">
      <c r="A8247" s="54"/>
    </row>
    <row r="8248" spans="1:1" x14ac:dyDescent="0.3">
      <c r="A8248" s="54"/>
    </row>
    <row r="8249" spans="1:1" x14ac:dyDescent="0.3">
      <c r="A8249" s="54"/>
    </row>
    <row r="8250" spans="1:1" x14ac:dyDescent="0.3">
      <c r="A8250" s="54"/>
    </row>
    <row r="8251" spans="1:1" x14ac:dyDescent="0.3">
      <c r="A8251" s="54"/>
    </row>
    <row r="8252" spans="1:1" x14ac:dyDescent="0.3">
      <c r="A8252" s="54"/>
    </row>
    <row r="8253" spans="1:1" x14ac:dyDescent="0.3">
      <c r="A8253" s="54"/>
    </row>
    <row r="8254" spans="1:1" x14ac:dyDescent="0.3">
      <c r="A8254" s="54"/>
    </row>
    <row r="8255" spans="1:1" x14ac:dyDescent="0.3">
      <c r="A8255" s="54"/>
    </row>
    <row r="8256" spans="1:1" x14ac:dyDescent="0.3">
      <c r="A8256" s="54"/>
    </row>
    <row r="8257" spans="1:1" x14ac:dyDescent="0.3">
      <c r="A8257" s="54"/>
    </row>
    <row r="8258" spans="1:1" x14ac:dyDescent="0.3">
      <c r="A8258" s="54"/>
    </row>
    <row r="8259" spans="1:1" x14ac:dyDescent="0.3">
      <c r="A8259" s="54"/>
    </row>
    <row r="8260" spans="1:1" x14ac:dyDescent="0.3">
      <c r="A8260" s="54"/>
    </row>
    <row r="8261" spans="1:1" x14ac:dyDescent="0.3">
      <c r="A8261" s="54"/>
    </row>
    <row r="8262" spans="1:1" x14ac:dyDescent="0.3">
      <c r="A8262" s="54"/>
    </row>
    <row r="8263" spans="1:1" x14ac:dyDescent="0.3">
      <c r="A8263" s="54"/>
    </row>
    <row r="8264" spans="1:1" x14ac:dyDescent="0.3">
      <c r="A8264" s="54"/>
    </row>
    <row r="8265" spans="1:1" x14ac:dyDescent="0.3">
      <c r="A8265" s="54"/>
    </row>
    <row r="8266" spans="1:1" x14ac:dyDescent="0.3">
      <c r="A8266" s="54"/>
    </row>
    <row r="8267" spans="1:1" x14ac:dyDescent="0.3">
      <c r="A8267" s="54"/>
    </row>
    <row r="8268" spans="1:1" x14ac:dyDescent="0.3">
      <c r="A8268" s="54"/>
    </row>
    <row r="8269" spans="1:1" x14ac:dyDescent="0.3">
      <c r="A8269" s="54"/>
    </row>
    <row r="8270" spans="1:1" x14ac:dyDescent="0.3">
      <c r="A8270" s="54"/>
    </row>
    <row r="8271" spans="1:1" x14ac:dyDescent="0.3">
      <c r="A8271" s="54"/>
    </row>
    <row r="8272" spans="1:1" x14ac:dyDescent="0.3">
      <c r="A8272" s="54"/>
    </row>
    <row r="8273" spans="1:1" x14ac:dyDescent="0.3">
      <c r="A8273" s="54"/>
    </row>
    <row r="8274" spans="1:1" x14ac:dyDescent="0.3">
      <c r="A8274" s="54"/>
    </row>
    <row r="8275" spans="1:1" x14ac:dyDescent="0.3">
      <c r="A8275" s="54"/>
    </row>
    <row r="8276" spans="1:1" x14ac:dyDescent="0.3">
      <c r="A8276" s="54"/>
    </row>
    <row r="8277" spans="1:1" x14ac:dyDescent="0.3">
      <c r="A8277" s="54"/>
    </row>
    <row r="8278" spans="1:1" x14ac:dyDescent="0.3">
      <c r="A8278" s="54"/>
    </row>
    <row r="8279" spans="1:1" x14ac:dyDescent="0.3">
      <c r="A8279" s="54"/>
    </row>
    <row r="8280" spans="1:1" x14ac:dyDescent="0.3">
      <c r="A8280" s="54"/>
    </row>
    <row r="8281" spans="1:1" x14ac:dyDescent="0.3">
      <c r="A8281" s="54"/>
    </row>
    <row r="8282" spans="1:1" x14ac:dyDescent="0.3">
      <c r="A8282" s="54"/>
    </row>
    <row r="8283" spans="1:1" x14ac:dyDescent="0.3">
      <c r="A8283" s="54"/>
    </row>
    <row r="8284" spans="1:1" x14ac:dyDescent="0.3">
      <c r="A8284" s="54"/>
    </row>
    <row r="8285" spans="1:1" x14ac:dyDescent="0.3">
      <c r="A8285" s="54"/>
    </row>
    <row r="8286" spans="1:1" x14ac:dyDescent="0.3">
      <c r="A8286" s="54"/>
    </row>
    <row r="8287" spans="1:1" x14ac:dyDescent="0.3">
      <c r="A8287" s="54"/>
    </row>
    <row r="8288" spans="1:1" x14ac:dyDescent="0.3">
      <c r="A8288" s="54"/>
    </row>
    <row r="8289" spans="1:1" x14ac:dyDescent="0.3">
      <c r="A8289" s="54"/>
    </row>
    <row r="8290" spans="1:1" x14ac:dyDescent="0.3">
      <c r="A8290" s="54"/>
    </row>
    <row r="8291" spans="1:1" x14ac:dyDescent="0.3">
      <c r="A8291" s="54"/>
    </row>
    <row r="8292" spans="1:1" x14ac:dyDescent="0.3">
      <c r="A8292" s="54"/>
    </row>
    <row r="8293" spans="1:1" x14ac:dyDescent="0.3">
      <c r="A8293" s="54"/>
    </row>
    <row r="8294" spans="1:1" x14ac:dyDescent="0.3">
      <c r="A8294" s="54"/>
    </row>
    <row r="8295" spans="1:1" x14ac:dyDescent="0.3">
      <c r="A8295" s="54"/>
    </row>
    <row r="8296" spans="1:1" x14ac:dyDescent="0.3">
      <c r="A8296" s="54"/>
    </row>
    <row r="8297" spans="1:1" x14ac:dyDescent="0.3">
      <c r="A8297" s="54"/>
    </row>
    <row r="8298" spans="1:1" x14ac:dyDescent="0.3">
      <c r="A8298" s="54"/>
    </row>
    <row r="8299" spans="1:1" x14ac:dyDescent="0.3">
      <c r="A8299" s="54"/>
    </row>
    <row r="8300" spans="1:1" x14ac:dyDescent="0.3">
      <c r="A8300" s="54"/>
    </row>
    <row r="8301" spans="1:1" x14ac:dyDescent="0.3">
      <c r="A8301" s="54"/>
    </row>
    <row r="8302" spans="1:1" x14ac:dyDescent="0.3">
      <c r="A8302" s="54"/>
    </row>
    <row r="8303" spans="1:1" x14ac:dyDescent="0.3">
      <c r="A8303" s="54"/>
    </row>
    <row r="8304" spans="1:1" x14ac:dyDescent="0.3">
      <c r="A8304" s="54"/>
    </row>
    <row r="8305" spans="1:1" x14ac:dyDescent="0.3">
      <c r="A8305" s="54"/>
    </row>
    <row r="8306" spans="1:1" x14ac:dyDescent="0.3">
      <c r="A8306" s="54"/>
    </row>
    <row r="8307" spans="1:1" x14ac:dyDescent="0.3">
      <c r="A8307" s="54"/>
    </row>
    <row r="8308" spans="1:1" x14ac:dyDescent="0.3">
      <c r="A8308" s="54"/>
    </row>
    <row r="8309" spans="1:1" x14ac:dyDescent="0.3">
      <c r="A8309" s="54"/>
    </row>
    <row r="8310" spans="1:1" x14ac:dyDescent="0.3">
      <c r="A8310" s="54"/>
    </row>
    <row r="8311" spans="1:1" x14ac:dyDescent="0.3">
      <c r="A8311" s="54"/>
    </row>
    <row r="8312" spans="1:1" x14ac:dyDescent="0.3">
      <c r="A8312" s="54"/>
    </row>
    <row r="8313" spans="1:1" x14ac:dyDescent="0.3">
      <c r="A8313" s="54"/>
    </row>
    <row r="8314" spans="1:1" x14ac:dyDescent="0.3">
      <c r="A8314" s="54"/>
    </row>
    <row r="8315" spans="1:1" x14ac:dyDescent="0.3">
      <c r="A8315" s="54"/>
    </row>
    <row r="8316" spans="1:1" x14ac:dyDescent="0.3">
      <c r="A8316" s="54"/>
    </row>
    <row r="8317" spans="1:1" x14ac:dyDescent="0.3">
      <c r="A8317" s="54"/>
    </row>
    <row r="8318" spans="1:1" x14ac:dyDescent="0.3">
      <c r="A8318" s="54"/>
    </row>
    <row r="8319" spans="1:1" x14ac:dyDescent="0.3">
      <c r="A8319" s="54"/>
    </row>
    <row r="8320" spans="1:1" x14ac:dyDescent="0.3">
      <c r="A8320" s="54"/>
    </row>
    <row r="8321" spans="1:1" x14ac:dyDescent="0.3">
      <c r="A8321" s="54"/>
    </row>
    <row r="8322" spans="1:1" x14ac:dyDescent="0.3">
      <c r="A8322" s="54"/>
    </row>
    <row r="8323" spans="1:1" x14ac:dyDescent="0.3">
      <c r="A8323" s="54"/>
    </row>
    <row r="8324" spans="1:1" x14ac:dyDescent="0.3">
      <c r="A8324" s="54"/>
    </row>
    <row r="8325" spans="1:1" x14ac:dyDescent="0.3">
      <c r="A8325" s="54"/>
    </row>
    <row r="8326" spans="1:1" x14ac:dyDescent="0.3">
      <c r="A8326" s="54"/>
    </row>
    <row r="8327" spans="1:1" x14ac:dyDescent="0.3">
      <c r="A8327" s="54"/>
    </row>
    <row r="8328" spans="1:1" x14ac:dyDescent="0.3">
      <c r="A8328" s="54"/>
    </row>
    <row r="8329" spans="1:1" x14ac:dyDescent="0.3">
      <c r="A8329" s="54"/>
    </row>
    <row r="8330" spans="1:1" x14ac:dyDescent="0.3">
      <c r="A8330" s="54"/>
    </row>
    <row r="8331" spans="1:1" x14ac:dyDescent="0.3">
      <c r="A8331" s="54"/>
    </row>
    <row r="8332" spans="1:1" x14ac:dyDescent="0.3">
      <c r="A8332" s="54"/>
    </row>
    <row r="8333" spans="1:1" x14ac:dyDescent="0.3">
      <c r="A8333" s="54"/>
    </row>
    <row r="8334" spans="1:1" x14ac:dyDescent="0.3">
      <c r="A8334" s="54"/>
    </row>
    <row r="8335" spans="1:1" x14ac:dyDescent="0.3">
      <c r="A8335" s="54"/>
    </row>
    <row r="8336" spans="1:1" x14ac:dyDescent="0.3">
      <c r="A8336" s="54"/>
    </row>
    <row r="8337" spans="1:1" x14ac:dyDescent="0.3">
      <c r="A8337" s="54"/>
    </row>
    <row r="8338" spans="1:1" x14ac:dyDescent="0.3">
      <c r="A8338" s="54"/>
    </row>
    <row r="8339" spans="1:1" x14ac:dyDescent="0.3">
      <c r="A8339" s="54"/>
    </row>
    <row r="8340" spans="1:1" x14ac:dyDescent="0.3">
      <c r="A8340" s="54"/>
    </row>
    <row r="8341" spans="1:1" x14ac:dyDescent="0.3">
      <c r="A8341" s="54"/>
    </row>
    <row r="8342" spans="1:1" x14ac:dyDescent="0.3">
      <c r="A8342" s="54"/>
    </row>
    <row r="8343" spans="1:1" x14ac:dyDescent="0.3">
      <c r="A8343" s="54"/>
    </row>
    <row r="8344" spans="1:1" x14ac:dyDescent="0.3">
      <c r="A8344" s="54"/>
    </row>
    <row r="8345" spans="1:1" x14ac:dyDescent="0.3">
      <c r="A8345" s="54"/>
    </row>
    <row r="8346" spans="1:1" x14ac:dyDescent="0.3">
      <c r="A8346" s="54"/>
    </row>
    <row r="8347" spans="1:1" x14ac:dyDescent="0.3">
      <c r="A8347" s="54"/>
    </row>
    <row r="8348" spans="1:1" x14ac:dyDescent="0.3">
      <c r="A8348" s="54"/>
    </row>
    <row r="8349" spans="1:1" x14ac:dyDescent="0.3">
      <c r="A8349" s="54"/>
    </row>
    <row r="8350" spans="1:1" x14ac:dyDescent="0.3">
      <c r="A8350" s="54"/>
    </row>
    <row r="8351" spans="1:1" x14ac:dyDescent="0.3">
      <c r="A8351" s="54"/>
    </row>
    <row r="8352" spans="1:1" x14ac:dyDescent="0.3">
      <c r="A8352" s="54"/>
    </row>
    <row r="8353" spans="1:1" x14ac:dyDescent="0.3">
      <c r="A8353" s="54"/>
    </row>
    <row r="8354" spans="1:1" x14ac:dyDescent="0.3">
      <c r="A8354" s="54"/>
    </row>
    <row r="8355" spans="1:1" x14ac:dyDescent="0.3">
      <c r="A8355" s="54"/>
    </row>
    <row r="8356" spans="1:1" x14ac:dyDescent="0.3">
      <c r="A8356" s="54"/>
    </row>
    <row r="8357" spans="1:1" x14ac:dyDescent="0.3">
      <c r="A8357" s="54"/>
    </row>
    <row r="8358" spans="1:1" x14ac:dyDescent="0.3">
      <c r="A8358" s="54"/>
    </row>
    <row r="8359" spans="1:1" x14ac:dyDescent="0.3">
      <c r="A8359" s="54"/>
    </row>
    <row r="8360" spans="1:1" x14ac:dyDescent="0.3">
      <c r="A8360" s="54"/>
    </row>
    <row r="8361" spans="1:1" x14ac:dyDescent="0.3">
      <c r="A8361" s="54"/>
    </row>
    <row r="8362" spans="1:1" x14ac:dyDescent="0.3">
      <c r="A8362" s="54"/>
    </row>
    <row r="8363" spans="1:1" x14ac:dyDescent="0.3">
      <c r="A8363" s="54"/>
    </row>
    <row r="8364" spans="1:1" x14ac:dyDescent="0.3">
      <c r="A8364" s="54"/>
    </row>
    <row r="8365" spans="1:1" x14ac:dyDescent="0.3">
      <c r="A8365" s="54"/>
    </row>
    <row r="8366" spans="1:1" x14ac:dyDescent="0.3">
      <c r="A8366" s="54"/>
    </row>
    <row r="8367" spans="1:1" x14ac:dyDescent="0.3">
      <c r="A8367" s="54"/>
    </row>
    <row r="8368" spans="1:1" x14ac:dyDescent="0.3">
      <c r="A8368" s="54"/>
    </row>
    <row r="8369" spans="1:1" x14ac:dyDescent="0.3">
      <c r="A8369" s="54"/>
    </row>
    <row r="8370" spans="1:1" x14ac:dyDescent="0.3">
      <c r="A8370" s="54"/>
    </row>
    <row r="8371" spans="1:1" x14ac:dyDescent="0.3">
      <c r="A8371" s="54"/>
    </row>
    <row r="8372" spans="1:1" x14ac:dyDescent="0.3">
      <c r="A8372" s="54"/>
    </row>
    <row r="8373" spans="1:1" x14ac:dyDescent="0.3">
      <c r="A8373" s="54"/>
    </row>
    <row r="8374" spans="1:1" x14ac:dyDescent="0.3">
      <c r="A8374" s="54"/>
    </row>
    <row r="8375" spans="1:1" x14ac:dyDescent="0.3">
      <c r="A8375" s="54"/>
    </row>
    <row r="8376" spans="1:1" x14ac:dyDescent="0.3">
      <c r="A8376" s="54"/>
    </row>
    <row r="8377" spans="1:1" x14ac:dyDescent="0.3">
      <c r="A8377" s="54"/>
    </row>
    <row r="8378" spans="1:1" x14ac:dyDescent="0.3">
      <c r="A8378" s="54"/>
    </row>
    <row r="8379" spans="1:1" x14ac:dyDescent="0.3">
      <c r="A8379" s="54"/>
    </row>
    <row r="8380" spans="1:1" x14ac:dyDescent="0.3">
      <c r="A8380" s="54"/>
    </row>
    <row r="8381" spans="1:1" x14ac:dyDescent="0.3">
      <c r="A8381" s="54"/>
    </row>
    <row r="8382" spans="1:1" x14ac:dyDescent="0.3">
      <c r="A8382" s="54"/>
    </row>
    <row r="8383" spans="1:1" x14ac:dyDescent="0.3">
      <c r="A8383" s="54"/>
    </row>
    <row r="8384" spans="1:1" x14ac:dyDescent="0.3">
      <c r="A8384" s="54"/>
    </row>
    <row r="8385" spans="1:1" x14ac:dyDescent="0.3">
      <c r="A8385" s="54"/>
    </row>
    <row r="8386" spans="1:1" x14ac:dyDescent="0.3">
      <c r="A8386" s="54"/>
    </row>
    <row r="8387" spans="1:1" x14ac:dyDescent="0.3">
      <c r="A8387" s="54"/>
    </row>
    <row r="8388" spans="1:1" x14ac:dyDescent="0.3">
      <c r="A8388" s="54"/>
    </row>
    <row r="8389" spans="1:1" x14ac:dyDescent="0.3">
      <c r="A8389" s="54"/>
    </row>
    <row r="8390" spans="1:1" x14ac:dyDescent="0.3">
      <c r="A8390" s="54"/>
    </row>
    <row r="8391" spans="1:1" x14ac:dyDescent="0.3">
      <c r="A8391" s="54"/>
    </row>
    <row r="8392" spans="1:1" x14ac:dyDescent="0.3">
      <c r="A8392" s="54"/>
    </row>
    <row r="8393" spans="1:1" x14ac:dyDescent="0.3">
      <c r="A8393" s="54"/>
    </row>
    <row r="8394" spans="1:1" x14ac:dyDescent="0.3">
      <c r="A8394" s="54"/>
    </row>
    <row r="8395" spans="1:1" x14ac:dyDescent="0.3">
      <c r="A8395" s="54"/>
    </row>
    <row r="8396" spans="1:1" x14ac:dyDescent="0.3">
      <c r="A8396" s="54"/>
    </row>
    <row r="8397" spans="1:1" x14ac:dyDescent="0.3">
      <c r="A8397" s="54"/>
    </row>
    <row r="8398" spans="1:1" x14ac:dyDescent="0.3">
      <c r="A8398" s="54"/>
    </row>
    <row r="8399" spans="1:1" x14ac:dyDescent="0.3">
      <c r="A8399" s="54"/>
    </row>
    <row r="8400" spans="1:1" x14ac:dyDescent="0.3">
      <c r="A8400" s="54"/>
    </row>
    <row r="8401" spans="1:1" x14ac:dyDescent="0.3">
      <c r="A8401" s="54"/>
    </row>
    <row r="8402" spans="1:1" x14ac:dyDescent="0.3">
      <c r="A8402" s="54"/>
    </row>
    <row r="8403" spans="1:1" x14ac:dyDescent="0.3">
      <c r="A8403" s="54"/>
    </row>
    <row r="8404" spans="1:1" x14ac:dyDescent="0.3">
      <c r="A8404" s="54"/>
    </row>
    <row r="8405" spans="1:1" x14ac:dyDescent="0.3">
      <c r="A8405" s="54"/>
    </row>
    <row r="8406" spans="1:1" x14ac:dyDescent="0.3">
      <c r="A8406" s="54"/>
    </row>
    <row r="8407" spans="1:1" x14ac:dyDescent="0.3">
      <c r="A8407" s="54"/>
    </row>
    <row r="8408" spans="1:1" x14ac:dyDescent="0.3">
      <c r="A8408" s="54"/>
    </row>
    <row r="8409" spans="1:1" x14ac:dyDescent="0.3">
      <c r="A8409" s="54"/>
    </row>
    <row r="8410" spans="1:1" x14ac:dyDescent="0.3">
      <c r="A8410" s="54"/>
    </row>
    <row r="8411" spans="1:1" x14ac:dyDescent="0.3">
      <c r="A8411" s="54"/>
    </row>
    <row r="8412" spans="1:1" x14ac:dyDescent="0.3">
      <c r="A8412" s="54"/>
    </row>
    <row r="8413" spans="1:1" x14ac:dyDescent="0.3">
      <c r="A8413" s="54"/>
    </row>
    <row r="8414" spans="1:1" x14ac:dyDescent="0.3">
      <c r="A8414" s="54"/>
    </row>
    <row r="8415" spans="1:1" x14ac:dyDescent="0.3">
      <c r="A8415" s="54"/>
    </row>
    <row r="8416" spans="1:1" x14ac:dyDescent="0.3">
      <c r="A8416" s="54"/>
    </row>
    <row r="8417" spans="1:1" x14ac:dyDescent="0.3">
      <c r="A8417" s="54"/>
    </row>
    <row r="8418" spans="1:1" x14ac:dyDescent="0.3">
      <c r="A8418" s="54"/>
    </row>
    <row r="8419" spans="1:1" x14ac:dyDescent="0.3">
      <c r="A8419" s="54"/>
    </row>
    <row r="8420" spans="1:1" x14ac:dyDescent="0.3">
      <c r="A8420" s="54"/>
    </row>
    <row r="8421" spans="1:1" x14ac:dyDescent="0.3">
      <c r="A8421" s="54"/>
    </row>
    <row r="8422" spans="1:1" x14ac:dyDescent="0.3">
      <c r="A8422" s="54"/>
    </row>
    <row r="8423" spans="1:1" x14ac:dyDescent="0.3">
      <c r="A8423" s="54"/>
    </row>
    <row r="8424" spans="1:1" x14ac:dyDescent="0.3">
      <c r="A8424" s="54"/>
    </row>
    <row r="8425" spans="1:1" x14ac:dyDescent="0.3">
      <c r="A8425" s="54"/>
    </row>
    <row r="8426" spans="1:1" x14ac:dyDescent="0.3">
      <c r="A8426" s="54"/>
    </row>
    <row r="8427" spans="1:1" x14ac:dyDescent="0.3">
      <c r="A8427" s="54"/>
    </row>
    <row r="8428" spans="1:1" x14ac:dyDescent="0.3">
      <c r="A8428" s="54"/>
    </row>
    <row r="8429" spans="1:1" x14ac:dyDescent="0.3">
      <c r="A8429" s="54"/>
    </row>
    <row r="8430" spans="1:1" x14ac:dyDescent="0.3">
      <c r="A8430" s="54"/>
    </row>
    <row r="8431" spans="1:1" x14ac:dyDescent="0.3">
      <c r="A8431" s="54"/>
    </row>
    <row r="8432" spans="1:1" x14ac:dyDescent="0.3">
      <c r="A8432" s="54"/>
    </row>
    <row r="8433" spans="1:1" x14ac:dyDescent="0.3">
      <c r="A8433" s="54"/>
    </row>
    <row r="8434" spans="1:1" x14ac:dyDescent="0.3">
      <c r="A8434" s="54"/>
    </row>
    <row r="8435" spans="1:1" x14ac:dyDescent="0.3">
      <c r="A8435" s="54"/>
    </row>
    <row r="8436" spans="1:1" x14ac:dyDescent="0.3">
      <c r="A8436" s="54"/>
    </row>
    <row r="8437" spans="1:1" x14ac:dyDescent="0.3">
      <c r="A8437" s="54"/>
    </row>
    <row r="8438" spans="1:1" x14ac:dyDescent="0.3">
      <c r="A8438" s="54"/>
    </row>
    <row r="8439" spans="1:1" x14ac:dyDescent="0.3">
      <c r="A8439" s="54"/>
    </row>
    <row r="8440" spans="1:1" x14ac:dyDescent="0.3">
      <c r="A8440" s="54"/>
    </row>
    <row r="8441" spans="1:1" x14ac:dyDescent="0.3">
      <c r="A8441" s="54"/>
    </row>
    <row r="8442" spans="1:1" x14ac:dyDescent="0.3">
      <c r="A8442" s="54"/>
    </row>
    <row r="8443" spans="1:1" x14ac:dyDescent="0.3">
      <c r="A8443" s="54"/>
    </row>
    <row r="8444" spans="1:1" x14ac:dyDescent="0.3">
      <c r="A8444" s="54"/>
    </row>
    <row r="8445" spans="1:1" x14ac:dyDescent="0.3">
      <c r="A8445" s="54"/>
    </row>
    <row r="8446" spans="1:1" x14ac:dyDescent="0.3">
      <c r="A8446" s="54"/>
    </row>
    <row r="8447" spans="1:1" x14ac:dyDescent="0.3">
      <c r="A8447" s="54"/>
    </row>
    <row r="8448" spans="1:1" x14ac:dyDescent="0.3">
      <c r="A8448" s="54"/>
    </row>
    <row r="8449" spans="1:1" x14ac:dyDescent="0.3">
      <c r="A8449" s="54"/>
    </row>
    <row r="8450" spans="1:1" x14ac:dyDescent="0.3">
      <c r="A8450" s="54"/>
    </row>
    <row r="8451" spans="1:1" x14ac:dyDescent="0.3">
      <c r="A8451" s="54"/>
    </row>
    <row r="8452" spans="1:1" x14ac:dyDescent="0.3">
      <c r="A8452" s="54"/>
    </row>
    <row r="8453" spans="1:1" x14ac:dyDescent="0.3">
      <c r="A8453" s="54"/>
    </row>
    <row r="8454" spans="1:1" x14ac:dyDescent="0.3">
      <c r="A8454" s="54"/>
    </row>
    <row r="8455" spans="1:1" x14ac:dyDescent="0.3">
      <c r="A8455" s="54"/>
    </row>
    <row r="8456" spans="1:1" x14ac:dyDescent="0.3">
      <c r="A8456" s="54"/>
    </row>
    <row r="8457" spans="1:1" x14ac:dyDescent="0.3">
      <c r="A8457" s="54"/>
    </row>
    <row r="8458" spans="1:1" x14ac:dyDescent="0.3">
      <c r="A8458" s="54"/>
    </row>
    <row r="8459" spans="1:1" x14ac:dyDescent="0.3">
      <c r="A8459" s="54"/>
    </row>
    <row r="8460" spans="1:1" x14ac:dyDescent="0.3">
      <c r="A8460" s="54"/>
    </row>
    <row r="8461" spans="1:1" x14ac:dyDescent="0.3">
      <c r="A8461" s="54"/>
    </row>
    <row r="8462" spans="1:1" x14ac:dyDescent="0.3">
      <c r="A8462" s="54"/>
    </row>
    <row r="8463" spans="1:1" x14ac:dyDescent="0.3">
      <c r="A8463" s="54"/>
    </row>
    <row r="8464" spans="1:1" x14ac:dyDescent="0.3">
      <c r="A8464" s="54"/>
    </row>
    <row r="8465" spans="1:1" x14ac:dyDescent="0.3">
      <c r="A8465" s="54"/>
    </row>
    <row r="8466" spans="1:1" x14ac:dyDescent="0.3">
      <c r="A8466" s="54"/>
    </row>
    <row r="8467" spans="1:1" x14ac:dyDescent="0.3">
      <c r="A8467" s="54"/>
    </row>
    <row r="8468" spans="1:1" x14ac:dyDescent="0.3">
      <c r="A8468" s="54"/>
    </row>
    <row r="8469" spans="1:1" x14ac:dyDescent="0.3">
      <c r="A8469" s="54"/>
    </row>
    <row r="8470" spans="1:1" x14ac:dyDescent="0.3">
      <c r="A8470" s="54"/>
    </row>
    <row r="8471" spans="1:1" x14ac:dyDescent="0.3">
      <c r="A8471" s="54"/>
    </row>
    <row r="8472" spans="1:1" x14ac:dyDescent="0.3">
      <c r="A8472" s="54"/>
    </row>
    <row r="8473" spans="1:1" x14ac:dyDescent="0.3">
      <c r="A8473" s="54"/>
    </row>
    <row r="8474" spans="1:1" x14ac:dyDescent="0.3">
      <c r="A8474" s="54"/>
    </row>
    <row r="8475" spans="1:1" x14ac:dyDescent="0.3">
      <c r="A8475" s="54"/>
    </row>
    <row r="8476" spans="1:1" x14ac:dyDescent="0.3">
      <c r="A8476" s="54"/>
    </row>
    <row r="8477" spans="1:1" x14ac:dyDescent="0.3">
      <c r="A8477" s="54"/>
    </row>
    <row r="8478" spans="1:1" x14ac:dyDescent="0.3">
      <c r="A8478" s="54"/>
    </row>
    <row r="8479" spans="1:1" x14ac:dyDescent="0.3">
      <c r="A8479" s="54"/>
    </row>
    <row r="8480" spans="1:1" x14ac:dyDescent="0.3">
      <c r="A8480" s="54"/>
    </row>
    <row r="8481" spans="1:1" x14ac:dyDescent="0.3">
      <c r="A8481" s="54"/>
    </row>
    <row r="8482" spans="1:1" x14ac:dyDescent="0.3">
      <c r="A8482" s="54"/>
    </row>
    <row r="8483" spans="1:1" x14ac:dyDescent="0.3">
      <c r="A8483" s="54"/>
    </row>
    <row r="8484" spans="1:1" x14ac:dyDescent="0.3">
      <c r="A8484" s="54"/>
    </row>
    <row r="8485" spans="1:1" x14ac:dyDescent="0.3">
      <c r="A8485" s="54"/>
    </row>
    <row r="8486" spans="1:1" x14ac:dyDescent="0.3">
      <c r="A8486" s="54"/>
    </row>
    <row r="8487" spans="1:1" x14ac:dyDescent="0.3">
      <c r="A8487" s="54"/>
    </row>
    <row r="8488" spans="1:1" x14ac:dyDescent="0.3">
      <c r="A8488" s="54"/>
    </row>
    <row r="8489" spans="1:1" x14ac:dyDescent="0.3">
      <c r="A8489" s="54"/>
    </row>
    <row r="8490" spans="1:1" x14ac:dyDescent="0.3">
      <c r="A8490" s="54"/>
    </row>
    <row r="8491" spans="1:1" x14ac:dyDescent="0.3">
      <c r="A8491" s="54"/>
    </row>
    <row r="8492" spans="1:1" x14ac:dyDescent="0.3">
      <c r="A8492" s="54"/>
    </row>
    <row r="8493" spans="1:1" x14ac:dyDescent="0.3">
      <c r="A8493" s="54"/>
    </row>
    <row r="8494" spans="1:1" x14ac:dyDescent="0.3">
      <c r="A8494" s="54"/>
    </row>
    <row r="8495" spans="1:1" x14ac:dyDescent="0.3">
      <c r="A8495" s="54"/>
    </row>
    <row r="8496" spans="1:1" x14ac:dyDescent="0.3">
      <c r="A8496" s="54"/>
    </row>
    <row r="8497" spans="1:1" x14ac:dyDescent="0.3">
      <c r="A8497" s="54"/>
    </row>
    <row r="8498" spans="1:1" x14ac:dyDescent="0.3">
      <c r="A8498" s="54"/>
    </row>
    <row r="8499" spans="1:1" x14ac:dyDescent="0.3">
      <c r="A8499" s="54"/>
    </row>
    <row r="8500" spans="1:1" x14ac:dyDescent="0.3">
      <c r="A8500" s="54"/>
    </row>
    <row r="8501" spans="1:1" x14ac:dyDescent="0.3">
      <c r="A8501" s="54"/>
    </row>
    <row r="8502" spans="1:1" x14ac:dyDescent="0.3">
      <c r="A8502" s="54"/>
    </row>
    <row r="8503" spans="1:1" x14ac:dyDescent="0.3">
      <c r="A8503" s="54"/>
    </row>
    <row r="8504" spans="1:1" x14ac:dyDescent="0.3">
      <c r="A8504" s="54"/>
    </row>
    <row r="8505" spans="1:1" x14ac:dyDescent="0.3">
      <c r="A8505" s="54"/>
    </row>
    <row r="8506" spans="1:1" x14ac:dyDescent="0.3">
      <c r="A8506" s="54"/>
    </row>
    <row r="8507" spans="1:1" x14ac:dyDescent="0.3">
      <c r="A8507" s="54"/>
    </row>
    <row r="8508" spans="1:1" x14ac:dyDescent="0.3">
      <c r="A8508" s="54"/>
    </row>
    <row r="8509" spans="1:1" x14ac:dyDescent="0.3">
      <c r="A8509" s="54"/>
    </row>
    <row r="8510" spans="1:1" x14ac:dyDescent="0.3">
      <c r="A8510" s="54"/>
    </row>
    <row r="8511" spans="1:1" x14ac:dyDescent="0.3">
      <c r="A8511" s="54"/>
    </row>
    <row r="8512" spans="1:1" x14ac:dyDescent="0.3">
      <c r="A8512" s="54"/>
    </row>
    <row r="8513" spans="1:1" x14ac:dyDescent="0.3">
      <c r="A8513" s="54"/>
    </row>
    <row r="8514" spans="1:1" x14ac:dyDescent="0.3">
      <c r="A8514" s="54"/>
    </row>
    <row r="8515" spans="1:1" x14ac:dyDescent="0.3">
      <c r="A8515" s="54"/>
    </row>
    <row r="8516" spans="1:1" x14ac:dyDescent="0.3">
      <c r="A8516" s="54"/>
    </row>
    <row r="8517" spans="1:1" x14ac:dyDescent="0.3">
      <c r="A8517" s="54"/>
    </row>
    <row r="8518" spans="1:1" x14ac:dyDescent="0.3">
      <c r="A8518" s="54"/>
    </row>
    <row r="8519" spans="1:1" x14ac:dyDescent="0.3">
      <c r="A8519" s="54"/>
    </row>
    <row r="8520" spans="1:1" x14ac:dyDescent="0.3">
      <c r="A8520" s="54"/>
    </row>
    <row r="8521" spans="1:1" x14ac:dyDescent="0.3">
      <c r="A8521" s="54"/>
    </row>
    <row r="8522" spans="1:1" x14ac:dyDescent="0.3">
      <c r="A8522" s="54"/>
    </row>
    <row r="8523" spans="1:1" x14ac:dyDescent="0.3">
      <c r="A8523" s="54"/>
    </row>
    <row r="8524" spans="1:1" x14ac:dyDescent="0.3">
      <c r="A8524" s="54"/>
    </row>
    <row r="8525" spans="1:1" x14ac:dyDescent="0.3">
      <c r="A8525" s="54"/>
    </row>
    <row r="8526" spans="1:1" x14ac:dyDescent="0.3">
      <c r="A8526" s="54"/>
    </row>
    <row r="8527" spans="1:1" x14ac:dyDescent="0.3">
      <c r="A8527" s="54"/>
    </row>
    <row r="8528" spans="1:1" x14ac:dyDescent="0.3">
      <c r="A8528" s="54"/>
    </row>
    <row r="8529" spans="1:1" x14ac:dyDescent="0.3">
      <c r="A8529" s="54"/>
    </row>
    <row r="8530" spans="1:1" x14ac:dyDescent="0.3">
      <c r="A8530" s="54"/>
    </row>
    <row r="8531" spans="1:1" x14ac:dyDescent="0.3">
      <c r="A8531" s="54"/>
    </row>
    <row r="8532" spans="1:1" x14ac:dyDescent="0.3">
      <c r="A8532" s="54"/>
    </row>
    <row r="8533" spans="1:1" x14ac:dyDescent="0.3">
      <c r="A8533" s="54"/>
    </row>
    <row r="8534" spans="1:1" x14ac:dyDescent="0.3">
      <c r="A8534" s="54"/>
    </row>
    <row r="8535" spans="1:1" x14ac:dyDescent="0.3">
      <c r="A8535" s="54"/>
    </row>
    <row r="8536" spans="1:1" x14ac:dyDescent="0.3">
      <c r="A8536" s="54"/>
    </row>
    <row r="8537" spans="1:1" x14ac:dyDescent="0.3">
      <c r="A8537" s="54"/>
    </row>
    <row r="8538" spans="1:1" x14ac:dyDescent="0.3">
      <c r="A8538" s="54"/>
    </row>
    <row r="8539" spans="1:1" x14ac:dyDescent="0.3">
      <c r="A8539" s="54"/>
    </row>
    <row r="8540" spans="1:1" x14ac:dyDescent="0.3">
      <c r="A8540" s="54"/>
    </row>
    <row r="8541" spans="1:1" x14ac:dyDescent="0.3">
      <c r="A8541" s="54"/>
    </row>
    <row r="8542" spans="1:1" x14ac:dyDescent="0.3">
      <c r="A8542" s="54"/>
    </row>
    <row r="8543" spans="1:1" x14ac:dyDescent="0.3">
      <c r="A8543" s="54"/>
    </row>
    <row r="8544" spans="1:1" x14ac:dyDescent="0.3">
      <c r="A8544" s="54"/>
    </row>
    <row r="8545" spans="1:1" x14ac:dyDescent="0.3">
      <c r="A8545" s="54"/>
    </row>
    <row r="8546" spans="1:1" x14ac:dyDescent="0.3">
      <c r="A8546" s="54"/>
    </row>
    <row r="8547" spans="1:1" x14ac:dyDescent="0.3">
      <c r="A8547" s="54"/>
    </row>
    <row r="8548" spans="1:1" x14ac:dyDescent="0.3">
      <c r="A8548" s="54"/>
    </row>
    <row r="8549" spans="1:1" x14ac:dyDescent="0.3">
      <c r="A8549" s="54"/>
    </row>
    <row r="8550" spans="1:1" x14ac:dyDescent="0.3">
      <c r="A8550" s="54"/>
    </row>
    <row r="8551" spans="1:1" x14ac:dyDescent="0.3">
      <c r="A8551" s="54"/>
    </row>
    <row r="8552" spans="1:1" x14ac:dyDescent="0.3">
      <c r="A8552" s="54"/>
    </row>
    <row r="8553" spans="1:1" x14ac:dyDescent="0.3">
      <c r="A8553" s="54"/>
    </row>
    <row r="8554" spans="1:1" x14ac:dyDescent="0.3">
      <c r="A8554" s="54"/>
    </row>
    <row r="8555" spans="1:1" x14ac:dyDescent="0.3">
      <c r="A8555" s="54"/>
    </row>
    <row r="8556" spans="1:1" x14ac:dyDescent="0.3">
      <c r="A8556" s="54"/>
    </row>
    <row r="8557" spans="1:1" x14ac:dyDescent="0.3">
      <c r="A8557" s="54"/>
    </row>
    <row r="8558" spans="1:1" x14ac:dyDescent="0.3">
      <c r="A8558" s="54"/>
    </row>
    <row r="8559" spans="1:1" x14ac:dyDescent="0.3">
      <c r="A8559" s="54"/>
    </row>
    <row r="8560" spans="1:1" x14ac:dyDescent="0.3">
      <c r="A8560" s="54"/>
    </row>
    <row r="8561" spans="1:1" x14ac:dyDescent="0.3">
      <c r="A8561" s="54"/>
    </row>
    <row r="8562" spans="1:1" x14ac:dyDescent="0.3">
      <c r="A8562" s="54"/>
    </row>
    <row r="8563" spans="1:1" x14ac:dyDescent="0.3">
      <c r="A8563" s="54"/>
    </row>
    <row r="8564" spans="1:1" x14ac:dyDescent="0.3">
      <c r="A8564" s="54"/>
    </row>
    <row r="8565" spans="1:1" x14ac:dyDescent="0.3">
      <c r="A8565" s="54"/>
    </row>
    <row r="8566" spans="1:1" x14ac:dyDescent="0.3">
      <c r="A8566" s="54"/>
    </row>
    <row r="8567" spans="1:1" x14ac:dyDescent="0.3">
      <c r="A8567" s="54"/>
    </row>
    <row r="8568" spans="1:1" x14ac:dyDescent="0.3">
      <c r="A8568" s="54"/>
    </row>
    <row r="8569" spans="1:1" x14ac:dyDescent="0.3">
      <c r="A8569" s="54"/>
    </row>
    <row r="8570" spans="1:1" x14ac:dyDescent="0.3">
      <c r="A8570" s="54"/>
    </row>
    <row r="8571" spans="1:1" x14ac:dyDescent="0.3">
      <c r="A8571" s="54"/>
    </row>
    <row r="8572" spans="1:1" x14ac:dyDescent="0.3">
      <c r="A8572" s="54"/>
    </row>
    <row r="8573" spans="1:1" x14ac:dyDescent="0.3">
      <c r="A8573" s="54"/>
    </row>
    <row r="8574" spans="1:1" x14ac:dyDescent="0.3">
      <c r="A8574" s="54"/>
    </row>
    <row r="8575" spans="1:1" x14ac:dyDescent="0.3">
      <c r="A8575" s="54"/>
    </row>
    <row r="8576" spans="1:1" x14ac:dyDescent="0.3">
      <c r="A8576" s="54"/>
    </row>
    <row r="8577" spans="1:1" x14ac:dyDescent="0.3">
      <c r="A8577" s="54"/>
    </row>
    <row r="8578" spans="1:1" x14ac:dyDescent="0.3">
      <c r="A8578" s="54"/>
    </row>
    <row r="8579" spans="1:1" x14ac:dyDescent="0.3">
      <c r="A8579" s="54"/>
    </row>
    <row r="8580" spans="1:1" x14ac:dyDescent="0.3">
      <c r="A8580" s="54"/>
    </row>
    <row r="8581" spans="1:1" x14ac:dyDescent="0.3">
      <c r="A8581" s="54"/>
    </row>
    <row r="8582" spans="1:1" x14ac:dyDescent="0.3">
      <c r="A8582" s="54"/>
    </row>
    <row r="8583" spans="1:1" x14ac:dyDescent="0.3">
      <c r="A8583" s="54"/>
    </row>
    <row r="8584" spans="1:1" x14ac:dyDescent="0.3">
      <c r="A8584" s="54"/>
    </row>
    <row r="8585" spans="1:1" x14ac:dyDescent="0.3">
      <c r="A8585" s="54"/>
    </row>
    <row r="8586" spans="1:1" x14ac:dyDescent="0.3">
      <c r="A8586" s="54"/>
    </row>
    <row r="8587" spans="1:1" x14ac:dyDescent="0.3">
      <c r="A8587" s="54"/>
    </row>
    <row r="8588" spans="1:1" x14ac:dyDescent="0.3">
      <c r="A8588" s="54"/>
    </row>
    <row r="8589" spans="1:1" x14ac:dyDescent="0.3">
      <c r="A8589" s="54"/>
    </row>
    <row r="8590" spans="1:1" x14ac:dyDescent="0.3">
      <c r="A8590" s="54"/>
    </row>
    <row r="8591" spans="1:1" x14ac:dyDescent="0.3">
      <c r="A8591" s="54"/>
    </row>
    <row r="8592" spans="1:1" x14ac:dyDescent="0.3">
      <c r="A8592" s="54"/>
    </row>
    <row r="8593" spans="1:1" x14ac:dyDescent="0.3">
      <c r="A8593" s="54"/>
    </row>
    <row r="8594" spans="1:1" x14ac:dyDescent="0.3">
      <c r="A8594" s="54"/>
    </row>
    <row r="8595" spans="1:1" x14ac:dyDescent="0.3">
      <c r="A8595" s="54"/>
    </row>
    <row r="8596" spans="1:1" x14ac:dyDescent="0.3">
      <c r="A8596" s="54"/>
    </row>
    <row r="8597" spans="1:1" x14ac:dyDescent="0.3">
      <c r="A8597" s="54"/>
    </row>
    <row r="8598" spans="1:1" x14ac:dyDescent="0.3">
      <c r="A8598" s="54"/>
    </row>
    <row r="8599" spans="1:1" x14ac:dyDescent="0.3">
      <c r="A8599" s="54"/>
    </row>
    <row r="8600" spans="1:1" x14ac:dyDescent="0.3">
      <c r="A8600" s="54"/>
    </row>
    <row r="8601" spans="1:1" x14ac:dyDescent="0.3">
      <c r="A8601" s="54"/>
    </row>
    <row r="8602" spans="1:1" x14ac:dyDescent="0.3">
      <c r="A8602" s="54"/>
    </row>
    <row r="8603" spans="1:1" x14ac:dyDescent="0.3">
      <c r="A8603" s="54"/>
    </row>
    <row r="8604" spans="1:1" x14ac:dyDescent="0.3">
      <c r="A8604" s="54"/>
    </row>
    <row r="8605" spans="1:1" x14ac:dyDescent="0.3">
      <c r="A8605" s="54"/>
    </row>
    <row r="8606" spans="1:1" x14ac:dyDescent="0.3">
      <c r="A8606" s="54"/>
    </row>
    <row r="8607" spans="1:1" x14ac:dyDescent="0.3">
      <c r="A8607" s="54"/>
    </row>
    <row r="8608" spans="1:1" x14ac:dyDescent="0.3">
      <c r="A8608" s="54"/>
    </row>
    <row r="8609" spans="1:1" x14ac:dyDescent="0.3">
      <c r="A8609" s="54"/>
    </row>
    <row r="8610" spans="1:1" x14ac:dyDescent="0.3">
      <c r="A8610" s="54"/>
    </row>
    <row r="8611" spans="1:1" x14ac:dyDescent="0.3">
      <c r="A8611" s="54"/>
    </row>
    <row r="8612" spans="1:1" x14ac:dyDescent="0.3">
      <c r="A8612" s="54"/>
    </row>
    <row r="8613" spans="1:1" x14ac:dyDescent="0.3">
      <c r="A8613" s="54"/>
    </row>
    <row r="8614" spans="1:1" x14ac:dyDescent="0.3">
      <c r="A8614" s="54"/>
    </row>
    <row r="8615" spans="1:1" x14ac:dyDescent="0.3">
      <c r="A8615" s="54"/>
    </row>
    <row r="8616" spans="1:1" x14ac:dyDescent="0.3">
      <c r="A8616" s="54"/>
    </row>
    <row r="8617" spans="1:1" x14ac:dyDescent="0.3">
      <c r="A8617" s="54"/>
    </row>
    <row r="8618" spans="1:1" x14ac:dyDescent="0.3">
      <c r="A8618" s="54"/>
    </row>
    <row r="8619" spans="1:1" x14ac:dyDescent="0.3">
      <c r="A8619" s="54"/>
    </row>
    <row r="8620" spans="1:1" x14ac:dyDescent="0.3">
      <c r="A8620" s="54"/>
    </row>
    <row r="8621" spans="1:1" x14ac:dyDescent="0.3">
      <c r="A8621" s="54"/>
    </row>
    <row r="8622" spans="1:1" x14ac:dyDescent="0.3">
      <c r="A8622" s="54"/>
    </row>
    <row r="8623" spans="1:1" x14ac:dyDescent="0.3">
      <c r="A8623" s="54"/>
    </row>
    <row r="8624" spans="1:1" x14ac:dyDescent="0.3">
      <c r="A8624" s="54"/>
    </row>
    <row r="8625" spans="1:1" x14ac:dyDescent="0.3">
      <c r="A8625" s="54"/>
    </row>
    <row r="8626" spans="1:1" x14ac:dyDescent="0.3">
      <c r="A8626" s="54"/>
    </row>
    <row r="8627" spans="1:1" x14ac:dyDescent="0.3">
      <c r="A8627" s="54"/>
    </row>
    <row r="8628" spans="1:1" x14ac:dyDescent="0.3">
      <c r="A8628" s="54"/>
    </row>
    <row r="8629" spans="1:1" x14ac:dyDescent="0.3">
      <c r="A8629" s="54"/>
    </row>
    <row r="8630" spans="1:1" x14ac:dyDescent="0.3">
      <c r="A8630" s="54"/>
    </row>
    <row r="8631" spans="1:1" x14ac:dyDescent="0.3">
      <c r="A8631" s="54"/>
    </row>
    <row r="8632" spans="1:1" x14ac:dyDescent="0.3">
      <c r="A8632" s="54"/>
    </row>
    <row r="8633" spans="1:1" x14ac:dyDescent="0.3">
      <c r="A8633" s="54"/>
    </row>
    <row r="8634" spans="1:1" x14ac:dyDescent="0.3">
      <c r="A8634" s="54"/>
    </row>
    <row r="8635" spans="1:1" x14ac:dyDescent="0.3">
      <c r="A8635" s="54"/>
    </row>
    <row r="8636" spans="1:1" x14ac:dyDescent="0.3">
      <c r="A8636" s="54"/>
    </row>
    <row r="8637" spans="1:1" x14ac:dyDescent="0.3">
      <c r="A8637" s="54"/>
    </row>
    <row r="8638" spans="1:1" x14ac:dyDescent="0.3">
      <c r="A8638" s="54"/>
    </row>
    <row r="8639" spans="1:1" x14ac:dyDescent="0.3">
      <c r="A8639" s="54"/>
    </row>
    <row r="8640" spans="1:1" x14ac:dyDescent="0.3">
      <c r="A8640" s="54"/>
    </row>
    <row r="8641" spans="1:1" x14ac:dyDescent="0.3">
      <c r="A8641" s="54"/>
    </row>
    <row r="8642" spans="1:1" x14ac:dyDescent="0.3">
      <c r="A8642" s="54"/>
    </row>
    <row r="8643" spans="1:1" x14ac:dyDescent="0.3">
      <c r="A8643" s="54"/>
    </row>
    <row r="8644" spans="1:1" x14ac:dyDescent="0.3">
      <c r="A8644" s="54"/>
    </row>
    <row r="8645" spans="1:1" x14ac:dyDescent="0.3">
      <c r="A8645" s="54"/>
    </row>
    <row r="8646" spans="1:1" x14ac:dyDescent="0.3">
      <c r="A8646" s="54"/>
    </row>
    <row r="8647" spans="1:1" x14ac:dyDescent="0.3">
      <c r="A8647" s="54"/>
    </row>
    <row r="8648" spans="1:1" x14ac:dyDescent="0.3">
      <c r="A8648" s="54"/>
    </row>
    <row r="8649" spans="1:1" x14ac:dyDescent="0.3">
      <c r="A8649" s="54"/>
    </row>
    <row r="8650" spans="1:1" x14ac:dyDescent="0.3">
      <c r="A8650" s="54"/>
    </row>
    <row r="8651" spans="1:1" x14ac:dyDescent="0.3">
      <c r="A8651" s="54"/>
    </row>
    <row r="8652" spans="1:1" x14ac:dyDescent="0.3">
      <c r="A8652" s="54"/>
    </row>
    <row r="8653" spans="1:1" x14ac:dyDescent="0.3">
      <c r="A8653" s="54"/>
    </row>
    <row r="8654" spans="1:1" x14ac:dyDescent="0.3">
      <c r="A8654" s="54"/>
    </row>
    <row r="8655" spans="1:1" x14ac:dyDescent="0.3">
      <c r="A8655" s="54"/>
    </row>
    <row r="8656" spans="1:1" x14ac:dyDescent="0.3">
      <c r="A8656" s="54"/>
    </row>
    <row r="8657" spans="1:1" x14ac:dyDescent="0.3">
      <c r="A8657" s="54"/>
    </row>
    <row r="8658" spans="1:1" x14ac:dyDescent="0.3">
      <c r="A8658" s="54"/>
    </row>
    <row r="8659" spans="1:1" x14ac:dyDescent="0.3">
      <c r="A8659" s="54"/>
    </row>
    <row r="8660" spans="1:1" x14ac:dyDescent="0.3">
      <c r="A8660" s="54"/>
    </row>
    <row r="8661" spans="1:1" x14ac:dyDescent="0.3">
      <c r="A8661" s="54"/>
    </row>
    <row r="8662" spans="1:1" x14ac:dyDescent="0.3">
      <c r="A8662" s="54"/>
    </row>
    <row r="8663" spans="1:1" x14ac:dyDescent="0.3">
      <c r="A8663" s="54"/>
    </row>
    <row r="8664" spans="1:1" x14ac:dyDescent="0.3">
      <c r="A8664" s="54"/>
    </row>
    <row r="8665" spans="1:1" x14ac:dyDescent="0.3">
      <c r="A8665" s="54"/>
    </row>
    <row r="8666" spans="1:1" x14ac:dyDescent="0.3">
      <c r="A8666" s="54"/>
    </row>
    <row r="8667" spans="1:1" x14ac:dyDescent="0.3">
      <c r="A8667" s="54"/>
    </row>
    <row r="8668" spans="1:1" x14ac:dyDescent="0.3">
      <c r="A8668" s="54"/>
    </row>
    <row r="8669" spans="1:1" x14ac:dyDescent="0.3">
      <c r="A8669" s="54"/>
    </row>
    <row r="8670" spans="1:1" x14ac:dyDescent="0.3">
      <c r="A8670" s="54"/>
    </row>
    <row r="8671" spans="1:1" x14ac:dyDescent="0.3">
      <c r="A8671" s="54"/>
    </row>
    <row r="8672" spans="1:1" x14ac:dyDescent="0.3">
      <c r="A8672" s="54"/>
    </row>
    <row r="8673" spans="1:1" x14ac:dyDescent="0.3">
      <c r="A8673" s="54"/>
    </row>
    <row r="8674" spans="1:1" x14ac:dyDescent="0.3">
      <c r="A8674" s="54"/>
    </row>
    <row r="8675" spans="1:1" x14ac:dyDescent="0.3">
      <c r="A8675" s="54"/>
    </row>
    <row r="8676" spans="1:1" x14ac:dyDescent="0.3">
      <c r="A8676" s="54"/>
    </row>
    <row r="8677" spans="1:1" x14ac:dyDescent="0.3">
      <c r="A8677" s="54"/>
    </row>
    <row r="8678" spans="1:1" x14ac:dyDescent="0.3">
      <c r="A8678" s="54"/>
    </row>
    <row r="8679" spans="1:1" x14ac:dyDescent="0.3">
      <c r="A8679" s="54"/>
    </row>
    <row r="8680" spans="1:1" x14ac:dyDescent="0.3">
      <c r="A8680" s="54"/>
    </row>
    <row r="8681" spans="1:1" x14ac:dyDescent="0.3">
      <c r="A8681" s="54"/>
    </row>
    <row r="8682" spans="1:1" x14ac:dyDescent="0.3">
      <c r="A8682" s="54"/>
    </row>
    <row r="8683" spans="1:1" x14ac:dyDescent="0.3">
      <c r="A8683" s="54"/>
    </row>
    <row r="8684" spans="1:1" x14ac:dyDescent="0.3">
      <c r="A8684" s="54"/>
    </row>
    <row r="8685" spans="1:1" x14ac:dyDescent="0.3">
      <c r="A8685" s="54"/>
    </row>
    <row r="8686" spans="1:1" x14ac:dyDescent="0.3">
      <c r="A8686" s="54"/>
    </row>
    <row r="8687" spans="1:1" x14ac:dyDescent="0.3">
      <c r="A8687" s="54"/>
    </row>
    <row r="8688" spans="1:1" x14ac:dyDescent="0.3">
      <c r="A8688" s="54"/>
    </row>
    <row r="8689" spans="1:1" x14ac:dyDescent="0.3">
      <c r="A8689" s="54"/>
    </row>
    <row r="8690" spans="1:1" x14ac:dyDescent="0.3">
      <c r="A8690" s="54"/>
    </row>
    <row r="8691" spans="1:1" x14ac:dyDescent="0.3">
      <c r="A8691" s="54"/>
    </row>
    <row r="8692" spans="1:1" x14ac:dyDescent="0.3">
      <c r="A8692" s="54"/>
    </row>
    <row r="8693" spans="1:1" x14ac:dyDescent="0.3">
      <c r="A8693" s="54"/>
    </row>
    <row r="8694" spans="1:1" x14ac:dyDescent="0.3">
      <c r="A8694" s="54"/>
    </row>
    <row r="8695" spans="1:1" x14ac:dyDescent="0.3">
      <c r="A8695" s="54"/>
    </row>
    <row r="8696" spans="1:1" x14ac:dyDescent="0.3">
      <c r="A8696" s="54"/>
    </row>
    <row r="8697" spans="1:1" x14ac:dyDescent="0.3">
      <c r="A8697" s="54"/>
    </row>
    <row r="8698" spans="1:1" x14ac:dyDescent="0.3">
      <c r="A8698" s="54"/>
    </row>
    <row r="8699" spans="1:1" x14ac:dyDescent="0.3">
      <c r="A8699" s="54"/>
    </row>
    <row r="8700" spans="1:1" x14ac:dyDescent="0.3">
      <c r="A8700" s="54"/>
    </row>
    <row r="8701" spans="1:1" x14ac:dyDescent="0.3">
      <c r="A8701" s="54"/>
    </row>
    <row r="8702" spans="1:1" x14ac:dyDescent="0.3">
      <c r="A8702" s="54"/>
    </row>
    <row r="8703" spans="1:1" x14ac:dyDescent="0.3">
      <c r="A8703" s="54"/>
    </row>
    <row r="8704" spans="1:1" x14ac:dyDescent="0.3">
      <c r="A8704" s="54"/>
    </row>
    <row r="8705" spans="1:1" x14ac:dyDescent="0.3">
      <c r="A8705" s="54"/>
    </row>
    <row r="8706" spans="1:1" x14ac:dyDescent="0.3">
      <c r="A8706" s="54"/>
    </row>
    <row r="8707" spans="1:1" x14ac:dyDescent="0.3">
      <c r="A8707" s="54"/>
    </row>
    <row r="8708" spans="1:1" x14ac:dyDescent="0.3">
      <c r="A8708" s="54"/>
    </row>
    <row r="8709" spans="1:1" x14ac:dyDescent="0.3">
      <c r="A8709" s="54"/>
    </row>
    <row r="8710" spans="1:1" x14ac:dyDescent="0.3">
      <c r="A8710" s="54"/>
    </row>
    <row r="8711" spans="1:1" x14ac:dyDescent="0.3">
      <c r="A8711" s="54"/>
    </row>
    <row r="8712" spans="1:1" x14ac:dyDescent="0.3">
      <c r="A8712" s="54"/>
    </row>
    <row r="8713" spans="1:1" x14ac:dyDescent="0.3">
      <c r="A8713" s="54"/>
    </row>
    <row r="8714" spans="1:1" x14ac:dyDescent="0.3">
      <c r="A8714" s="54"/>
    </row>
    <row r="8715" spans="1:1" x14ac:dyDescent="0.3">
      <c r="A8715" s="54"/>
    </row>
    <row r="8716" spans="1:1" x14ac:dyDescent="0.3">
      <c r="A8716" s="54"/>
    </row>
    <row r="8717" spans="1:1" x14ac:dyDescent="0.3">
      <c r="A8717" s="54"/>
    </row>
    <row r="8718" spans="1:1" x14ac:dyDescent="0.3">
      <c r="A8718" s="54"/>
    </row>
    <row r="8719" spans="1:1" x14ac:dyDescent="0.3">
      <c r="A8719" s="54"/>
    </row>
    <row r="8720" spans="1:1" x14ac:dyDescent="0.3">
      <c r="A8720" s="54"/>
    </row>
    <row r="8721" spans="1:1" x14ac:dyDescent="0.3">
      <c r="A8721" s="54"/>
    </row>
    <row r="8722" spans="1:1" x14ac:dyDescent="0.3">
      <c r="A8722" s="54"/>
    </row>
    <row r="8723" spans="1:1" x14ac:dyDescent="0.3">
      <c r="A8723" s="54"/>
    </row>
    <row r="8724" spans="1:1" x14ac:dyDescent="0.3">
      <c r="A8724" s="54"/>
    </row>
    <row r="8725" spans="1:1" x14ac:dyDescent="0.3">
      <c r="A8725" s="54"/>
    </row>
    <row r="8726" spans="1:1" x14ac:dyDescent="0.3">
      <c r="A8726" s="54"/>
    </row>
    <row r="8727" spans="1:1" x14ac:dyDescent="0.3">
      <c r="A8727" s="54"/>
    </row>
    <row r="8728" spans="1:1" x14ac:dyDescent="0.3">
      <c r="A8728" s="54"/>
    </row>
    <row r="8729" spans="1:1" x14ac:dyDescent="0.3">
      <c r="A8729" s="54"/>
    </row>
    <row r="8730" spans="1:1" x14ac:dyDescent="0.3">
      <c r="A8730" s="54"/>
    </row>
    <row r="8731" spans="1:1" x14ac:dyDescent="0.3">
      <c r="A8731" s="54"/>
    </row>
    <row r="8732" spans="1:1" x14ac:dyDescent="0.3">
      <c r="A8732" s="54"/>
    </row>
    <row r="8733" spans="1:1" x14ac:dyDescent="0.3">
      <c r="A8733" s="54"/>
    </row>
    <row r="8734" spans="1:1" x14ac:dyDescent="0.3">
      <c r="A8734" s="54"/>
    </row>
    <row r="8735" spans="1:1" x14ac:dyDescent="0.3">
      <c r="A8735" s="54"/>
    </row>
    <row r="8736" spans="1:1" x14ac:dyDescent="0.3">
      <c r="A8736" s="54"/>
    </row>
    <row r="8737" spans="1:1" x14ac:dyDescent="0.3">
      <c r="A8737" s="54"/>
    </row>
    <row r="8738" spans="1:1" x14ac:dyDescent="0.3">
      <c r="A8738" s="54"/>
    </row>
    <row r="8739" spans="1:1" x14ac:dyDescent="0.3">
      <c r="A8739" s="54"/>
    </row>
    <row r="8740" spans="1:1" x14ac:dyDescent="0.3">
      <c r="A8740" s="54"/>
    </row>
    <row r="8741" spans="1:1" x14ac:dyDescent="0.3">
      <c r="A8741" s="54"/>
    </row>
    <row r="8742" spans="1:1" x14ac:dyDescent="0.3">
      <c r="A8742" s="54"/>
    </row>
    <row r="8743" spans="1:1" x14ac:dyDescent="0.3">
      <c r="A8743" s="54"/>
    </row>
    <row r="8744" spans="1:1" x14ac:dyDescent="0.3">
      <c r="A8744" s="54"/>
    </row>
    <row r="8745" spans="1:1" x14ac:dyDescent="0.3">
      <c r="A8745" s="54"/>
    </row>
    <row r="8746" spans="1:1" x14ac:dyDescent="0.3">
      <c r="A8746" s="54"/>
    </row>
    <row r="8747" spans="1:1" x14ac:dyDescent="0.3">
      <c r="A8747" s="54"/>
    </row>
    <row r="8748" spans="1:1" x14ac:dyDescent="0.3">
      <c r="A8748" s="54"/>
    </row>
    <row r="8749" spans="1:1" x14ac:dyDescent="0.3">
      <c r="A8749" s="54"/>
    </row>
    <row r="8750" spans="1:1" x14ac:dyDescent="0.3">
      <c r="A8750" s="54"/>
    </row>
    <row r="8751" spans="1:1" x14ac:dyDescent="0.3">
      <c r="A8751" s="54"/>
    </row>
    <row r="8752" spans="1:1" x14ac:dyDescent="0.3">
      <c r="A8752" s="54"/>
    </row>
    <row r="8753" spans="1:1" x14ac:dyDescent="0.3">
      <c r="A8753" s="54"/>
    </row>
    <row r="8754" spans="1:1" x14ac:dyDescent="0.3">
      <c r="A8754" s="54"/>
    </row>
    <row r="8755" spans="1:1" x14ac:dyDescent="0.3">
      <c r="A8755" s="54"/>
    </row>
    <row r="8756" spans="1:1" x14ac:dyDescent="0.3">
      <c r="A8756" s="54"/>
    </row>
    <row r="8757" spans="1:1" x14ac:dyDescent="0.3">
      <c r="A8757" s="54"/>
    </row>
    <row r="8758" spans="1:1" x14ac:dyDescent="0.3">
      <c r="A8758" s="54"/>
    </row>
    <row r="8759" spans="1:1" x14ac:dyDescent="0.3">
      <c r="A8759" s="54"/>
    </row>
    <row r="8760" spans="1:1" x14ac:dyDescent="0.3">
      <c r="A8760" s="54"/>
    </row>
    <row r="8761" spans="1:1" x14ac:dyDescent="0.3">
      <c r="A8761" s="54"/>
    </row>
    <row r="8762" spans="1:1" x14ac:dyDescent="0.3">
      <c r="A8762" s="54"/>
    </row>
    <row r="8763" spans="1:1" x14ac:dyDescent="0.3">
      <c r="A8763" s="54"/>
    </row>
    <row r="8764" spans="1:1" x14ac:dyDescent="0.3">
      <c r="A8764" s="54"/>
    </row>
    <row r="8765" spans="1:1" x14ac:dyDescent="0.3">
      <c r="A8765" s="54"/>
    </row>
    <row r="8766" spans="1:1" x14ac:dyDescent="0.3">
      <c r="A8766" s="54"/>
    </row>
    <row r="8767" spans="1:1" x14ac:dyDescent="0.3">
      <c r="A8767" s="54"/>
    </row>
    <row r="8768" spans="1:1" x14ac:dyDescent="0.3">
      <c r="A8768" s="54"/>
    </row>
    <row r="8769" spans="1:1" x14ac:dyDescent="0.3">
      <c r="A8769" s="54"/>
    </row>
    <row r="8770" spans="1:1" x14ac:dyDescent="0.3">
      <c r="A8770" s="54"/>
    </row>
    <row r="8771" spans="1:1" x14ac:dyDescent="0.3">
      <c r="A8771" s="54"/>
    </row>
    <row r="8772" spans="1:1" x14ac:dyDescent="0.3">
      <c r="A8772" s="54"/>
    </row>
    <row r="8773" spans="1:1" x14ac:dyDescent="0.3">
      <c r="A8773" s="54"/>
    </row>
    <row r="8774" spans="1:1" x14ac:dyDescent="0.3">
      <c r="A8774" s="54"/>
    </row>
    <row r="8775" spans="1:1" x14ac:dyDescent="0.3">
      <c r="A8775" s="54"/>
    </row>
    <row r="8776" spans="1:1" x14ac:dyDescent="0.3">
      <c r="A8776" s="54"/>
    </row>
    <row r="8777" spans="1:1" x14ac:dyDescent="0.3">
      <c r="A8777" s="54"/>
    </row>
    <row r="8778" spans="1:1" x14ac:dyDescent="0.3">
      <c r="A8778" s="54"/>
    </row>
    <row r="8779" spans="1:1" x14ac:dyDescent="0.3">
      <c r="A8779" s="54"/>
    </row>
    <row r="8780" spans="1:1" x14ac:dyDescent="0.3">
      <c r="A8780" s="54"/>
    </row>
    <row r="8781" spans="1:1" x14ac:dyDescent="0.3">
      <c r="A8781" s="54"/>
    </row>
    <row r="8782" spans="1:1" x14ac:dyDescent="0.3">
      <c r="A8782" s="54"/>
    </row>
    <row r="8783" spans="1:1" x14ac:dyDescent="0.3">
      <c r="A8783" s="54"/>
    </row>
    <row r="8784" spans="1:1" x14ac:dyDescent="0.3">
      <c r="A8784" s="54"/>
    </row>
    <row r="8785" spans="1:1" x14ac:dyDescent="0.3">
      <c r="A8785" s="54"/>
    </row>
    <row r="8786" spans="1:1" x14ac:dyDescent="0.3">
      <c r="A8786" s="54"/>
    </row>
    <row r="8787" spans="1:1" x14ac:dyDescent="0.3">
      <c r="A8787" s="54"/>
    </row>
    <row r="8788" spans="1:1" x14ac:dyDescent="0.3">
      <c r="A8788" s="54"/>
    </row>
    <row r="8789" spans="1:1" x14ac:dyDescent="0.3">
      <c r="A8789" s="54"/>
    </row>
    <row r="8790" spans="1:1" x14ac:dyDescent="0.3">
      <c r="A8790" s="54"/>
    </row>
    <row r="8791" spans="1:1" x14ac:dyDescent="0.3">
      <c r="A8791" s="54"/>
    </row>
    <row r="8792" spans="1:1" x14ac:dyDescent="0.3">
      <c r="A8792" s="54"/>
    </row>
    <row r="8793" spans="1:1" x14ac:dyDescent="0.3">
      <c r="A8793" s="54"/>
    </row>
    <row r="8794" spans="1:1" x14ac:dyDescent="0.3">
      <c r="A8794" s="54"/>
    </row>
    <row r="8795" spans="1:1" x14ac:dyDescent="0.3">
      <c r="A8795" s="54"/>
    </row>
    <row r="8796" spans="1:1" x14ac:dyDescent="0.3">
      <c r="A8796" s="54"/>
    </row>
    <row r="8797" spans="1:1" x14ac:dyDescent="0.3">
      <c r="A8797" s="54"/>
    </row>
    <row r="8798" spans="1:1" x14ac:dyDescent="0.3">
      <c r="A8798" s="54"/>
    </row>
    <row r="8799" spans="1:1" x14ac:dyDescent="0.3">
      <c r="A8799" s="54"/>
    </row>
    <row r="8800" spans="1:1" x14ac:dyDescent="0.3">
      <c r="A8800" s="54"/>
    </row>
    <row r="8801" spans="1:1" x14ac:dyDescent="0.3">
      <c r="A8801" s="54"/>
    </row>
    <row r="8802" spans="1:1" x14ac:dyDescent="0.3">
      <c r="A8802" s="54"/>
    </row>
    <row r="8803" spans="1:1" x14ac:dyDescent="0.3">
      <c r="A8803" s="54"/>
    </row>
    <row r="8804" spans="1:1" x14ac:dyDescent="0.3">
      <c r="A8804" s="54"/>
    </row>
    <row r="8805" spans="1:1" x14ac:dyDescent="0.3">
      <c r="A8805" s="54"/>
    </row>
    <row r="8806" spans="1:1" x14ac:dyDescent="0.3">
      <c r="A8806" s="54"/>
    </row>
    <row r="8807" spans="1:1" x14ac:dyDescent="0.3">
      <c r="A8807" s="54"/>
    </row>
    <row r="8808" spans="1:1" x14ac:dyDescent="0.3">
      <c r="A8808" s="54"/>
    </row>
    <row r="8809" spans="1:1" x14ac:dyDescent="0.3">
      <c r="A8809" s="54"/>
    </row>
    <row r="8810" spans="1:1" x14ac:dyDescent="0.3">
      <c r="A8810" s="54"/>
    </row>
    <row r="8811" spans="1:1" x14ac:dyDescent="0.3">
      <c r="A8811" s="54"/>
    </row>
    <row r="8812" spans="1:1" x14ac:dyDescent="0.3">
      <c r="A8812" s="54"/>
    </row>
    <row r="8813" spans="1:1" x14ac:dyDescent="0.3">
      <c r="A8813" s="54"/>
    </row>
    <row r="8814" spans="1:1" x14ac:dyDescent="0.3">
      <c r="A8814" s="54"/>
    </row>
    <row r="8815" spans="1:1" x14ac:dyDescent="0.3">
      <c r="A8815" s="54"/>
    </row>
    <row r="8816" spans="1:1" x14ac:dyDescent="0.3">
      <c r="A8816" s="54"/>
    </row>
    <row r="8817" spans="1:1" x14ac:dyDescent="0.3">
      <c r="A8817" s="54"/>
    </row>
    <row r="8818" spans="1:1" x14ac:dyDescent="0.3">
      <c r="A8818" s="54"/>
    </row>
    <row r="8819" spans="1:1" x14ac:dyDescent="0.3">
      <c r="A8819" s="54"/>
    </row>
    <row r="8820" spans="1:1" x14ac:dyDescent="0.3">
      <c r="A8820" s="54"/>
    </row>
    <row r="8821" spans="1:1" x14ac:dyDescent="0.3">
      <c r="A8821" s="54"/>
    </row>
    <row r="8822" spans="1:1" x14ac:dyDescent="0.3">
      <c r="A8822" s="54"/>
    </row>
    <row r="8823" spans="1:1" x14ac:dyDescent="0.3">
      <c r="A8823" s="54"/>
    </row>
    <row r="8824" spans="1:1" x14ac:dyDescent="0.3">
      <c r="A8824" s="54"/>
    </row>
    <row r="8825" spans="1:1" x14ac:dyDescent="0.3">
      <c r="A8825" s="54"/>
    </row>
    <row r="8826" spans="1:1" x14ac:dyDescent="0.3">
      <c r="A8826" s="54"/>
    </row>
    <row r="8827" spans="1:1" x14ac:dyDescent="0.3">
      <c r="A8827" s="54"/>
    </row>
    <row r="8828" spans="1:1" x14ac:dyDescent="0.3">
      <c r="A8828" s="54"/>
    </row>
    <row r="8829" spans="1:1" x14ac:dyDescent="0.3">
      <c r="A8829" s="54"/>
    </row>
    <row r="8830" spans="1:1" x14ac:dyDescent="0.3">
      <c r="A8830" s="54"/>
    </row>
    <row r="8831" spans="1:1" x14ac:dyDescent="0.3">
      <c r="A8831" s="54"/>
    </row>
    <row r="8832" spans="1:1" x14ac:dyDescent="0.3">
      <c r="A8832" s="54"/>
    </row>
    <row r="8833" spans="1:1" x14ac:dyDescent="0.3">
      <c r="A8833" s="54"/>
    </row>
    <row r="8834" spans="1:1" x14ac:dyDescent="0.3">
      <c r="A8834" s="54"/>
    </row>
    <row r="8835" spans="1:1" x14ac:dyDescent="0.3">
      <c r="A8835" s="54"/>
    </row>
    <row r="8836" spans="1:1" x14ac:dyDescent="0.3">
      <c r="A8836" s="54"/>
    </row>
    <row r="8837" spans="1:1" x14ac:dyDescent="0.3">
      <c r="A8837" s="54"/>
    </row>
    <row r="8838" spans="1:1" x14ac:dyDescent="0.3">
      <c r="A8838" s="54"/>
    </row>
    <row r="8839" spans="1:1" x14ac:dyDescent="0.3">
      <c r="A8839" s="54"/>
    </row>
    <row r="8840" spans="1:1" x14ac:dyDescent="0.3">
      <c r="A8840" s="54"/>
    </row>
    <row r="8841" spans="1:1" x14ac:dyDescent="0.3">
      <c r="A8841" s="54"/>
    </row>
    <row r="8842" spans="1:1" x14ac:dyDescent="0.3">
      <c r="A8842" s="54"/>
    </row>
    <row r="8843" spans="1:1" x14ac:dyDescent="0.3">
      <c r="A8843" s="54"/>
    </row>
    <row r="8844" spans="1:1" x14ac:dyDescent="0.3">
      <c r="A8844" s="54"/>
    </row>
    <row r="8845" spans="1:1" x14ac:dyDescent="0.3">
      <c r="A8845" s="54"/>
    </row>
    <row r="8846" spans="1:1" x14ac:dyDescent="0.3">
      <c r="A8846" s="54"/>
    </row>
    <row r="8847" spans="1:1" x14ac:dyDescent="0.3">
      <c r="A8847" s="54"/>
    </row>
    <row r="8848" spans="1:1" x14ac:dyDescent="0.3">
      <c r="A8848" s="54"/>
    </row>
    <row r="8849" spans="1:1" x14ac:dyDescent="0.3">
      <c r="A8849" s="54"/>
    </row>
    <row r="8850" spans="1:1" x14ac:dyDescent="0.3">
      <c r="A8850" s="54"/>
    </row>
    <row r="8851" spans="1:1" x14ac:dyDescent="0.3">
      <c r="A8851" s="54"/>
    </row>
    <row r="8852" spans="1:1" x14ac:dyDescent="0.3">
      <c r="A8852" s="54"/>
    </row>
    <row r="8853" spans="1:1" x14ac:dyDescent="0.3">
      <c r="A8853" s="54"/>
    </row>
    <row r="8854" spans="1:1" x14ac:dyDescent="0.3">
      <c r="A8854" s="54"/>
    </row>
    <row r="8855" spans="1:1" x14ac:dyDescent="0.3">
      <c r="A8855" s="54"/>
    </row>
    <row r="8856" spans="1:1" x14ac:dyDescent="0.3">
      <c r="A8856" s="54"/>
    </row>
    <row r="8857" spans="1:1" x14ac:dyDescent="0.3">
      <c r="A8857" s="54"/>
    </row>
    <row r="8858" spans="1:1" x14ac:dyDescent="0.3">
      <c r="A8858" s="54"/>
    </row>
    <row r="8859" spans="1:1" x14ac:dyDescent="0.3">
      <c r="A8859" s="54"/>
    </row>
    <row r="8860" spans="1:1" x14ac:dyDescent="0.3">
      <c r="A8860" s="54"/>
    </row>
    <row r="8861" spans="1:1" x14ac:dyDescent="0.3">
      <c r="A8861" s="54"/>
    </row>
    <row r="8862" spans="1:1" x14ac:dyDescent="0.3">
      <c r="A8862" s="54"/>
    </row>
    <row r="8863" spans="1:1" x14ac:dyDescent="0.3">
      <c r="A8863" s="54"/>
    </row>
    <row r="8864" spans="1:1" x14ac:dyDescent="0.3">
      <c r="A8864" s="54"/>
    </row>
    <row r="8865" spans="1:1" x14ac:dyDescent="0.3">
      <c r="A8865" s="54"/>
    </row>
    <row r="8866" spans="1:1" x14ac:dyDescent="0.3">
      <c r="A8866" s="54"/>
    </row>
    <row r="8867" spans="1:1" x14ac:dyDescent="0.3">
      <c r="A8867" s="54"/>
    </row>
    <row r="8868" spans="1:1" x14ac:dyDescent="0.3">
      <c r="A8868" s="54"/>
    </row>
    <row r="8869" spans="1:1" x14ac:dyDescent="0.3">
      <c r="A8869" s="54"/>
    </row>
    <row r="8870" spans="1:1" x14ac:dyDescent="0.3">
      <c r="A8870" s="54"/>
    </row>
    <row r="8871" spans="1:1" x14ac:dyDescent="0.3">
      <c r="A8871" s="54"/>
    </row>
    <row r="8872" spans="1:1" x14ac:dyDescent="0.3">
      <c r="A8872" s="54"/>
    </row>
    <row r="8873" spans="1:1" x14ac:dyDescent="0.3">
      <c r="A8873" s="54"/>
    </row>
    <row r="8874" spans="1:1" x14ac:dyDescent="0.3">
      <c r="A8874" s="54"/>
    </row>
    <row r="8875" spans="1:1" x14ac:dyDescent="0.3">
      <c r="A8875" s="54"/>
    </row>
    <row r="8876" spans="1:1" x14ac:dyDescent="0.3">
      <c r="A8876" s="54"/>
    </row>
    <row r="8877" spans="1:1" x14ac:dyDescent="0.3">
      <c r="A8877" s="54"/>
    </row>
    <row r="8878" spans="1:1" x14ac:dyDescent="0.3">
      <c r="A8878" s="54"/>
    </row>
    <row r="8879" spans="1:1" x14ac:dyDescent="0.3">
      <c r="A8879" s="54"/>
    </row>
    <row r="8880" spans="1:1" x14ac:dyDescent="0.3">
      <c r="A8880" s="54"/>
    </row>
    <row r="8881" spans="1:1" x14ac:dyDescent="0.3">
      <c r="A8881" s="54"/>
    </row>
    <row r="8882" spans="1:1" x14ac:dyDescent="0.3">
      <c r="A8882" s="54"/>
    </row>
    <row r="8883" spans="1:1" x14ac:dyDescent="0.3">
      <c r="A8883" s="54"/>
    </row>
    <row r="8884" spans="1:1" x14ac:dyDescent="0.3">
      <c r="A8884" s="54"/>
    </row>
    <row r="8885" spans="1:1" x14ac:dyDescent="0.3">
      <c r="A8885" s="54"/>
    </row>
    <row r="8886" spans="1:1" x14ac:dyDescent="0.3">
      <c r="A8886" s="54"/>
    </row>
    <row r="8887" spans="1:1" x14ac:dyDescent="0.3">
      <c r="A8887" s="54"/>
    </row>
    <row r="8888" spans="1:1" x14ac:dyDescent="0.3">
      <c r="A8888" s="54"/>
    </row>
    <row r="8889" spans="1:1" x14ac:dyDescent="0.3">
      <c r="A8889" s="54"/>
    </row>
    <row r="8890" spans="1:1" x14ac:dyDescent="0.3">
      <c r="A8890" s="54"/>
    </row>
    <row r="8891" spans="1:1" x14ac:dyDescent="0.3">
      <c r="A8891" s="54"/>
    </row>
    <row r="8892" spans="1:1" x14ac:dyDescent="0.3">
      <c r="A8892" s="54"/>
    </row>
    <row r="8893" spans="1:1" x14ac:dyDescent="0.3">
      <c r="A8893" s="54"/>
    </row>
    <row r="8894" spans="1:1" x14ac:dyDescent="0.3">
      <c r="A8894" s="54"/>
    </row>
    <row r="8895" spans="1:1" x14ac:dyDescent="0.3">
      <c r="A8895" s="54"/>
    </row>
    <row r="8896" spans="1:1" x14ac:dyDescent="0.3">
      <c r="A8896" s="54"/>
    </row>
    <row r="8897" spans="1:1" x14ac:dyDescent="0.3">
      <c r="A8897" s="54"/>
    </row>
    <row r="8898" spans="1:1" x14ac:dyDescent="0.3">
      <c r="A8898" s="54"/>
    </row>
    <row r="8899" spans="1:1" x14ac:dyDescent="0.3">
      <c r="A8899" s="54"/>
    </row>
    <row r="8900" spans="1:1" x14ac:dyDescent="0.3">
      <c r="A8900" s="54"/>
    </row>
    <row r="8901" spans="1:1" x14ac:dyDescent="0.3">
      <c r="A8901" s="54"/>
    </row>
    <row r="8902" spans="1:1" x14ac:dyDescent="0.3">
      <c r="A8902" s="54"/>
    </row>
    <row r="8903" spans="1:1" x14ac:dyDescent="0.3">
      <c r="A8903" s="54"/>
    </row>
    <row r="8904" spans="1:1" x14ac:dyDescent="0.3">
      <c r="A8904" s="54"/>
    </row>
    <row r="8905" spans="1:1" x14ac:dyDescent="0.3">
      <c r="A8905" s="54"/>
    </row>
    <row r="8906" spans="1:1" x14ac:dyDescent="0.3">
      <c r="A8906" s="54"/>
    </row>
    <row r="8907" spans="1:1" x14ac:dyDescent="0.3">
      <c r="A8907" s="54"/>
    </row>
    <row r="8908" spans="1:1" x14ac:dyDescent="0.3">
      <c r="A8908" s="54"/>
    </row>
    <row r="8909" spans="1:1" x14ac:dyDescent="0.3">
      <c r="A8909" s="54"/>
    </row>
    <row r="8910" spans="1:1" x14ac:dyDescent="0.3">
      <c r="A8910" s="54"/>
    </row>
    <row r="8911" spans="1:1" x14ac:dyDescent="0.3">
      <c r="A8911" s="54"/>
    </row>
    <row r="8912" spans="1:1" x14ac:dyDescent="0.3">
      <c r="A8912" s="54"/>
    </row>
    <row r="8913" spans="1:1" x14ac:dyDescent="0.3">
      <c r="A8913" s="54"/>
    </row>
    <row r="8914" spans="1:1" x14ac:dyDescent="0.3">
      <c r="A8914" s="54"/>
    </row>
    <row r="8915" spans="1:1" x14ac:dyDescent="0.3">
      <c r="A8915" s="54"/>
    </row>
    <row r="8916" spans="1:1" x14ac:dyDescent="0.3">
      <c r="A8916" s="54"/>
    </row>
    <row r="8917" spans="1:1" x14ac:dyDescent="0.3">
      <c r="A8917" s="54"/>
    </row>
    <row r="8918" spans="1:1" x14ac:dyDescent="0.3">
      <c r="A8918" s="54"/>
    </row>
    <row r="8919" spans="1:1" x14ac:dyDescent="0.3">
      <c r="A8919" s="54"/>
    </row>
    <row r="8920" spans="1:1" x14ac:dyDescent="0.3">
      <c r="A8920" s="54"/>
    </row>
    <row r="8921" spans="1:1" x14ac:dyDescent="0.3">
      <c r="A8921" s="54"/>
    </row>
    <row r="8922" spans="1:1" x14ac:dyDescent="0.3">
      <c r="A8922" s="54"/>
    </row>
    <row r="8923" spans="1:1" x14ac:dyDescent="0.3">
      <c r="A8923" s="54"/>
    </row>
    <row r="8924" spans="1:1" x14ac:dyDescent="0.3">
      <c r="A8924" s="54"/>
    </row>
    <row r="8925" spans="1:1" x14ac:dyDescent="0.3">
      <c r="A8925" s="54"/>
    </row>
    <row r="8926" spans="1:1" x14ac:dyDescent="0.3">
      <c r="A8926" s="54"/>
    </row>
    <row r="8927" spans="1:1" x14ac:dyDescent="0.3">
      <c r="A8927" s="54"/>
    </row>
    <row r="8928" spans="1:1" x14ac:dyDescent="0.3">
      <c r="A8928" s="54"/>
    </row>
    <row r="8929" spans="1:1" x14ac:dyDescent="0.3">
      <c r="A8929" s="54"/>
    </row>
    <row r="8930" spans="1:1" x14ac:dyDescent="0.3">
      <c r="A8930" s="54"/>
    </row>
    <row r="8931" spans="1:1" x14ac:dyDescent="0.3">
      <c r="A8931" s="54"/>
    </row>
    <row r="8932" spans="1:1" x14ac:dyDescent="0.3">
      <c r="A8932" s="54"/>
    </row>
    <row r="8933" spans="1:1" x14ac:dyDescent="0.3">
      <c r="A8933" s="54"/>
    </row>
    <row r="8934" spans="1:1" x14ac:dyDescent="0.3">
      <c r="A8934" s="54"/>
    </row>
    <row r="8935" spans="1:1" x14ac:dyDescent="0.3">
      <c r="A8935" s="54"/>
    </row>
    <row r="8936" spans="1:1" x14ac:dyDescent="0.3">
      <c r="A8936" s="54"/>
    </row>
    <row r="8937" spans="1:1" x14ac:dyDescent="0.3">
      <c r="A8937" s="54"/>
    </row>
    <row r="8938" spans="1:1" x14ac:dyDescent="0.3">
      <c r="A8938" s="54"/>
    </row>
    <row r="8939" spans="1:1" x14ac:dyDescent="0.3">
      <c r="A8939" s="54"/>
    </row>
    <row r="8940" spans="1:1" x14ac:dyDescent="0.3">
      <c r="A8940" s="54"/>
    </row>
    <row r="8941" spans="1:1" x14ac:dyDescent="0.3">
      <c r="A8941" s="54"/>
    </row>
    <row r="8942" spans="1:1" x14ac:dyDescent="0.3">
      <c r="A8942" s="54"/>
    </row>
    <row r="8943" spans="1:1" x14ac:dyDescent="0.3">
      <c r="A8943" s="54"/>
    </row>
    <row r="8944" spans="1:1" x14ac:dyDescent="0.3">
      <c r="A8944" s="54"/>
    </row>
    <row r="8945" spans="1:1" x14ac:dyDescent="0.3">
      <c r="A8945" s="54"/>
    </row>
    <row r="8946" spans="1:1" x14ac:dyDescent="0.3">
      <c r="A8946" s="54"/>
    </row>
    <row r="8947" spans="1:1" x14ac:dyDescent="0.3">
      <c r="A8947" s="54"/>
    </row>
    <row r="8948" spans="1:1" x14ac:dyDescent="0.3">
      <c r="A8948" s="54"/>
    </row>
    <row r="8949" spans="1:1" x14ac:dyDescent="0.3">
      <c r="A8949" s="54"/>
    </row>
    <row r="8950" spans="1:1" x14ac:dyDescent="0.3">
      <c r="A8950" s="54"/>
    </row>
    <row r="8951" spans="1:1" x14ac:dyDescent="0.3">
      <c r="A8951" s="54"/>
    </row>
    <row r="8952" spans="1:1" x14ac:dyDescent="0.3">
      <c r="A8952" s="54"/>
    </row>
    <row r="8953" spans="1:1" x14ac:dyDescent="0.3">
      <c r="A8953" s="54"/>
    </row>
    <row r="8954" spans="1:1" x14ac:dyDescent="0.3">
      <c r="A8954" s="54"/>
    </row>
    <row r="8955" spans="1:1" x14ac:dyDescent="0.3">
      <c r="A8955" s="54"/>
    </row>
    <row r="8956" spans="1:1" x14ac:dyDescent="0.3">
      <c r="A8956" s="54"/>
    </row>
    <row r="8957" spans="1:1" x14ac:dyDescent="0.3">
      <c r="A8957" s="54"/>
    </row>
    <row r="8958" spans="1:1" x14ac:dyDescent="0.3">
      <c r="A8958" s="54"/>
    </row>
    <row r="8959" spans="1:1" x14ac:dyDescent="0.3">
      <c r="A8959" s="54"/>
    </row>
    <row r="8960" spans="1:1" x14ac:dyDescent="0.3">
      <c r="A8960" s="54"/>
    </row>
    <row r="8961" spans="1:1" x14ac:dyDescent="0.3">
      <c r="A8961" s="54"/>
    </row>
    <row r="8962" spans="1:1" x14ac:dyDescent="0.3">
      <c r="A8962" s="54"/>
    </row>
    <row r="8963" spans="1:1" x14ac:dyDescent="0.3">
      <c r="A8963" s="54"/>
    </row>
    <row r="8964" spans="1:1" x14ac:dyDescent="0.3">
      <c r="A8964" s="54"/>
    </row>
    <row r="8965" spans="1:1" x14ac:dyDescent="0.3">
      <c r="A8965" s="54"/>
    </row>
    <row r="8966" spans="1:1" x14ac:dyDescent="0.3">
      <c r="A8966" s="54"/>
    </row>
    <row r="8967" spans="1:1" x14ac:dyDescent="0.3">
      <c r="A8967" s="54"/>
    </row>
    <row r="8968" spans="1:1" x14ac:dyDescent="0.3">
      <c r="A8968" s="54"/>
    </row>
    <row r="8969" spans="1:1" x14ac:dyDescent="0.3">
      <c r="A8969" s="54"/>
    </row>
    <row r="8970" spans="1:1" x14ac:dyDescent="0.3">
      <c r="A8970" s="54"/>
    </row>
    <row r="8971" spans="1:1" x14ac:dyDescent="0.3">
      <c r="A8971" s="54"/>
    </row>
    <row r="8972" spans="1:1" x14ac:dyDescent="0.3">
      <c r="A8972" s="54"/>
    </row>
    <row r="8973" spans="1:1" x14ac:dyDescent="0.3">
      <c r="A8973" s="54"/>
    </row>
    <row r="8974" spans="1:1" x14ac:dyDescent="0.3">
      <c r="A8974" s="54"/>
    </row>
    <row r="8975" spans="1:1" x14ac:dyDescent="0.3">
      <c r="A8975" s="54"/>
    </row>
    <row r="8976" spans="1:1" x14ac:dyDescent="0.3">
      <c r="A8976" s="54"/>
    </row>
    <row r="8977" spans="1:1" x14ac:dyDescent="0.3">
      <c r="A8977" s="54"/>
    </row>
    <row r="8978" spans="1:1" x14ac:dyDescent="0.3">
      <c r="A8978" s="54"/>
    </row>
    <row r="8979" spans="1:1" x14ac:dyDescent="0.3">
      <c r="A8979" s="54"/>
    </row>
    <row r="8980" spans="1:1" x14ac:dyDescent="0.3">
      <c r="A8980" s="54"/>
    </row>
    <row r="8981" spans="1:1" x14ac:dyDescent="0.3">
      <c r="A8981" s="54"/>
    </row>
    <row r="8982" spans="1:1" x14ac:dyDescent="0.3">
      <c r="A8982" s="54"/>
    </row>
    <row r="8983" spans="1:1" x14ac:dyDescent="0.3">
      <c r="A8983" s="54"/>
    </row>
    <row r="8984" spans="1:1" x14ac:dyDescent="0.3">
      <c r="A8984" s="54"/>
    </row>
    <row r="8985" spans="1:1" x14ac:dyDescent="0.3">
      <c r="A8985" s="54"/>
    </row>
    <row r="8986" spans="1:1" x14ac:dyDescent="0.3">
      <c r="A8986" s="54"/>
    </row>
    <row r="8987" spans="1:1" x14ac:dyDescent="0.3">
      <c r="A8987" s="54"/>
    </row>
    <row r="8988" spans="1:1" x14ac:dyDescent="0.3">
      <c r="A8988" s="54"/>
    </row>
    <row r="8989" spans="1:1" x14ac:dyDescent="0.3">
      <c r="A8989" s="54"/>
    </row>
    <row r="8990" spans="1:1" x14ac:dyDescent="0.3">
      <c r="A8990" s="54"/>
    </row>
    <row r="8991" spans="1:1" x14ac:dyDescent="0.3">
      <c r="A8991" s="54"/>
    </row>
    <row r="8992" spans="1:1" x14ac:dyDescent="0.3">
      <c r="A8992" s="54"/>
    </row>
    <row r="8993" spans="1:1" x14ac:dyDescent="0.3">
      <c r="A8993" s="54"/>
    </row>
    <row r="8994" spans="1:1" x14ac:dyDescent="0.3">
      <c r="A8994" s="54"/>
    </row>
    <row r="8995" spans="1:1" x14ac:dyDescent="0.3">
      <c r="A8995" s="54"/>
    </row>
    <row r="8996" spans="1:1" x14ac:dyDescent="0.3">
      <c r="A8996" s="54"/>
    </row>
    <row r="8997" spans="1:1" x14ac:dyDescent="0.3">
      <c r="A8997" s="54"/>
    </row>
    <row r="8998" spans="1:1" x14ac:dyDescent="0.3">
      <c r="A8998" s="54"/>
    </row>
    <row r="8999" spans="1:1" x14ac:dyDescent="0.3">
      <c r="A8999" s="54"/>
    </row>
    <row r="9000" spans="1:1" x14ac:dyDescent="0.3">
      <c r="A9000" s="54"/>
    </row>
    <row r="9001" spans="1:1" x14ac:dyDescent="0.3">
      <c r="A9001" s="54"/>
    </row>
    <row r="9002" spans="1:1" x14ac:dyDescent="0.3">
      <c r="A9002" s="54"/>
    </row>
    <row r="9003" spans="1:1" x14ac:dyDescent="0.3">
      <c r="A9003" s="54"/>
    </row>
    <row r="9004" spans="1:1" x14ac:dyDescent="0.3">
      <c r="A9004" s="54"/>
    </row>
    <row r="9005" spans="1:1" x14ac:dyDescent="0.3">
      <c r="A9005" s="54"/>
    </row>
    <row r="9006" spans="1:1" x14ac:dyDescent="0.3">
      <c r="A9006" s="54"/>
    </row>
    <row r="9007" spans="1:1" x14ac:dyDescent="0.3">
      <c r="A9007" s="54"/>
    </row>
    <row r="9008" spans="1:1" x14ac:dyDescent="0.3">
      <c r="A9008" s="54"/>
    </row>
    <row r="9009" spans="1:1" x14ac:dyDescent="0.3">
      <c r="A9009" s="54"/>
    </row>
    <row r="9010" spans="1:1" x14ac:dyDescent="0.3">
      <c r="A9010" s="54"/>
    </row>
    <row r="9011" spans="1:1" x14ac:dyDescent="0.3">
      <c r="A9011" s="54"/>
    </row>
    <row r="9012" spans="1:1" x14ac:dyDescent="0.3">
      <c r="A9012" s="54"/>
    </row>
    <row r="9013" spans="1:1" x14ac:dyDescent="0.3">
      <c r="A9013" s="54"/>
    </row>
    <row r="9014" spans="1:1" x14ac:dyDescent="0.3">
      <c r="A9014" s="54"/>
    </row>
    <row r="9015" spans="1:1" x14ac:dyDescent="0.3">
      <c r="A9015" s="54"/>
    </row>
    <row r="9016" spans="1:1" x14ac:dyDescent="0.3">
      <c r="A9016" s="54"/>
    </row>
    <row r="9017" spans="1:1" x14ac:dyDescent="0.3">
      <c r="A9017" s="54"/>
    </row>
    <row r="9018" spans="1:1" x14ac:dyDescent="0.3">
      <c r="A9018" s="54"/>
    </row>
    <row r="9019" spans="1:1" x14ac:dyDescent="0.3">
      <c r="A9019" s="54"/>
    </row>
    <row r="9020" spans="1:1" x14ac:dyDescent="0.3">
      <c r="A9020" s="54"/>
    </row>
    <row r="9021" spans="1:1" x14ac:dyDescent="0.3">
      <c r="A9021" s="54"/>
    </row>
    <row r="9022" spans="1:1" x14ac:dyDescent="0.3">
      <c r="A9022" s="54"/>
    </row>
    <row r="9023" spans="1:1" x14ac:dyDescent="0.3">
      <c r="A9023" s="54"/>
    </row>
    <row r="9024" spans="1:1" x14ac:dyDescent="0.3">
      <c r="A9024" s="54"/>
    </row>
    <row r="9025" spans="1:1" x14ac:dyDescent="0.3">
      <c r="A9025" s="54"/>
    </row>
    <row r="9026" spans="1:1" x14ac:dyDescent="0.3">
      <c r="A9026" s="54"/>
    </row>
    <row r="9027" spans="1:1" x14ac:dyDescent="0.3">
      <c r="A9027" s="54"/>
    </row>
    <row r="9028" spans="1:1" x14ac:dyDescent="0.3">
      <c r="A9028" s="54"/>
    </row>
    <row r="9029" spans="1:1" x14ac:dyDescent="0.3">
      <c r="A9029" s="54"/>
    </row>
    <row r="9030" spans="1:1" x14ac:dyDescent="0.3">
      <c r="A9030" s="54"/>
    </row>
    <row r="9031" spans="1:1" x14ac:dyDescent="0.3">
      <c r="A9031" s="54"/>
    </row>
    <row r="9032" spans="1:1" x14ac:dyDescent="0.3">
      <c r="A9032" s="54"/>
    </row>
    <row r="9033" spans="1:1" x14ac:dyDescent="0.3">
      <c r="A9033" s="54"/>
    </row>
    <row r="9034" spans="1:1" x14ac:dyDescent="0.3">
      <c r="A9034" s="54"/>
    </row>
    <row r="9035" spans="1:1" x14ac:dyDescent="0.3">
      <c r="A9035" s="54"/>
    </row>
    <row r="9036" spans="1:1" x14ac:dyDescent="0.3">
      <c r="A9036" s="54"/>
    </row>
    <row r="9037" spans="1:1" x14ac:dyDescent="0.3">
      <c r="A9037" s="54"/>
    </row>
    <row r="9038" spans="1:1" x14ac:dyDescent="0.3">
      <c r="A9038" s="54"/>
    </row>
    <row r="9039" spans="1:1" x14ac:dyDescent="0.3">
      <c r="A9039" s="54"/>
    </row>
    <row r="9040" spans="1:1" x14ac:dyDescent="0.3">
      <c r="A9040" s="54"/>
    </row>
    <row r="9041" spans="1:1" x14ac:dyDescent="0.3">
      <c r="A9041" s="54"/>
    </row>
    <row r="9042" spans="1:1" x14ac:dyDescent="0.3">
      <c r="A9042" s="54"/>
    </row>
    <row r="9043" spans="1:1" x14ac:dyDescent="0.3">
      <c r="A9043" s="54"/>
    </row>
    <row r="9044" spans="1:1" x14ac:dyDescent="0.3">
      <c r="A9044" s="54"/>
    </row>
    <row r="9045" spans="1:1" x14ac:dyDescent="0.3">
      <c r="A9045" s="54"/>
    </row>
    <row r="9046" spans="1:1" x14ac:dyDescent="0.3">
      <c r="A9046" s="54"/>
    </row>
    <row r="9047" spans="1:1" x14ac:dyDescent="0.3">
      <c r="A9047" s="54"/>
    </row>
    <row r="9048" spans="1:1" x14ac:dyDescent="0.3">
      <c r="A9048" s="54"/>
    </row>
    <row r="9049" spans="1:1" x14ac:dyDescent="0.3">
      <c r="A9049" s="54"/>
    </row>
    <row r="9050" spans="1:1" x14ac:dyDescent="0.3">
      <c r="A9050" s="54"/>
    </row>
    <row r="9051" spans="1:1" x14ac:dyDescent="0.3">
      <c r="A9051" s="54"/>
    </row>
    <row r="9052" spans="1:1" x14ac:dyDescent="0.3">
      <c r="A9052" s="54"/>
    </row>
    <row r="9053" spans="1:1" x14ac:dyDescent="0.3">
      <c r="A9053" s="54"/>
    </row>
    <row r="9054" spans="1:1" x14ac:dyDescent="0.3">
      <c r="A9054" s="54"/>
    </row>
    <row r="9055" spans="1:1" x14ac:dyDescent="0.3">
      <c r="A9055" s="54"/>
    </row>
    <row r="9056" spans="1:1" x14ac:dyDescent="0.3">
      <c r="A9056" s="54"/>
    </row>
    <row r="9057" spans="1:1" x14ac:dyDescent="0.3">
      <c r="A9057" s="54"/>
    </row>
    <row r="9058" spans="1:1" x14ac:dyDescent="0.3">
      <c r="A9058" s="54"/>
    </row>
    <row r="9059" spans="1:1" x14ac:dyDescent="0.3">
      <c r="A9059" s="54"/>
    </row>
    <row r="9060" spans="1:1" x14ac:dyDescent="0.3">
      <c r="A9060" s="54"/>
    </row>
    <row r="9061" spans="1:1" x14ac:dyDescent="0.3">
      <c r="A9061" s="54"/>
    </row>
    <row r="9062" spans="1:1" x14ac:dyDescent="0.3">
      <c r="A9062" s="54"/>
    </row>
    <row r="9063" spans="1:1" x14ac:dyDescent="0.3">
      <c r="A9063" s="54"/>
    </row>
    <row r="9064" spans="1:1" x14ac:dyDescent="0.3">
      <c r="A9064" s="54"/>
    </row>
    <row r="9065" spans="1:1" x14ac:dyDescent="0.3">
      <c r="A9065" s="54"/>
    </row>
    <row r="9066" spans="1:1" x14ac:dyDescent="0.3">
      <c r="A9066" s="54"/>
    </row>
    <row r="9067" spans="1:1" x14ac:dyDescent="0.3">
      <c r="A9067" s="54"/>
    </row>
    <row r="9068" spans="1:1" x14ac:dyDescent="0.3">
      <c r="A9068" s="54"/>
    </row>
    <row r="9069" spans="1:1" x14ac:dyDescent="0.3">
      <c r="A9069" s="54"/>
    </row>
    <row r="9070" spans="1:1" x14ac:dyDescent="0.3">
      <c r="A9070" s="54"/>
    </row>
    <row r="9071" spans="1:1" x14ac:dyDescent="0.3">
      <c r="A9071" s="54"/>
    </row>
    <row r="9072" spans="1:1" x14ac:dyDescent="0.3">
      <c r="A9072" s="54"/>
    </row>
    <row r="9073" spans="1:1" x14ac:dyDescent="0.3">
      <c r="A9073" s="54"/>
    </row>
    <row r="9074" spans="1:1" x14ac:dyDescent="0.3">
      <c r="A9074" s="54"/>
    </row>
    <row r="9075" spans="1:1" x14ac:dyDescent="0.3">
      <c r="A9075" s="54"/>
    </row>
    <row r="9076" spans="1:1" x14ac:dyDescent="0.3">
      <c r="A9076" s="54"/>
    </row>
    <row r="9077" spans="1:1" x14ac:dyDescent="0.3">
      <c r="A9077" s="54"/>
    </row>
    <row r="9078" spans="1:1" x14ac:dyDescent="0.3">
      <c r="A9078" s="54"/>
    </row>
    <row r="9079" spans="1:1" x14ac:dyDescent="0.3">
      <c r="A9079" s="54"/>
    </row>
    <row r="9080" spans="1:1" x14ac:dyDescent="0.3">
      <c r="A9080" s="54"/>
    </row>
    <row r="9081" spans="1:1" x14ac:dyDescent="0.3">
      <c r="A9081" s="54"/>
    </row>
    <row r="9082" spans="1:1" x14ac:dyDescent="0.3">
      <c r="A9082" s="54"/>
    </row>
    <row r="9083" spans="1:1" x14ac:dyDescent="0.3">
      <c r="A9083" s="54"/>
    </row>
    <row r="9084" spans="1:1" x14ac:dyDescent="0.3">
      <c r="A9084" s="54"/>
    </row>
    <row r="9085" spans="1:1" x14ac:dyDescent="0.3">
      <c r="A9085" s="54"/>
    </row>
    <row r="9086" spans="1:1" x14ac:dyDescent="0.3">
      <c r="A9086" s="54"/>
    </row>
    <row r="9087" spans="1:1" x14ac:dyDescent="0.3">
      <c r="A9087" s="54"/>
    </row>
    <row r="9088" spans="1:1" x14ac:dyDescent="0.3">
      <c r="A9088" s="54"/>
    </row>
    <row r="9089" spans="1:1" x14ac:dyDescent="0.3">
      <c r="A9089" s="54"/>
    </row>
    <row r="9090" spans="1:1" x14ac:dyDescent="0.3">
      <c r="A9090" s="54"/>
    </row>
    <row r="9091" spans="1:1" x14ac:dyDescent="0.3">
      <c r="A9091" s="54"/>
    </row>
    <row r="9092" spans="1:1" x14ac:dyDescent="0.3">
      <c r="A9092" s="54"/>
    </row>
    <row r="9093" spans="1:1" x14ac:dyDescent="0.3">
      <c r="A9093" s="54"/>
    </row>
    <row r="9094" spans="1:1" x14ac:dyDescent="0.3">
      <c r="A9094" s="54"/>
    </row>
    <row r="9095" spans="1:1" x14ac:dyDescent="0.3">
      <c r="A9095" s="54"/>
    </row>
    <row r="9096" spans="1:1" x14ac:dyDescent="0.3">
      <c r="A9096" s="54"/>
    </row>
    <row r="9097" spans="1:1" x14ac:dyDescent="0.3">
      <c r="A9097" s="54"/>
    </row>
    <row r="9098" spans="1:1" x14ac:dyDescent="0.3">
      <c r="A9098" s="54"/>
    </row>
    <row r="9099" spans="1:1" x14ac:dyDescent="0.3">
      <c r="A9099" s="54"/>
    </row>
    <row r="9100" spans="1:1" x14ac:dyDescent="0.3">
      <c r="A9100" s="54"/>
    </row>
    <row r="9101" spans="1:1" x14ac:dyDescent="0.3">
      <c r="A9101" s="54"/>
    </row>
    <row r="9102" spans="1:1" x14ac:dyDescent="0.3">
      <c r="A9102" s="54"/>
    </row>
    <row r="9103" spans="1:1" x14ac:dyDescent="0.3">
      <c r="A9103" s="54"/>
    </row>
    <row r="9104" spans="1:1" x14ac:dyDescent="0.3">
      <c r="A9104" s="54"/>
    </row>
    <row r="9105" spans="1:1" x14ac:dyDescent="0.3">
      <c r="A9105" s="54"/>
    </row>
    <row r="9106" spans="1:1" x14ac:dyDescent="0.3">
      <c r="A9106" s="54"/>
    </row>
    <row r="9107" spans="1:1" x14ac:dyDescent="0.3">
      <c r="A9107" s="54"/>
    </row>
    <row r="9108" spans="1:1" x14ac:dyDescent="0.3">
      <c r="A9108" s="54"/>
    </row>
    <row r="9109" spans="1:1" x14ac:dyDescent="0.3">
      <c r="A9109" s="54"/>
    </row>
    <row r="9110" spans="1:1" x14ac:dyDescent="0.3">
      <c r="A9110" s="54"/>
    </row>
    <row r="9111" spans="1:1" x14ac:dyDescent="0.3">
      <c r="A9111" s="54"/>
    </row>
    <row r="9112" spans="1:1" x14ac:dyDescent="0.3">
      <c r="A9112" s="54"/>
    </row>
    <row r="9113" spans="1:1" x14ac:dyDescent="0.3">
      <c r="A9113" s="54"/>
    </row>
    <row r="9114" spans="1:1" x14ac:dyDescent="0.3">
      <c r="A9114" s="54"/>
    </row>
    <row r="9115" spans="1:1" x14ac:dyDescent="0.3">
      <c r="A9115" s="54"/>
    </row>
    <row r="9116" spans="1:1" x14ac:dyDescent="0.3">
      <c r="A9116" s="54"/>
    </row>
    <row r="9117" spans="1:1" x14ac:dyDescent="0.3">
      <c r="A9117" s="54"/>
    </row>
    <row r="9118" spans="1:1" x14ac:dyDescent="0.3">
      <c r="A9118" s="54"/>
    </row>
    <row r="9119" spans="1:1" x14ac:dyDescent="0.3">
      <c r="A9119" s="54"/>
    </row>
    <row r="9120" spans="1:1" x14ac:dyDescent="0.3">
      <c r="A9120" s="54"/>
    </row>
    <row r="9121" spans="1:1" x14ac:dyDescent="0.3">
      <c r="A9121" s="54"/>
    </row>
    <row r="9122" spans="1:1" x14ac:dyDescent="0.3">
      <c r="A9122" s="54"/>
    </row>
    <row r="9123" spans="1:1" x14ac:dyDescent="0.3">
      <c r="A9123" s="54"/>
    </row>
    <row r="9124" spans="1:1" x14ac:dyDescent="0.3">
      <c r="A9124" s="54"/>
    </row>
    <row r="9125" spans="1:1" x14ac:dyDescent="0.3">
      <c r="A9125" s="54"/>
    </row>
    <row r="9126" spans="1:1" x14ac:dyDescent="0.3">
      <c r="A9126" s="54"/>
    </row>
    <row r="9127" spans="1:1" x14ac:dyDescent="0.3">
      <c r="A9127" s="54"/>
    </row>
    <row r="9128" spans="1:1" x14ac:dyDescent="0.3">
      <c r="A9128" s="54"/>
    </row>
    <row r="9129" spans="1:1" x14ac:dyDescent="0.3">
      <c r="A9129" s="54"/>
    </row>
    <row r="9130" spans="1:1" x14ac:dyDescent="0.3">
      <c r="A9130" s="54"/>
    </row>
    <row r="9131" spans="1:1" x14ac:dyDescent="0.3">
      <c r="A9131" s="54"/>
    </row>
    <row r="9132" spans="1:1" x14ac:dyDescent="0.3">
      <c r="A9132" s="54"/>
    </row>
    <row r="9133" spans="1:1" x14ac:dyDescent="0.3">
      <c r="A9133" s="54"/>
    </row>
    <row r="9134" spans="1:1" x14ac:dyDescent="0.3">
      <c r="A9134" s="54"/>
    </row>
    <row r="9135" spans="1:1" x14ac:dyDescent="0.3">
      <c r="A9135" s="54"/>
    </row>
    <row r="9136" spans="1:1" x14ac:dyDescent="0.3">
      <c r="A9136" s="54"/>
    </row>
    <row r="9137" spans="1:1" x14ac:dyDescent="0.3">
      <c r="A9137" s="54"/>
    </row>
    <row r="9138" spans="1:1" x14ac:dyDescent="0.3">
      <c r="A9138" s="54"/>
    </row>
    <row r="9139" spans="1:1" x14ac:dyDescent="0.3">
      <c r="A9139" s="54"/>
    </row>
    <row r="9140" spans="1:1" x14ac:dyDescent="0.3">
      <c r="A9140" s="54"/>
    </row>
    <row r="9141" spans="1:1" x14ac:dyDescent="0.3">
      <c r="A9141" s="54"/>
    </row>
    <row r="9142" spans="1:1" x14ac:dyDescent="0.3">
      <c r="A9142" s="54"/>
    </row>
    <row r="9143" spans="1:1" x14ac:dyDescent="0.3">
      <c r="A9143" s="54"/>
    </row>
    <row r="9144" spans="1:1" x14ac:dyDescent="0.3">
      <c r="A9144" s="54"/>
    </row>
    <row r="9145" spans="1:1" x14ac:dyDescent="0.3">
      <c r="A9145" s="54"/>
    </row>
    <row r="9146" spans="1:1" x14ac:dyDescent="0.3">
      <c r="A9146" s="54"/>
    </row>
    <row r="9147" spans="1:1" x14ac:dyDescent="0.3">
      <c r="A9147" s="54"/>
    </row>
    <row r="9148" spans="1:1" x14ac:dyDescent="0.3">
      <c r="A9148" s="54"/>
    </row>
    <row r="9149" spans="1:1" x14ac:dyDescent="0.3">
      <c r="A9149" s="54"/>
    </row>
    <row r="9150" spans="1:1" x14ac:dyDescent="0.3">
      <c r="A9150" s="54"/>
    </row>
    <row r="9151" spans="1:1" x14ac:dyDescent="0.3">
      <c r="A9151" s="54"/>
    </row>
    <row r="9152" spans="1:1" x14ac:dyDescent="0.3">
      <c r="A9152" s="54"/>
    </row>
    <row r="9153" spans="1:1" x14ac:dyDescent="0.3">
      <c r="A9153" s="54"/>
    </row>
    <row r="9154" spans="1:1" x14ac:dyDescent="0.3">
      <c r="A9154" s="54"/>
    </row>
    <row r="9155" spans="1:1" x14ac:dyDescent="0.3">
      <c r="A9155" s="54"/>
    </row>
    <row r="9156" spans="1:1" x14ac:dyDescent="0.3">
      <c r="A9156" s="54"/>
    </row>
    <row r="9157" spans="1:1" x14ac:dyDescent="0.3">
      <c r="A9157" s="54"/>
    </row>
    <row r="9158" spans="1:1" x14ac:dyDescent="0.3">
      <c r="A9158" s="54"/>
    </row>
    <row r="9159" spans="1:1" x14ac:dyDescent="0.3">
      <c r="A9159" s="54"/>
    </row>
    <row r="9160" spans="1:1" x14ac:dyDescent="0.3">
      <c r="A9160" s="54"/>
    </row>
    <row r="9161" spans="1:1" x14ac:dyDescent="0.3">
      <c r="A9161" s="54"/>
    </row>
    <row r="9162" spans="1:1" x14ac:dyDescent="0.3">
      <c r="A9162" s="54"/>
    </row>
    <row r="9163" spans="1:1" x14ac:dyDescent="0.3">
      <c r="A9163" s="54"/>
    </row>
    <row r="9164" spans="1:1" x14ac:dyDescent="0.3">
      <c r="A9164" s="54"/>
    </row>
    <row r="9165" spans="1:1" x14ac:dyDescent="0.3">
      <c r="A9165" s="54"/>
    </row>
    <row r="9166" spans="1:1" x14ac:dyDescent="0.3">
      <c r="A9166" s="54"/>
    </row>
    <row r="9167" spans="1:1" x14ac:dyDescent="0.3">
      <c r="A9167" s="54"/>
    </row>
    <row r="9168" spans="1:1" x14ac:dyDescent="0.3">
      <c r="A9168" s="54"/>
    </row>
    <row r="9169" spans="1:1" x14ac:dyDescent="0.3">
      <c r="A9169" s="54"/>
    </row>
    <row r="9170" spans="1:1" x14ac:dyDescent="0.3">
      <c r="A9170" s="54"/>
    </row>
    <row r="9171" spans="1:1" x14ac:dyDescent="0.3">
      <c r="A9171" s="54"/>
    </row>
    <row r="9172" spans="1:1" x14ac:dyDescent="0.3">
      <c r="A9172" s="54"/>
    </row>
    <row r="9173" spans="1:1" x14ac:dyDescent="0.3">
      <c r="A9173" s="54"/>
    </row>
    <row r="9174" spans="1:1" x14ac:dyDescent="0.3">
      <c r="A9174" s="54"/>
    </row>
    <row r="9175" spans="1:1" x14ac:dyDescent="0.3">
      <c r="A9175" s="54"/>
    </row>
    <row r="9176" spans="1:1" x14ac:dyDescent="0.3">
      <c r="A9176" s="54"/>
    </row>
    <row r="9177" spans="1:1" x14ac:dyDescent="0.3">
      <c r="A9177" s="54"/>
    </row>
    <row r="9178" spans="1:1" x14ac:dyDescent="0.3">
      <c r="A9178" s="54"/>
    </row>
    <row r="9179" spans="1:1" x14ac:dyDescent="0.3">
      <c r="A9179" s="54"/>
    </row>
    <row r="9180" spans="1:1" x14ac:dyDescent="0.3">
      <c r="A9180" s="54"/>
    </row>
    <row r="9181" spans="1:1" x14ac:dyDescent="0.3">
      <c r="A9181" s="54"/>
    </row>
    <row r="9182" spans="1:1" x14ac:dyDescent="0.3">
      <c r="A9182" s="54"/>
    </row>
    <row r="9183" spans="1:1" x14ac:dyDescent="0.3">
      <c r="A9183" s="54"/>
    </row>
    <row r="9184" spans="1:1" x14ac:dyDescent="0.3">
      <c r="A9184" s="54"/>
    </row>
    <row r="9185" spans="1:1" x14ac:dyDescent="0.3">
      <c r="A9185" s="54"/>
    </row>
    <row r="9186" spans="1:1" x14ac:dyDescent="0.3">
      <c r="A9186" s="54"/>
    </row>
    <row r="9187" spans="1:1" x14ac:dyDescent="0.3">
      <c r="A9187" s="54"/>
    </row>
    <row r="9188" spans="1:1" x14ac:dyDescent="0.3">
      <c r="A9188" s="54"/>
    </row>
    <row r="9189" spans="1:1" x14ac:dyDescent="0.3">
      <c r="A9189" s="54"/>
    </row>
    <row r="9190" spans="1:1" x14ac:dyDescent="0.3">
      <c r="A9190" s="54"/>
    </row>
    <row r="9191" spans="1:1" x14ac:dyDescent="0.3">
      <c r="A9191" s="54"/>
    </row>
    <row r="9192" spans="1:1" x14ac:dyDescent="0.3">
      <c r="A9192" s="54"/>
    </row>
    <row r="9193" spans="1:1" x14ac:dyDescent="0.3">
      <c r="A9193" s="54"/>
    </row>
    <row r="9194" spans="1:1" x14ac:dyDescent="0.3">
      <c r="A9194" s="54"/>
    </row>
    <row r="9195" spans="1:1" x14ac:dyDescent="0.3">
      <c r="A9195" s="54"/>
    </row>
    <row r="9196" spans="1:1" x14ac:dyDescent="0.3">
      <c r="A9196" s="54"/>
    </row>
    <row r="9197" spans="1:1" x14ac:dyDescent="0.3">
      <c r="A9197" s="54"/>
    </row>
    <row r="9198" spans="1:1" x14ac:dyDescent="0.3">
      <c r="A9198" s="54"/>
    </row>
    <row r="9199" spans="1:1" x14ac:dyDescent="0.3">
      <c r="A9199" s="54"/>
    </row>
    <row r="9200" spans="1:1" x14ac:dyDescent="0.3">
      <c r="A9200" s="54"/>
    </row>
    <row r="9201" spans="1:1" x14ac:dyDescent="0.3">
      <c r="A9201" s="54"/>
    </row>
    <row r="9202" spans="1:1" x14ac:dyDescent="0.3">
      <c r="A9202" s="54"/>
    </row>
    <row r="9203" spans="1:1" x14ac:dyDescent="0.3">
      <c r="A9203" s="54"/>
    </row>
    <row r="9204" spans="1:1" x14ac:dyDescent="0.3">
      <c r="A9204" s="54"/>
    </row>
    <row r="9205" spans="1:1" x14ac:dyDescent="0.3">
      <c r="A9205" s="54"/>
    </row>
    <row r="9206" spans="1:1" x14ac:dyDescent="0.3">
      <c r="A9206" s="54"/>
    </row>
    <row r="9207" spans="1:1" x14ac:dyDescent="0.3">
      <c r="A9207" s="54"/>
    </row>
    <row r="9208" spans="1:1" x14ac:dyDescent="0.3">
      <c r="A9208" s="54"/>
    </row>
    <row r="9209" spans="1:1" x14ac:dyDescent="0.3">
      <c r="A9209" s="54"/>
    </row>
    <row r="9210" spans="1:1" x14ac:dyDescent="0.3">
      <c r="A9210" s="54"/>
    </row>
    <row r="9211" spans="1:1" x14ac:dyDescent="0.3">
      <c r="A9211" s="54"/>
    </row>
    <row r="9212" spans="1:1" x14ac:dyDescent="0.3">
      <c r="A9212" s="54"/>
    </row>
    <row r="9213" spans="1:1" x14ac:dyDescent="0.3">
      <c r="A9213" s="54"/>
    </row>
    <row r="9214" spans="1:1" x14ac:dyDescent="0.3">
      <c r="A9214" s="54"/>
    </row>
    <row r="9215" spans="1:1" x14ac:dyDescent="0.3">
      <c r="A9215" s="54"/>
    </row>
    <row r="9216" spans="1:1" x14ac:dyDescent="0.3">
      <c r="A9216" s="54"/>
    </row>
    <row r="9217" spans="1:1" x14ac:dyDescent="0.3">
      <c r="A9217" s="54"/>
    </row>
    <row r="9218" spans="1:1" x14ac:dyDescent="0.3">
      <c r="A9218" s="54"/>
    </row>
    <row r="9219" spans="1:1" x14ac:dyDescent="0.3">
      <c r="A9219" s="54"/>
    </row>
    <row r="9220" spans="1:1" x14ac:dyDescent="0.3">
      <c r="A9220" s="54"/>
    </row>
    <row r="9221" spans="1:1" x14ac:dyDescent="0.3">
      <c r="A9221" s="54"/>
    </row>
    <row r="9222" spans="1:1" x14ac:dyDescent="0.3">
      <c r="A9222" s="54"/>
    </row>
    <row r="9223" spans="1:1" x14ac:dyDescent="0.3">
      <c r="A9223" s="54"/>
    </row>
    <row r="9224" spans="1:1" x14ac:dyDescent="0.3">
      <c r="A9224" s="54"/>
    </row>
    <row r="9225" spans="1:1" x14ac:dyDescent="0.3">
      <c r="A9225" s="54"/>
    </row>
    <row r="9226" spans="1:1" x14ac:dyDescent="0.3">
      <c r="A9226" s="54"/>
    </row>
    <row r="9227" spans="1:1" x14ac:dyDescent="0.3">
      <c r="A9227" s="54"/>
    </row>
    <row r="9228" spans="1:1" x14ac:dyDescent="0.3">
      <c r="A9228" s="54"/>
    </row>
    <row r="9229" spans="1:1" x14ac:dyDescent="0.3">
      <c r="A9229" s="54"/>
    </row>
    <row r="9230" spans="1:1" x14ac:dyDescent="0.3">
      <c r="A9230" s="54"/>
    </row>
    <row r="9231" spans="1:1" x14ac:dyDescent="0.3">
      <c r="A9231" s="54"/>
    </row>
    <row r="9232" spans="1:1" x14ac:dyDescent="0.3">
      <c r="A9232" s="54"/>
    </row>
    <row r="9233" spans="1:1" x14ac:dyDescent="0.3">
      <c r="A9233" s="54"/>
    </row>
    <row r="9234" spans="1:1" x14ac:dyDescent="0.3">
      <c r="A9234" s="54"/>
    </row>
    <row r="9235" spans="1:1" x14ac:dyDescent="0.3">
      <c r="A9235" s="54"/>
    </row>
    <row r="9236" spans="1:1" x14ac:dyDescent="0.3">
      <c r="A9236" s="54"/>
    </row>
    <row r="9237" spans="1:1" x14ac:dyDescent="0.3">
      <c r="A9237" s="54"/>
    </row>
    <row r="9238" spans="1:1" x14ac:dyDescent="0.3">
      <c r="A9238" s="54"/>
    </row>
    <row r="9239" spans="1:1" x14ac:dyDescent="0.3">
      <c r="A9239" s="54"/>
    </row>
    <row r="9240" spans="1:1" x14ac:dyDescent="0.3">
      <c r="A9240" s="54"/>
    </row>
    <row r="9241" spans="1:1" x14ac:dyDescent="0.3">
      <c r="A9241" s="54"/>
    </row>
    <row r="9242" spans="1:1" x14ac:dyDescent="0.3">
      <c r="A9242" s="54"/>
    </row>
    <row r="9243" spans="1:1" x14ac:dyDescent="0.3">
      <c r="A9243" s="54"/>
    </row>
    <row r="9244" spans="1:1" x14ac:dyDescent="0.3">
      <c r="A9244" s="54"/>
    </row>
    <row r="9245" spans="1:1" x14ac:dyDescent="0.3">
      <c r="A9245" s="54"/>
    </row>
    <row r="9246" spans="1:1" x14ac:dyDescent="0.3">
      <c r="A9246" s="54"/>
    </row>
    <row r="9247" spans="1:1" x14ac:dyDescent="0.3">
      <c r="A9247" s="54"/>
    </row>
    <row r="9248" spans="1:1" x14ac:dyDescent="0.3">
      <c r="A9248" s="54"/>
    </row>
    <row r="9249" spans="1:1" x14ac:dyDescent="0.3">
      <c r="A9249" s="54"/>
    </row>
    <row r="9250" spans="1:1" x14ac:dyDescent="0.3">
      <c r="A9250" s="54"/>
    </row>
    <row r="9251" spans="1:1" x14ac:dyDescent="0.3">
      <c r="A9251" s="54"/>
    </row>
    <row r="9252" spans="1:1" x14ac:dyDescent="0.3">
      <c r="A9252" s="54"/>
    </row>
    <row r="9253" spans="1:1" x14ac:dyDescent="0.3">
      <c r="A9253" s="54"/>
    </row>
    <row r="9254" spans="1:1" x14ac:dyDescent="0.3">
      <c r="A9254" s="54"/>
    </row>
    <row r="9255" spans="1:1" x14ac:dyDescent="0.3">
      <c r="A9255" s="54"/>
    </row>
    <row r="9256" spans="1:1" x14ac:dyDescent="0.3">
      <c r="A9256" s="54"/>
    </row>
    <row r="9257" spans="1:1" x14ac:dyDescent="0.3">
      <c r="A9257" s="54"/>
    </row>
    <row r="9258" spans="1:1" x14ac:dyDescent="0.3">
      <c r="A9258" s="54"/>
    </row>
    <row r="9259" spans="1:1" x14ac:dyDescent="0.3">
      <c r="A9259" s="54"/>
    </row>
    <row r="9260" spans="1:1" x14ac:dyDescent="0.3">
      <c r="A9260" s="54"/>
    </row>
    <row r="9261" spans="1:1" x14ac:dyDescent="0.3">
      <c r="A9261" s="54"/>
    </row>
    <row r="9262" spans="1:1" x14ac:dyDescent="0.3">
      <c r="A9262" s="54"/>
    </row>
    <row r="9263" spans="1:1" x14ac:dyDescent="0.3">
      <c r="A9263" s="54"/>
    </row>
    <row r="9264" spans="1:1" x14ac:dyDescent="0.3">
      <c r="A9264" s="54"/>
    </row>
    <row r="9265" spans="1:1" x14ac:dyDescent="0.3">
      <c r="A9265" s="54"/>
    </row>
    <row r="9266" spans="1:1" x14ac:dyDescent="0.3">
      <c r="A9266" s="54"/>
    </row>
    <row r="9267" spans="1:1" x14ac:dyDescent="0.3">
      <c r="A9267" s="54"/>
    </row>
    <row r="9268" spans="1:1" x14ac:dyDescent="0.3">
      <c r="A9268" s="54"/>
    </row>
    <row r="9269" spans="1:1" x14ac:dyDescent="0.3">
      <c r="A9269" s="54"/>
    </row>
    <row r="9270" spans="1:1" x14ac:dyDescent="0.3">
      <c r="A9270" s="54"/>
    </row>
    <row r="9271" spans="1:1" x14ac:dyDescent="0.3">
      <c r="A9271" s="54"/>
    </row>
    <row r="9272" spans="1:1" x14ac:dyDescent="0.3">
      <c r="A9272" s="54"/>
    </row>
    <row r="9273" spans="1:1" x14ac:dyDescent="0.3">
      <c r="A9273" s="54"/>
    </row>
    <row r="9274" spans="1:1" x14ac:dyDescent="0.3">
      <c r="A9274" s="54"/>
    </row>
    <row r="9275" spans="1:1" x14ac:dyDescent="0.3">
      <c r="A9275" s="54"/>
    </row>
    <row r="9276" spans="1:1" x14ac:dyDescent="0.3">
      <c r="A9276" s="54"/>
    </row>
    <row r="9277" spans="1:1" x14ac:dyDescent="0.3">
      <c r="A9277" s="54"/>
    </row>
    <row r="9278" spans="1:1" x14ac:dyDescent="0.3">
      <c r="A9278" s="54"/>
    </row>
    <row r="9279" spans="1:1" x14ac:dyDescent="0.3">
      <c r="A9279" s="54"/>
    </row>
    <row r="9280" spans="1:1" x14ac:dyDescent="0.3">
      <c r="A9280" s="54"/>
    </row>
    <row r="9281" spans="1:1" x14ac:dyDescent="0.3">
      <c r="A9281" s="54"/>
    </row>
    <row r="9282" spans="1:1" x14ac:dyDescent="0.3">
      <c r="A9282" s="54"/>
    </row>
    <row r="9283" spans="1:1" x14ac:dyDescent="0.3">
      <c r="A9283" s="54"/>
    </row>
    <row r="9284" spans="1:1" x14ac:dyDescent="0.3">
      <c r="A9284" s="54"/>
    </row>
    <row r="9285" spans="1:1" x14ac:dyDescent="0.3">
      <c r="A9285" s="54"/>
    </row>
    <row r="9286" spans="1:1" x14ac:dyDescent="0.3">
      <c r="A9286" s="54"/>
    </row>
    <row r="9287" spans="1:1" x14ac:dyDescent="0.3">
      <c r="A9287" s="54"/>
    </row>
    <row r="9288" spans="1:1" x14ac:dyDescent="0.3">
      <c r="A9288" s="54"/>
    </row>
    <row r="9289" spans="1:1" x14ac:dyDescent="0.3">
      <c r="A9289" s="54"/>
    </row>
    <row r="9290" spans="1:1" x14ac:dyDescent="0.3">
      <c r="A9290" s="54"/>
    </row>
    <row r="9291" spans="1:1" x14ac:dyDescent="0.3">
      <c r="A9291" s="54"/>
    </row>
    <row r="9292" spans="1:1" x14ac:dyDescent="0.3">
      <c r="A9292" s="54"/>
    </row>
    <row r="9293" spans="1:1" x14ac:dyDescent="0.3">
      <c r="A9293" s="54"/>
    </row>
    <row r="9294" spans="1:1" x14ac:dyDescent="0.3">
      <c r="A9294" s="54"/>
    </row>
    <row r="9295" spans="1:1" x14ac:dyDescent="0.3">
      <c r="A9295" s="54"/>
    </row>
    <row r="9296" spans="1:1" x14ac:dyDescent="0.3">
      <c r="A9296" s="54"/>
    </row>
    <row r="9297" spans="1:1" x14ac:dyDescent="0.3">
      <c r="A9297" s="54"/>
    </row>
    <row r="9298" spans="1:1" x14ac:dyDescent="0.3">
      <c r="A9298" s="54"/>
    </row>
    <row r="9299" spans="1:1" x14ac:dyDescent="0.3">
      <c r="A9299" s="54"/>
    </row>
    <row r="9300" spans="1:1" x14ac:dyDescent="0.3">
      <c r="A9300" s="54"/>
    </row>
    <row r="9301" spans="1:1" x14ac:dyDescent="0.3">
      <c r="A9301" s="54"/>
    </row>
    <row r="9302" spans="1:1" x14ac:dyDescent="0.3">
      <c r="A9302" s="54"/>
    </row>
    <row r="9303" spans="1:1" x14ac:dyDescent="0.3">
      <c r="A9303" s="54"/>
    </row>
    <row r="9304" spans="1:1" x14ac:dyDescent="0.3">
      <c r="A9304" s="54"/>
    </row>
    <row r="9305" spans="1:1" x14ac:dyDescent="0.3">
      <c r="A9305" s="54"/>
    </row>
    <row r="9306" spans="1:1" x14ac:dyDescent="0.3">
      <c r="A9306" s="54"/>
    </row>
    <row r="9307" spans="1:1" x14ac:dyDescent="0.3">
      <c r="A9307" s="54"/>
    </row>
    <row r="9308" spans="1:1" x14ac:dyDescent="0.3">
      <c r="A9308" s="54"/>
    </row>
    <row r="9309" spans="1:1" x14ac:dyDescent="0.3">
      <c r="A9309" s="54"/>
    </row>
    <row r="9310" spans="1:1" x14ac:dyDescent="0.3">
      <c r="A9310" s="54"/>
    </row>
    <row r="9311" spans="1:1" x14ac:dyDescent="0.3">
      <c r="A9311" s="54"/>
    </row>
    <row r="9312" spans="1:1" x14ac:dyDescent="0.3">
      <c r="A9312" s="54"/>
    </row>
    <row r="9313" spans="1:1" x14ac:dyDescent="0.3">
      <c r="A9313" s="54"/>
    </row>
    <row r="9314" spans="1:1" x14ac:dyDescent="0.3">
      <c r="A9314" s="54"/>
    </row>
    <row r="9315" spans="1:1" x14ac:dyDescent="0.3">
      <c r="A9315" s="54"/>
    </row>
    <row r="9316" spans="1:1" x14ac:dyDescent="0.3">
      <c r="A9316" s="54"/>
    </row>
    <row r="9317" spans="1:1" x14ac:dyDescent="0.3">
      <c r="A9317" s="54"/>
    </row>
    <row r="9318" spans="1:1" x14ac:dyDescent="0.3">
      <c r="A9318" s="54"/>
    </row>
    <row r="9319" spans="1:1" x14ac:dyDescent="0.3">
      <c r="A9319" s="54"/>
    </row>
    <row r="9320" spans="1:1" x14ac:dyDescent="0.3">
      <c r="A9320" s="54"/>
    </row>
    <row r="9321" spans="1:1" x14ac:dyDescent="0.3">
      <c r="A9321" s="54"/>
    </row>
    <row r="9322" spans="1:1" x14ac:dyDescent="0.3">
      <c r="A9322" s="54"/>
    </row>
    <row r="9323" spans="1:1" x14ac:dyDescent="0.3">
      <c r="A9323" s="54"/>
    </row>
    <row r="9324" spans="1:1" x14ac:dyDescent="0.3">
      <c r="A9324" s="54"/>
    </row>
    <row r="9325" spans="1:1" x14ac:dyDescent="0.3">
      <c r="A9325" s="54"/>
    </row>
    <row r="9326" spans="1:1" x14ac:dyDescent="0.3">
      <c r="A9326" s="54"/>
    </row>
    <row r="9327" spans="1:1" x14ac:dyDescent="0.3">
      <c r="A9327" s="54"/>
    </row>
    <row r="9328" spans="1:1" x14ac:dyDescent="0.3">
      <c r="A9328" s="54"/>
    </row>
    <row r="9329" spans="1:1" x14ac:dyDescent="0.3">
      <c r="A9329" s="54"/>
    </row>
    <row r="9330" spans="1:1" x14ac:dyDescent="0.3">
      <c r="A9330" s="54"/>
    </row>
    <row r="9331" spans="1:1" x14ac:dyDescent="0.3">
      <c r="A9331" s="54"/>
    </row>
    <row r="9332" spans="1:1" x14ac:dyDescent="0.3">
      <c r="A9332" s="54"/>
    </row>
    <row r="9333" spans="1:1" x14ac:dyDescent="0.3">
      <c r="A9333" s="54"/>
    </row>
    <row r="9334" spans="1:1" x14ac:dyDescent="0.3">
      <c r="A9334" s="54"/>
    </row>
    <row r="9335" spans="1:1" x14ac:dyDescent="0.3">
      <c r="A9335" s="54"/>
    </row>
    <row r="9336" spans="1:1" x14ac:dyDescent="0.3">
      <c r="A9336" s="54"/>
    </row>
    <row r="9337" spans="1:1" x14ac:dyDescent="0.3">
      <c r="A9337" s="54"/>
    </row>
    <row r="9338" spans="1:1" x14ac:dyDescent="0.3">
      <c r="A9338" s="54"/>
    </row>
    <row r="9339" spans="1:1" x14ac:dyDescent="0.3">
      <c r="A9339" s="54"/>
    </row>
    <row r="9340" spans="1:1" x14ac:dyDescent="0.3">
      <c r="A9340" s="54"/>
    </row>
    <row r="9341" spans="1:1" x14ac:dyDescent="0.3">
      <c r="A9341" s="54"/>
    </row>
    <row r="9342" spans="1:1" x14ac:dyDescent="0.3">
      <c r="A9342" s="54"/>
    </row>
    <row r="9343" spans="1:1" x14ac:dyDescent="0.3">
      <c r="A9343" s="54"/>
    </row>
    <row r="9344" spans="1:1" x14ac:dyDescent="0.3">
      <c r="A9344" s="54"/>
    </row>
    <row r="9345" spans="1:1" x14ac:dyDescent="0.3">
      <c r="A9345" s="54"/>
    </row>
    <row r="9346" spans="1:1" x14ac:dyDescent="0.3">
      <c r="A9346" s="54"/>
    </row>
    <row r="9347" spans="1:1" x14ac:dyDescent="0.3">
      <c r="A9347" s="54"/>
    </row>
    <row r="9348" spans="1:1" x14ac:dyDescent="0.3">
      <c r="A9348" s="54"/>
    </row>
    <row r="9349" spans="1:1" x14ac:dyDescent="0.3">
      <c r="A9349" s="54"/>
    </row>
    <row r="9350" spans="1:1" x14ac:dyDescent="0.3">
      <c r="A9350" s="54"/>
    </row>
    <row r="9351" spans="1:1" x14ac:dyDescent="0.3">
      <c r="A9351" s="54"/>
    </row>
    <row r="9352" spans="1:1" x14ac:dyDescent="0.3">
      <c r="A9352" s="54"/>
    </row>
    <row r="9353" spans="1:1" x14ac:dyDescent="0.3">
      <c r="A9353" s="54"/>
    </row>
    <row r="9354" spans="1:1" x14ac:dyDescent="0.3">
      <c r="A9354" s="54"/>
    </row>
    <row r="9355" spans="1:1" x14ac:dyDescent="0.3">
      <c r="A9355" s="54"/>
    </row>
    <row r="9356" spans="1:1" x14ac:dyDescent="0.3">
      <c r="A9356" s="54"/>
    </row>
    <row r="9357" spans="1:1" x14ac:dyDescent="0.3">
      <c r="A9357" s="54"/>
    </row>
    <row r="9358" spans="1:1" x14ac:dyDescent="0.3">
      <c r="A9358" s="54"/>
    </row>
    <row r="9359" spans="1:1" x14ac:dyDescent="0.3">
      <c r="A9359" s="54"/>
    </row>
    <row r="9360" spans="1:1" x14ac:dyDescent="0.3">
      <c r="A9360" s="54"/>
    </row>
    <row r="9361" spans="1:1" x14ac:dyDescent="0.3">
      <c r="A9361" s="54"/>
    </row>
    <row r="9362" spans="1:1" x14ac:dyDescent="0.3">
      <c r="A9362" s="54"/>
    </row>
    <row r="9363" spans="1:1" x14ac:dyDescent="0.3">
      <c r="A9363" s="54"/>
    </row>
    <row r="9364" spans="1:1" x14ac:dyDescent="0.3">
      <c r="A9364" s="54"/>
    </row>
    <row r="9365" spans="1:1" x14ac:dyDescent="0.3">
      <c r="A9365" s="54"/>
    </row>
    <row r="9366" spans="1:1" x14ac:dyDescent="0.3">
      <c r="A9366" s="54"/>
    </row>
    <row r="9367" spans="1:1" x14ac:dyDescent="0.3">
      <c r="A9367" s="54"/>
    </row>
    <row r="9368" spans="1:1" x14ac:dyDescent="0.3">
      <c r="A9368" s="54"/>
    </row>
    <row r="9369" spans="1:1" x14ac:dyDescent="0.3">
      <c r="A9369" s="54"/>
    </row>
    <row r="9370" spans="1:1" x14ac:dyDescent="0.3">
      <c r="A9370" s="54"/>
    </row>
    <row r="9371" spans="1:1" x14ac:dyDescent="0.3">
      <c r="A9371" s="54"/>
    </row>
    <row r="9372" spans="1:1" x14ac:dyDescent="0.3">
      <c r="A9372" s="54"/>
    </row>
    <row r="9373" spans="1:1" x14ac:dyDescent="0.3">
      <c r="A9373" s="54"/>
    </row>
    <row r="9374" spans="1:1" x14ac:dyDescent="0.3">
      <c r="A9374" s="54"/>
    </row>
    <row r="9375" spans="1:1" x14ac:dyDescent="0.3">
      <c r="A9375" s="54"/>
    </row>
    <row r="9376" spans="1:1" x14ac:dyDescent="0.3">
      <c r="A9376" s="54"/>
    </row>
    <row r="9377" spans="1:1" x14ac:dyDescent="0.3">
      <c r="A9377" s="54"/>
    </row>
    <row r="9378" spans="1:1" x14ac:dyDescent="0.3">
      <c r="A9378" s="54"/>
    </row>
    <row r="9379" spans="1:1" x14ac:dyDescent="0.3">
      <c r="A9379" s="54"/>
    </row>
    <row r="9380" spans="1:1" x14ac:dyDescent="0.3">
      <c r="A9380" s="54"/>
    </row>
    <row r="9381" spans="1:1" x14ac:dyDescent="0.3">
      <c r="A9381" s="54"/>
    </row>
    <row r="9382" spans="1:1" x14ac:dyDescent="0.3">
      <c r="A9382" s="54"/>
    </row>
    <row r="9383" spans="1:1" x14ac:dyDescent="0.3">
      <c r="A9383" s="54"/>
    </row>
    <row r="9384" spans="1:1" x14ac:dyDescent="0.3">
      <c r="A9384" s="54"/>
    </row>
    <row r="9385" spans="1:1" x14ac:dyDescent="0.3">
      <c r="A9385" s="54"/>
    </row>
    <row r="9386" spans="1:1" x14ac:dyDescent="0.3">
      <c r="A9386" s="54"/>
    </row>
    <row r="9387" spans="1:1" x14ac:dyDescent="0.3">
      <c r="A9387" s="54"/>
    </row>
    <row r="9388" spans="1:1" x14ac:dyDescent="0.3">
      <c r="A9388" s="54"/>
    </row>
    <row r="9389" spans="1:1" x14ac:dyDescent="0.3">
      <c r="A9389" s="54"/>
    </row>
    <row r="9390" spans="1:1" x14ac:dyDescent="0.3">
      <c r="A9390" s="54"/>
    </row>
    <row r="9391" spans="1:1" x14ac:dyDescent="0.3">
      <c r="A9391" s="54"/>
    </row>
    <row r="9392" spans="1:1" x14ac:dyDescent="0.3">
      <c r="A9392" s="54"/>
    </row>
    <row r="9393" spans="1:1" x14ac:dyDescent="0.3">
      <c r="A9393" s="54"/>
    </row>
    <row r="9394" spans="1:1" x14ac:dyDescent="0.3">
      <c r="A9394" s="54"/>
    </row>
    <row r="9395" spans="1:1" x14ac:dyDescent="0.3">
      <c r="A9395" s="54"/>
    </row>
    <row r="9396" spans="1:1" x14ac:dyDescent="0.3">
      <c r="A9396" s="54"/>
    </row>
    <row r="9397" spans="1:1" x14ac:dyDescent="0.3">
      <c r="A9397" s="54"/>
    </row>
    <row r="9398" spans="1:1" x14ac:dyDescent="0.3">
      <c r="A9398" s="54"/>
    </row>
    <row r="9399" spans="1:1" x14ac:dyDescent="0.3">
      <c r="A9399" s="54"/>
    </row>
    <row r="9400" spans="1:1" x14ac:dyDescent="0.3">
      <c r="A9400" s="54"/>
    </row>
    <row r="9401" spans="1:1" x14ac:dyDescent="0.3">
      <c r="A9401" s="54"/>
    </row>
    <row r="9402" spans="1:1" x14ac:dyDescent="0.3">
      <c r="A9402" s="54"/>
    </row>
    <row r="9403" spans="1:1" x14ac:dyDescent="0.3">
      <c r="A9403" s="54"/>
    </row>
    <row r="9404" spans="1:1" x14ac:dyDescent="0.3">
      <c r="A9404" s="54"/>
    </row>
    <row r="9405" spans="1:1" x14ac:dyDescent="0.3">
      <c r="A9405" s="54"/>
    </row>
    <row r="9406" spans="1:1" x14ac:dyDescent="0.3">
      <c r="A9406" s="54"/>
    </row>
    <row r="9407" spans="1:1" x14ac:dyDescent="0.3">
      <c r="A9407" s="54"/>
    </row>
    <row r="9408" spans="1:1" x14ac:dyDescent="0.3">
      <c r="A9408" s="54"/>
    </row>
    <row r="9409" spans="1:1" x14ac:dyDescent="0.3">
      <c r="A9409" s="54"/>
    </row>
    <row r="9410" spans="1:1" x14ac:dyDescent="0.3">
      <c r="A9410" s="54"/>
    </row>
    <row r="9411" spans="1:1" x14ac:dyDescent="0.3">
      <c r="A9411" s="54"/>
    </row>
    <row r="9412" spans="1:1" x14ac:dyDescent="0.3">
      <c r="A9412" s="54"/>
    </row>
    <row r="9413" spans="1:1" x14ac:dyDescent="0.3">
      <c r="A9413" s="54"/>
    </row>
    <row r="9414" spans="1:1" x14ac:dyDescent="0.3">
      <c r="A9414" s="54"/>
    </row>
    <row r="9415" spans="1:1" x14ac:dyDescent="0.3">
      <c r="A9415" s="54"/>
    </row>
    <row r="9416" spans="1:1" x14ac:dyDescent="0.3">
      <c r="A9416" s="54"/>
    </row>
    <row r="9417" spans="1:1" x14ac:dyDescent="0.3">
      <c r="A9417" s="54"/>
    </row>
    <row r="9418" spans="1:1" x14ac:dyDescent="0.3">
      <c r="A9418" s="54"/>
    </row>
    <row r="9419" spans="1:1" x14ac:dyDescent="0.3">
      <c r="A9419" s="54"/>
    </row>
    <row r="9420" spans="1:1" x14ac:dyDescent="0.3">
      <c r="A9420" s="54"/>
    </row>
    <row r="9421" spans="1:1" x14ac:dyDescent="0.3">
      <c r="A9421" s="54"/>
    </row>
    <row r="9422" spans="1:1" x14ac:dyDescent="0.3">
      <c r="A9422" s="54"/>
    </row>
    <row r="9423" spans="1:1" x14ac:dyDescent="0.3">
      <c r="A9423" s="54"/>
    </row>
    <row r="9424" spans="1:1" x14ac:dyDescent="0.3">
      <c r="A9424" s="54"/>
    </row>
    <row r="9425" spans="1:1" x14ac:dyDescent="0.3">
      <c r="A9425" s="54"/>
    </row>
    <row r="9426" spans="1:1" x14ac:dyDescent="0.3">
      <c r="A9426" s="54"/>
    </row>
    <row r="9427" spans="1:1" x14ac:dyDescent="0.3">
      <c r="A9427" s="54"/>
    </row>
    <row r="9428" spans="1:1" x14ac:dyDescent="0.3">
      <c r="A9428" s="54"/>
    </row>
    <row r="9429" spans="1:1" x14ac:dyDescent="0.3">
      <c r="A9429" s="54"/>
    </row>
    <row r="9430" spans="1:1" x14ac:dyDescent="0.3">
      <c r="A9430" s="54"/>
    </row>
    <row r="9431" spans="1:1" x14ac:dyDescent="0.3">
      <c r="A9431" s="54"/>
    </row>
    <row r="9432" spans="1:1" x14ac:dyDescent="0.3">
      <c r="A9432" s="54"/>
    </row>
    <row r="9433" spans="1:1" x14ac:dyDescent="0.3">
      <c r="A9433" s="54"/>
    </row>
    <row r="9434" spans="1:1" x14ac:dyDescent="0.3">
      <c r="A9434" s="54"/>
    </row>
    <row r="9435" spans="1:1" x14ac:dyDescent="0.3">
      <c r="A9435" s="54"/>
    </row>
    <row r="9436" spans="1:1" x14ac:dyDescent="0.3">
      <c r="A9436" s="54"/>
    </row>
    <row r="9437" spans="1:1" x14ac:dyDescent="0.3">
      <c r="A9437" s="54"/>
    </row>
    <row r="9438" spans="1:1" x14ac:dyDescent="0.3">
      <c r="A9438" s="54"/>
    </row>
    <row r="9439" spans="1:1" x14ac:dyDescent="0.3">
      <c r="A9439" s="54"/>
    </row>
    <row r="9440" spans="1:1" x14ac:dyDescent="0.3">
      <c r="A9440" s="54"/>
    </row>
    <row r="9441" spans="1:1" x14ac:dyDescent="0.3">
      <c r="A9441" s="54"/>
    </row>
    <row r="9442" spans="1:1" x14ac:dyDescent="0.3">
      <c r="A9442" s="54"/>
    </row>
    <row r="9443" spans="1:1" x14ac:dyDescent="0.3">
      <c r="A9443" s="54"/>
    </row>
    <row r="9444" spans="1:1" x14ac:dyDescent="0.3">
      <c r="A9444" s="54"/>
    </row>
    <row r="9445" spans="1:1" x14ac:dyDescent="0.3">
      <c r="A9445" s="54"/>
    </row>
    <row r="9446" spans="1:1" x14ac:dyDescent="0.3">
      <c r="A9446" s="54"/>
    </row>
    <row r="9447" spans="1:1" x14ac:dyDescent="0.3">
      <c r="A9447" s="54"/>
    </row>
    <row r="9448" spans="1:1" x14ac:dyDescent="0.3">
      <c r="A9448" s="54"/>
    </row>
    <row r="9449" spans="1:1" x14ac:dyDescent="0.3">
      <c r="A9449" s="54"/>
    </row>
    <row r="9450" spans="1:1" x14ac:dyDescent="0.3">
      <c r="A9450" s="54"/>
    </row>
    <row r="9451" spans="1:1" x14ac:dyDescent="0.3">
      <c r="A9451" s="54"/>
    </row>
    <row r="9452" spans="1:1" x14ac:dyDescent="0.3">
      <c r="A9452" s="54"/>
    </row>
    <row r="9453" spans="1:1" x14ac:dyDescent="0.3">
      <c r="A9453" s="54"/>
    </row>
    <row r="9454" spans="1:1" x14ac:dyDescent="0.3">
      <c r="A9454" s="54"/>
    </row>
    <row r="9455" spans="1:1" x14ac:dyDescent="0.3">
      <c r="A9455" s="54"/>
    </row>
    <row r="9456" spans="1:1" x14ac:dyDescent="0.3">
      <c r="A9456" s="54"/>
    </row>
    <row r="9457" spans="1:1" x14ac:dyDescent="0.3">
      <c r="A9457" s="54"/>
    </row>
    <row r="9458" spans="1:1" x14ac:dyDescent="0.3">
      <c r="A9458" s="54"/>
    </row>
    <row r="9459" spans="1:1" x14ac:dyDescent="0.3">
      <c r="A9459" s="54"/>
    </row>
    <row r="9460" spans="1:1" x14ac:dyDescent="0.3">
      <c r="A9460" s="54"/>
    </row>
    <row r="9461" spans="1:1" x14ac:dyDescent="0.3">
      <c r="A9461" s="54"/>
    </row>
    <row r="9462" spans="1:1" x14ac:dyDescent="0.3">
      <c r="A9462" s="54"/>
    </row>
    <row r="9463" spans="1:1" x14ac:dyDescent="0.3">
      <c r="A9463" s="54"/>
    </row>
    <row r="9464" spans="1:1" x14ac:dyDescent="0.3">
      <c r="A9464" s="54"/>
    </row>
    <row r="9465" spans="1:1" x14ac:dyDescent="0.3">
      <c r="A9465" s="54"/>
    </row>
    <row r="9466" spans="1:1" x14ac:dyDescent="0.3">
      <c r="A9466" s="54"/>
    </row>
    <row r="9467" spans="1:1" x14ac:dyDescent="0.3">
      <c r="A9467" s="54"/>
    </row>
    <row r="9468" spans="1:1" x14ac:dyDescent="0.3">
      <c r="A9468" s="54"/>
    </row>
    <row r="9469" spans="1:1" x14ac:dyDescent="0.3">
      <c r="A9469" s="54"/>
    </row>
    <row r="9470" spans="1:1" x14ac:dyDescent="0.3">
      <c r="A9470" s="54"/>
    </row>
    <row r="9471" spans="1:1" x14ac:dyDescent="0.3">
      <c r="A9471" s="54"/>
    </row>
    <row r="9472" spans="1:1" x14ac:dyDescent="0.3">
      <c r="A9472" s="54"/>
    </row>
    <row r="9473" spans="1:1" x14ac:dyDescent="0.3">
      <c r="A9473" s="54"/>
    </row>
    <row r="9474" spans="1:1" x14ac:dyDescent="0.3">
      <c r="A9474" s="54"/>
    </row>
    <row r="9475" spans="1:1" x14ac:dyDescent="0.3">
      <c r="A9475" s="54"/>
    </row>
    <row r="9476" spans="1:1" x14ac:dyDescent="0.3">
      <c r="A9476" s="54"/>
    </row>
    <row r="9477" spans="1:1" x14ac:dyDescent="0.3">
      <c r="A9477" s="54"/>
    </row>
    <row r="9478" spans="1:1" x14ac:dyDescent="0.3">
      <c r="A9478" s="54"/>
    </row>
    <row r="9479" spans="1:1" x14ac:dyDescent="0.3">
      <c r="A9479" s="54"/>
    </row>
    <row r="9480" spans="1:1" x14ac:dyDescent="0.3">
      <c r="A9480" s="54"/>
    </row>
    <row r="9481" spans="1:1" x14ac:dyDescent="0.3">
      <c r="A9481" s="54"/>
    </row>
    <row r="9482" spans="1:1" x14ac:dyDescent="0.3">
      <c r="A9482" s="54"/>
    </row>
    <row r="9483" spans="1:1" x14ac:dyDescent="0.3">
      <c r="A9483" s="54"/>
    </row>
    <row r="9484" spans="1:1" x14ac:dyDescent="0.3">
      <c r="A9484" s="54"/>
    </row>
    <row r="9485" spans="1:1" x14ac:dyDescent="0.3">
      <c r="A9485" s="54"/>
    </row>
    <row r="9486" spans="1:1" x14ac:dyDescent="0.3">
      <c r="A9486" s="54"/>
    </row>
    <row r="9487" spans="1:1" x14ac:dyDescent="0.3">
      <c r="A9487" s="54"/>
    </row>
    <row r="9488" spans="1:1" x14ac:dyDescent="0.3">
      <c r="A9488" s="54"/>
    </row>
    <row r="9489" spans="1:1" x14ac:dyDescent="0.3">
      <c r="A9489" s="54"/>
    </row>
    <row r="9490" spans="1:1" x14ac:dyDescent="0.3">
      <c r="A9490" s="54"/>
    </row>
    <row r="9491" spans="1:1" x14ac:dyDescent="0.3">
      <c r="A9491" s="54"/>
    </row>
    <row r="9492" spans="1:1" x14ac:dyDescent="0.3">
      <c r="A9492" s="54"/>
    </row>
    <row r="9493" spans="1:1" x14ac:dyDescent="0.3">
      <c r="A9493" s="54"/>
    </row>
    <row r="9494" spans="1:1" x14ac:dyDescent="0.3">
      <c r="A9494" s="54"/>
    </row>
    <row r="9495" spans="1:1" x14ac:dyDescent="0.3">
      <c r="A9495" s="54"/>
    </row>
    <row r="9496" spans="1:1" x14ac:dyDescent="0.3">
      <c r="A9496" s="54"/>
    </row>
    <row r="9497" spans="1:1" x14ac:dyDescent="0.3">
      <c r="A9497" s="54"/>
    </row>
    <row r="9498" spans="1:1" x14ac:dyDescent="0.3">
      <c r="A9498" s="54"/>
    </row>
    <row r="9499" spans="1:1" x14ac:dyDescent="0.3">
      <c r="A9499" s="54"/>
    </row>
    <row r="9500" spans="1:1" x14ac:dyDescent="0.3">
      <c r="A9500" s="54"/>
    </row>
    <row r="9501" spans="1:1" x14ac:dyDescent="0.3">
      <c r="A9501" s="54"/>
    </row>
    <row r="9502" spans="1:1" x14ac:dyDescent="0.3">
      <c r="A9502" s="54"/>
    </row>
    <row r="9503" spans="1:1" x14ac:dyDescent="0.3">
      <c r="A9503" s="54"/>
    </row>
    <row r="9504" spans="1:1" x14ac:dyDescent="0.3">
      <c r="A9504" s="54"/>
    </row>
    <row r="9505" spans="1:1" x14ac:dyDescent="0.3">
      <c r="A9505" s="54"/>
    </row>
    <row r="9506" spans="1:1" x14ac:dyDescent="0.3">
      <c r="A9506" s="54"/>
    </row>
    <row r="9507" spans="1:1" x14ac:dyDescent="0.3">
      <c r="A9507" s="54"/>
    </row>
    <row r="9508" spans="1:1" x14ac:dyDescent="0.3">
      <c r="A9508" s="54"/>
    </row>
    <row r="9509" spans="1:1" x14ac:dyDescent="0.3">
      <c r="A9509" s="54"/>
    </row>
    <row r="9510" spans="1:1" x14ac:dyDescent="0.3">
      <c r="A9510" s="54"/>
    </row>
    <row r="9511" spans="1:1" x14ac:dyDescent="0.3">
      <c r="A9511" s="54"/>
    </row>
    <row r="9512" spans="1:1" x14ac:dyDescent="0.3">
      <c r="A9512" s="54"/>
    </row>
    <row r="9513" spans="1:1" x14ac:dyDescent="0.3">
      <c r="A9513" s="54"/>
    </row>
    <row r="9514" spans="1:1" x14ac:dyDescent="0.3">
      <c r="A9514" s="54"/>
    </row>
    <row r="9515" spans="1:1" x14ac:dyDescent="0.3">
      <c r="A9515" s="54"/>
    </row>
    <row r="9516" spans="1:1" x14ac:dyDescent="0.3">
      <c r="A9516" s="54"/>
    </row>
    <row r="9517" spans="1:1" x14ac:dyDescent="0.3">
      <c r="A9517" s="54"/>
    </row>
    <row r="9518" spans="1:1" x14ac:dyDescent="0.3">
      <c r="A9518" s="54"/>
    </row>
    <row r="9519" spans="1:1" x14ac:dyDescent="0.3">
      <c r="A9519" s="54"/>
    </row>
    <row r="9520" spans="1:1" x14ac:dyDescent="0.3">
      <c r="A9520" s="54"/>
    </row>
    <row r="9521" spans="1:1" x14ac:dyDescent="0.3">
      <c r="A9521" s="54"/>
    </row>
    <row r="9522" spans="1:1" x14ac:dyDescent="0.3">
      <c r="A9522" s="54"/>
    </row>
    <row r="9523" spans="1:1" x14ac:dyDescent="0.3">
      <c r="A9523" s="54"/>
    </row>
    <row r="9524" spans="1:1" x14ac:dyDescent="0.3">
      <c r="A9524" s="54"/>
    </row>
    <row r="9525" spans="1:1" x14ac:dyDescent="0.3">
      <c r="A9525" s="54"/>
    </row>
    <row r="9526" spans="1:1" x14ac:dyDescent="0.3">
      <c r="A9526" s="54"/>
    </row>
    <row r="9527" spans="1:1" x14ac:dyDescent="0.3">
      <c r="A9527" s="54"/>
    </row>
    <row r="9528" spans="1:1" x14ac:dyDescent="0.3">
      <c r="A9528" s="54"/>
    </row>
    <row r="9529" spans="1:1" x14ac:dyDescent="0.3">
      <c r="A9529" s="54"/>
    </row>
    <row r="9530" spans="1:1" x14ac:dyDescent="0.3">
      <c r="A9530" s="54"/>
    </row>
    <row r="9531" spans="1:1" x14ac:dyDescent="0.3">
      <c r="A9531" s="54"/>
    </row>
    <row r="9532" spans="1:1" x14ac:dyDescent="0.3">
      <c r="A9532" s="54"/>
    </row>
    <row r="9533" spans="1:1" x14ac:dyDescent="0.3">
      <c r="A9533" s="54"/>
    </row>
    <row r="9534" spans="1:1" x14ac:dyDescent="0.3">
      <c r="A9534" s="54"/>
    </row>
    <row r="9535" spans="1:1" x14ac:dyDescent="0.3">
      <c r="A9535" s="54"/>
    </row>
    <row r="9536" spans="1:1" x14ac:dyDescent="0.3">
      <c r="A9536" s="54"/>
    </row>
    <row r="9537" spans="1:1" x14ac:dyDescent="0.3">
      <c r="A9537" s="54"/>
    </row>
    <row r="9538" spans="1:1" x14ac:dyDescent="0.3">
      <c r="A9538" s="54"/>
    </row>
    <row r="9539" spans="1:1" x14ac:dyDescent="0.3">
      <c r="A9539" s="54"/>
    </row>
    <row r="9540" spans="1:1" x14ac:dyDescent="0.3">
      <c r="A9540" s="54"/>
    </row>
    <row r="9541" spans="1:1" x14ac:dyDescent="0.3">
      <c r="A9541" s="54"/>
    </row>
    <row r="9542" spans="1:1" x14ac:dyDescent="0.3">
      <c r="A9542" s="54"/>
    </row>
    <row r="9543" spans="1:1" x14ac:dyDescent="0.3">
      <c r="A9543" s="54"/>
    </row>
    <row r="9544" spans="1:1" x14ac:dyDescent="0.3">
      <c r="A9544" s="54"/>
    </row>
    <row r="9545" spans="1:1" x14ac:dyDescent="0.3">
      <c r="A9545" s="54"/>
    </row>
    <row r="9546" spans="1:1" x14ac:dyDescent="0.3">
      <c r="A9546" s="54"/>
    </row>
    <row r="9547" spans="1:1" x14ac:dyDescent="0.3">
      <c r="A9547" s="54"/>
    </row>
    <row r="9548" spans="1:1" x14ac:dyDescent="0.3">
      <c r="A9548" s="54"/>
    </row>
    <row r="9549" spans="1:1" x14ac:dyDescent="0.3">
      <c r="A9549" s="54"/>
    </row>
    <row r="9550" spans="1:1" x14ac:dyDescent="0.3">
      <c r="A9550" s="54"/>
    </row>
    <row r="9551" spans="1:1" x14ac:dyDescent="0.3">
      <c r="A9551" s="54"/>
    </row>
    <row r="9552" spans="1:1" x14ac:dyDescent="0.3">
      <c r="A9552" s="54"/>
    </row>
    <row r="9553" spans="1:1" x14ac:dyDescent="0.3">
      <c r="A9553" s="54"/>
    </row>
    <row r="9554" spans="1:1" x14ac:dyDescent="0.3">
      <c r="A9554" s="54"/>
    </row>
    <row r="9555" spans="1:1" x14ac:dyDescent="0.3">
      <c r="A9555" s="54"/>
    </row>
    <row r="9556" spans="1:1" x14ac:dyDescent="0.3">
      <c r="A9556" s="54"/>
    </row>
    <row r="9557" spans="1:1" x14ac:dyDescent="0.3">
      <c r="A9557" s="54"/>
    </row>
    <row r="9558" spans="1:1" x14ac:dyDescent="0.3">
      <c r="A9558" s="54"/>
    </row>
    <row r="9559" spans="1:1" x14ac:dyDescent="0.3">
      <c r="A9559" s="54"/>
    </row>
    <row r="9560" spans="1:1" x14ac:dyDescent="0.3">
      <c r="A9560" s="54"/>
    </row>
    <row r="9561" spans="1:1" x14ac:dyDescent="0.3">
      <c r="A9561" s="54"/>
    </row>
    <row r="9562" spans="1:1" x14ac:dyDescent="0.3">
      <c r="A9562" s="54"/>
    </row>
    <row r="9563" spans="1:1" x14ac:dyDescent="0.3">
      <c r="A9563" s="54"/>
    </row>
    <row r="9564" spans="1:1" x14ac:dyDescent="0.3">
      <c r="A9564" s="54"/>
    </row>
    <row r="9565" spans="1:1" x14ac:dyDescent="0.3">
      <c r="A9565" s="54"/>
    </row>
    <row r="9566" spans="1:1" x14ac:dyDescent="0.3">
      <c r="A9566" s="54"/>
    </row>
    <row r="9567" spans="1:1" x14ac:dyDescent="0.3">
      <c r="A9567" s="54"/>
    </row>
    <row r="9568" spans="1:1" x14ac:dyDescent="0.3">
      <c r="A9568" s="54"/>
    </row>
    <row r="9569" spans="1:1" x14ac:dyDescent="0.3">
      <c r="A9569" s="54"/>
    </row>
    <row r="9570" spans="1:1" x14ac:dyDescent="0.3">
      <c r="A9570" s="54"/>
    </row>
    <row r="9571" spans="1:1" x14ac:dyDescent="0.3">
      <c r="A9571" s="54"/>
    </row>
    <row r="9572" spans="1:1" x14ac:dyDescent="0.3">
      <c r="A9572" s="54"/>
    </row>
    <row r="9573" spans="1:1" x14ac:dyDescent="0.3">
      <c r="A9573" s="54"/>
    </row>
    <row r="9574" spans="1:1" x14ac:dyDescent="0.3">
      <c r="A9574" s="54"/>
    </row>
    <row r="9575" spans="1:1" x14ac:dyDescent="0.3">
      <c r="A9575" s="54"/>
    </row>
    <row r="9576" spans="1:1" x14ac:dyDescent="0.3">
      <c r="A9576" s="54"/>
    </row>
    <row r="9577" spans="1:1" x14ac:dyDescent="0.3">
      <c r="A9577" s="54"/>
    </row>
    <row r="9578" spans="1:1" x14ac:dyDescent="0.3">
      <c r="A9578" s="54"/>
    </row>
    <row r="9579" spans="1:1" x14ac:dyDescent="0.3">
      <c r="A9579" s="54"/>
    </row>
    <row r="9580" spans="1:1" x14ac:dyDescent="0.3">
      <c r="A9580" s="54"/>
    </row>
    <row r="9581" spans="1:1" x14ac:dyDescent="0.3">
      <c r="A9581" s="54"/>
    </row>
    <row r="9582" spans="1:1" x14ac:dyDescent="0.3">
      <c r="A9582" s="54"/>
    </row>
    <row r="9583" spans="1:1" x14ac:dyDescent="0.3">
      <c r="A9583" s="54"/>
    </row>
    <row r="9584" spans="1:1" x14ac:dyDescent="0.3">
      <c r="A9584" s="54"/>
    </row>
    <row r="9585" spans="1:1" x14ac:dyDescent="0.3">
      <c r="A9585" s="54"/>
    </row>
    <row r="9586" spans="1:1" x14ac:dyDescent="0.3">
      <c r="A9586" s="54"/>
    </row>
    <row r="9587" spans="1:1" x14ac:dyDescent="0.3">
      <c r="A9587" s="54"/>
    </row>
    <row r="9588" spans="1:1" x14ac:dyDescent="0.3">
      <c r="A9588" s="54"/>
    </row>
    <row r="9589" spans="1:1" x14ac:dyDescent="0.3">
      <c r="A9589" s="54"/>
    </row>
    <row r="9590" spans="1:1" x14ac:dyDescent="0.3">
      <c r="A9590" s="54"/>
    </row>
    <row r="9591" spans="1:1" x14ac:dyDescent="0.3">
      <c r="A9591" s="54"/>
    </row>
    <row r="9592" spans="1:1" x14ac:dyDescent="0.3">
      <c r="A9592" s="54"/>
    </row>
    <row r="9593" spans="1:1" x14ac:dyDescent="0.3">
      <c r="A9593" s="54"/>
    </row>
    <row r="9594" spans="1:1" x14ac:dyDescent="0.3">
      <c r="A9594" s="54"/>
    </row>
    <row r="9595" spans="1:1" x14ac:dyDescent="0.3">
      <c r="A9595" s="54"/>
    </row>
    <row r="9596" spans="1:1" x14ac:dyDescent="0.3">
      <c r="A9596" s="54"/>
    </row>
    <row r="9597" spans="1:1" x14ac:dyDescent="0.3">
      <c r="A9597" s="54"/>
    </row>
    <row r="9598" spans="1:1" x14ac:dyDescent="0.3">
      <c r="A9598" s="54"/>
    </row>
    <row r="9599" spans="1:1" x14ac:dyDescent="0.3">
      <c r="A9599" s="54"/>
    </row>
    <row r="9600" spans="1:1" x14ac:dyDescent="0.3">
      <c r="A9600" s="54"/>
    </row>
    <row r="9601" spans="1:1" x14ac:dyDescent="0.3">
      <c r="A9601" s="54"/>
    </row>
    <row r="9602" spans="1:1" x14ac:dyDescent="0.3">
      <c r="A9602" s="54"/>
    </row>
    <row r="9603" spans="1:1" x14ac:dyDescent="0.3">
      <c r="A9603" s="54"/>
    </row>
    <row r="9604" spans="1:1" x14ac:dyDescent="0.3">
      <c r="A9604" s="54"/>
    </row>
    <row r="9605" spans="1:1" x14ac:dyDescent="0.3">
      <c r="A9605" s="54"/>
    </row>
    <row r="9606" spans="1:1" x14ac:dyDescent="0.3">
      <c r="A9606" s="54"/>
    </row>
    <row r="9607" spans="1:1" x14ac:dyDescent="0.3">
      <c r="A9607" s="54"/>
    </row>
    <row r="9608" spans="1:1" x14ac:dyDescent="0.3">
      <c r="A9608" s="54"/>
    </row>
    <row r="9609" spans="1:1" x14ac:dyDescent="0.3">
      <c r="A9609" s="54"/>
    </row>
    <row r="9610" spans="1:1" x14ac:dyDescent="0.3">
      <c r="A9610" s="54"/>
    </row>
    <row r="9611" spans="1:1" x14ac:dyDescent="0.3">
      <c r="A9611" s="54"/>
    </row>
    <row r="9612" spans="1:1" x14ac:dyDescent="0.3">
      <c r="A9612" s="54"/>
    </row>
    <row r="9613" spans="1:1" x14ac:dyDescent="0.3">
      <c r="A9613" s="54"/>
    </row>
    <row r="9614" spans="1:1" x14ac:dyDescent="0.3">
      <c r="A9614" s="54"/>
    </row>
    <row r="9615" spans="1:1" x14ac:dyDescent="0.3">
      <c r="A9615" s="54"/>
    </row>
    <row r="9616" spans="1:1" x14ac:dyDescent="0.3">
      <c r="A9616" s="54"/>
    </row>
    <row r="9617" spans="1:1" x14ac:dyDescent="0.3">
      <c r="A9617" s="54"/>
    </row>
    <row r="9618" spans="1:1" x14ac:dyDescent="0.3">
      <c r="A9618" s="54"/>
    </row>
    <row r="9619" spans="1:1" x14ac:dyDescent="0.3">
      <c r="A9619" s="54"/>
    </row>
    <row r="9620" spans="1:1" x14ac:dyDescent="0.3">
      <c r="A9620" s="54"/>
    </row>
    <row r="9621" spans="1:1" x14ac:dyDescent="0.3">
      <c r="A9621" s="54"/>
    </row>
    <row r="9622" spans="1:1" x14ac:dyDescent="0.3">
      <c r="A9622" s="54"/>
    </row>
    <row r="9623" spans="1:1" x14ac:dyDescent="0.3">
      <c r="A9623" s="54"/>
    </row>
    <row r="9624" spans="1:1" x14ac:dyDescent="0.3">
      <c r="A9624" s="54"/>
    </row>
    <row r="9625" spans="1:1" x14ac:dyDescent="0.3">
      <c r="A9625" s="54"/>
    </row>
    <row r="9626" spans="1:1" x14ac:dyDescent="0.3">
      <c r="A9626" s="54"/>
    </row>
    <row r="9627" spans="1:1" x14ac:dyDescent="0.3">
      <c r="A9627" s="54"/>
    </row>
    <row r="9628" spans="1:1" x14ac:dyDescent="0.3">
      <c r="A9628" s="54"/>
    </row>
    <row r="9629" spans="1:1" x14ac:dyDescent="0.3">
      <c r="A9629" s="54"/>
    </row>
    <row r="9630" spans="1:1" x14ac:dyDescent="0.3">
      <c r="A9630" s="54"/>
    </row>
    <row r="9631" spans="1:1" x14ac:dyDescent="0.3">
      <c r="A9631" s="54"/>
    </row>
    <row r="9632" spans="1:1" x14ac:dyDescent="0.3">
      <c r="A9632" s="54"/>
    </row>
    <row r="9633" spans="1:1" x14ac:dyDescent="0.3">
      <c r="A9633" s="54"/>
    </row>
    <row r="9634" spans="1:1" x14ac:dyDescent="0.3">
      <c r="A9634" s="54"/>
    </row>
    <row r="9635" spans="1:1" x14ac:dyDescent="0.3">
      <c r="A9635" s="54"/>
    </row>
    <row r="9636" spans="1:1" x14ac:dyDescent="0.3">
      <c r="A9636" s="54"/>
    </row>
    <row r="9637" spans="1:1" x14ac:dyDescent="0.3">
      <c r="A9637" s="54"/>
    </row>
    <row r="9638" spans="1:1" x14ac:dyDescent="0.3">
      <c r="A9638" s="54"/>
    </row>
    <row r="9639" spans="1:1" x14ac:dyDescent="0.3">
      <c r="A9639" s="54"/>
    </row>
    <row r="9640" spans="1:1" x14ac:dyDescent="0.3">
      <c r="A9640" s="54"/>
    </row>
    <row r="9641" spans="1:1" x14ac:dyDescent="0.3">
      <c r="A9641" s="54"/>
    </row>
    <row r="9642" spans="1:1" x14ac:dyDescent="0.3">
      <c r="A9642" s="54"/>
    </row>
    <row r="9643" spans="1:1" x14ac:dyDescent="0.3">
      <c r="A9643" s="54"/>
    </row>
    <row r="9644" spans="1:1" x14ac:dyDescent="0.3">
      <c r="A9644" s="54"/>
    </row>
    <row r="9645" spans="1:1" x14ac:dyDescent="0.3">
      <c r="A9645" s="54"/>
    </row>
    <row r="9646" spans="1:1" x14ac:dyDescent="0.3">
      <c r="A9646" s="54"/>
    </row>
    <row r="9647" spans="1:1" x14ac:dyDescent="0.3">
      <c r="A9647" s="54"/>
    </row>
    <row r="9648" spans="1:1" x14ac:dyDescent="0.3">
      <c r="A9648" s="54"/>
    </row>
    <row r="9649" spans="1:1" x14ac:dyDescent="0.3">
      <c r="A9649" s="54"/>
    </row>
    <row r="9650" spans="1:1" x14ac:dyDescent="0.3">
      <c r="A9650" s="54"/>
    </row>
    <row r="9651" spans="1:1" x14ac:dyDescent="0.3">
      <c r="A9651" s="54"/>
    </row>
    <row r="9652" spans="1:1" x14ac:dyDescent="0.3">
      <c r="A9652" s="54"/>
    </row>
    <row r="9653" spans="1:1" x14ac:dyDescent="0.3">
      <c r="A9653" s="54"/>
    </row>
    <row r="9654" spans="1:1" x14ac:dyDescent="0.3">
      <c r="A9654" s="54"/>
    </row>
    <row r="9655" spans="1:1" x14ac:dyDescent="0.3">
      <c r="A9655" s="54"/>
    </row>
    <row r="9656" spans="1:1" x14ac:dyDescent="0.3">
      <c r="A9656" s="54"/>
    </row>
    <row r="9657" spans="1:1" x14ac:dyDescent="0.3">
      <c r="A9657" s="54"/>
    </row>
    <row r="9658" spans="1:1" x14ac:dyDescent="0.3">
      <c r="A9658" s="54"/>
    </row>
    <row r="9659" spans="1:1" x14ac:dyDescent="0.3">
      <c r="A9659" s="54"/>
    </row>
    <row r="9660" spans="1:1" x14ac:dyDescent="0.3">
      <c r="A9660" s="54"/>
    </row>
    <row r="9661" spans="1:1" x14ac:dyDescent="0.3">
      <c r="A9661" s="54"/>
    </row>
    <row r="9662" spans="1:1" x14ac:dyDescent="0.3">
      <c r="A9662" s="54"/>
    </row>
    <row r="9663" spans="1:1" x14ac:dyDescent="0.3">
      <c r="A9663" s="54"/>
    </row>
    <row r="9664" spans="1:1" x14ac:dyDescent="0.3">
      <c r="A9664" s="54"/>
    </row>
    <row r="9665" spans="1:1" x14ac:dyDescent="0.3">
      <c r="A9665" s="54"/>
    </row>
    <row r="9666" spans="1:1" x14ac:dyDescent="0.3">
      <c r="A9666" s="54"/>
    </row>
    <row r="9667" spans="1:1" x14ac:dyDescent="0.3">
      <c r="A9667" s="54"/>
    </row>
    <row r="9668" spans="1:1" x14ac:dyDescent="0.3">
      <c r="A9668" s="54"/>
    </row>
    <row r="9669" spans="1:1" x14ac:dyDescent="0.3">
      <c r="A9669" s="54"/>
    </row>
    <row r="9670" spans="1:1" x14ac:dyDescent="0.3">
      <c r="A9670" s="54"/>
    </row>
    <row r="9671" spans="1:1" x14ac:dyDescent="0.3">
      <c r="A9671" s="54"/>
    </row>
    <row r="9672" spans="1:1" x14ac:dyDescent="0.3">
      <c r="A9672" s="54"/>
    </row>
    <row r="9673" spans="1:1" x14ac:dyDescent="0.3">
      <c r="A9673" s="54"/>
    </row>
    <row r="9674" spans="1:1" x14ac:dyDescent="0.3">
      <c r="A9674" s="54"/>
    </row>
    <row r="9675" spans="1:1" x14ac:dyDescent="0.3">
      <c r="A9675" s="54"/>
    </row>
    <row r="9676" spans="1:1" x14ac:dyDescent="0.3">
      <c r="A9676" s="54"/>
    </row>
    <row r="9677" spans="1:1" x14ac:dyDescent="0.3">
      <c r="A9677" s="54"/>
    </row>
    <row r="9678" spans="1:1" x14ac:dyDescent="0.3">
      <c r="A9678" s="54"/>
    </row>
    <row r="9679" spans="1:1" x14ac:dyDescent="0.3">
      <c r="A9679" s="54"/>
    </row>
    <row r="9680" spans="1:1" x14ac:dyDescent="0.3">
      <c r="A9680" s="54"/>
    </row>
    <row r="9681" spans="1:1" x14ac:dyDescent="0.3">
      <c r="A9681" s="54"/>
    </row>
    <row r="9682" spans="1:1" x14ac:dyDescent="0.3">
      <c r="A9682" s="54"/>
    </row>
    <row r="9683" spans="1:1" x14ac:dyDescent="0.3">
      <c r="A9683" s="54"/>
    </row>
    <row r="9684" spans="1:1" x14ac:dyDescent="0.3">
      <c r="A9684" s="54"/>
    </row>
    <row r="9685" spans="1:1" x14ac:dyDescent="0.3">
      <c r="A9685" s="54"/>
    </row>
    <row r="9686" spans="1:1" x14ac:dyDescent="0.3">
      <c r="A9686" s="54"/>
    </row>
    <row r="9687" spans="1:1" x14ac:dyDescent="0.3">
      <c r="A9687" s="54"/>
    </row>
    <row r="9688" spans="1:1" x14ac:dyDescent="0.3">
      <c r="A9688" s="54"/>
    </row>
    <row r="9689" spans="1:1" x14ac:dyDescent="0.3">
      <c r="A9689" s="54"/>
    </row>
    <row r="9690" spans="1:1" x14ac:dyDescent="0.3">
      <c r="A9690" s="54"/>
    </row>
    <row r="9691" spans="1:1" x14ac:dyDescent="0.3">
      <c r="A9691" s="54"/>
    </row>
    <row r="9692" spans="1:1" x14ac:dyDescent="0.3">
      <c r="A9692" s="54"/>
    </row>
    <row r="9693" spans="1:1" x14ac:dyDescent="0.3">
      <c r="A9693" s="54"/>
    </row>
    <row r="9694" spans="1:1" x14ac:dyDescent="0.3">
      <c r="A9694" s="54"/>
    </row>
    <row r="9695" spans="1:1" x14ac:dyDescent="0.3">
      <c r="A9695" s="54"/>
    </row>
    <row r="9696" spans="1:1" x14ac:dyDescent="0.3">
      <c r="A9696" s="54"/>
    </row>
    <row r="9697" spans="1:1" x14ac:dyDescent="0.3">
      <c r="A9697" s="54"/>
    </row>
    <row r="9698" spans="1:1" x14ac:dyDescent="0.3">
      <c r="A9698" s="54"/>
    </row>
    <row r="9699" spans="1:1" x14ac:dyDescent="0.3">
      <c r="A9699" s="54"/>
    </row>
    <row r="9700" spans="1:1" x14ac:dyDescent="0.3">
      <c r="A9700" s="54"/>
    </row>
    <row r="9701" spans="1:1" x14ac:dyDescent="0.3">
      <c r="A9701" s="54"/>
    </row>
    <row r="9702" spans="1:1" x14ac:dyDescent="0.3">
      <c r="A9702" s="54"/>
    </row>
    <row r="9703" spans="1:1" x14ac:dyDescent="0.3">
      <c r="A9703" s="54"/>
    </row>
    <row r="9704" spans="1:1" x14ac:dyDescent="0.3">
      <c r="A9704" s="54"/>
    </row>
    <row r="9705" spans="1:1" x14ac:dyDescent="0.3">
      <c r="A9705" s="54"/>
    </row>
    <row r="9706" spans="1:1" x14ac:dyDescent="0.3">
      <c r="A9706" s="54"/>
    </row>
    <row r="9707" spans="1:1" x14ac:dyDescent="0.3">
      <c r="A9707" s="54"/>
    </row>
    <row r="9708" spans="1:1" x14ac:dyDescent="0.3">
      <c r="A9708" s="54"/>
    </row>
    <row r="9709" spans="1:1" x14ac:dyDescent="0.3">
      <c r="A9709" s="54"/>
    </row>
    <row r="9710" spans="1:1" x14ac:dyDescent="0.3">
      <c r="A9710" s="54"/>
    </row>
    <row r="9711" spans="1:1" x14ac:dyDescent="0.3">
      <c r="A9711" s="54"/>
    </row>
    <row r="9712" spans="1:1" x14ac:dyDescent="0.3">
      <c r="A9712" s="54"/>
    </row>
    <row r="9713" spans="1:1" x14ac:dyDescent="0.3">
      <c r="A9713" s="54"/>
    </row>
    <row r="9714" spans="1:1" x14ac:dyDescent="0.3">
      <c r="A9714" s="54"/>
    </row>
    <row r="9715" spans="1:1" x14ac:dyDescent="0.3">
      <c r="A9715" s="54"/>
    </row>
    <row r="9716" spans="1:1" x14ac:dyDescent="0.3">
      <c r="A9716" s="54"/>
    </row>
    <row r="9717" spans="1:1" x14ac:dyDescent="0.3">
      <c r="A9717" s="54"/>
    </row>
    <row r="9718" spans="1:1" x14ac:dyDescent="0.3">
      <c r="A9718" s="54"/>
    </row>
    <row r="9719" spans="1:1" x14ac:dyDescent="0.3">
      <c r="A9719" s="54"/>
    </row>
    <row r="9720" spans="1:1" x14ac:dyDescent="0.3">
      <c r="A9720" s="54"/>
    </row>
    <row r="9721" spans="1:1" x14ac:dyDescent="0.3">
      <c r="A9721" s="54"/>
    </row>
    <row r="9722" spans="1:1" x14ac:dyDescent="0.3">
      <c r="A9722" s="54"/>
    </row>
    <row r="9723" spans="1:1" x14ac:dyDescent="0.3">
      <c r="A9723" s="54"/>
    </row>
    <row r="9724" spans="1:1" x14ac:dyDescent="0.3">
      <c r="A9724" s="54"/>
    </row>
    <row r="9725" spans="1:1" x14ac:dyDescent="0.3">
      <c r="A9725" s="54"/>
    </row>
    <row r="9726" spans="1:1" x14ac:dyDescent="0.3">
      <c r="A9726" s="54"/>
    </row>
    <row r="9727" spans="1:1" x14ac:dyDescent="0.3">
      <c r="A9727" s="54"/>
    </row>
    <row r="9728" spans="1:1" x14ac:dyDescent="0.3">
      <c r="A9728" s="54"/>
    </row>
    <row r="9729" spans="1:1" x14ac:dyDescent="0.3">
      <c r="A9729" s="54"/>
    </row>
    <row r="9730" spans="1:1" x14ac:dyDescent="0.3">
      <c r="A9730" s="54"/>
    </row>
    <row r="9731" spans="1:1" x14ac:dyDescent="0.3">
      <c r="A9731" s="54"/>
    </row>
    <row r="9732" spans="1:1" x14ac:dyDescent="0.3">
      <c r="A9732" s="54"/>
    </row>
    <row r="9733" spans="1:1" x14ac:dyDescent="0.3">
      <c r="A9733" s="54"/>
    </row>
    <row r="9734" spans="1:1" x14ac:dyDescent="0.3">
      <c r="A9734" s="54"/>
    </row>
    <row r="9735" spans="1:1" x14ac:dyDescent="0.3">
      <c r="A9735" s="54"/>
    </row>
    <row r="9736" spans="1:1" x14ac:dyDescent="0.3">
      <c r="A9736" s="54"/>
    </row>
    <row r="9737" spans="1:1" x14ac:dyDescent="0.3">
      <c r="A9737" s="54"/>
    </row>
    <row r="9738" spans="1:1" x14ac:dyDescent="0.3">
      <c r="A9738" s="54"/>
    </row>
    <row r="9739" spans="1:1" x14ac:dyDescent="0.3">
      <c r="A9739" s="54"/>
    </row>
    <row r="9740" spans="1:1" x14ac:dyDescent="0.3">
      <c r="A9740" s="54"/>
    </row>
    <row r="9741" spans="1:1" x14ac:dyDescent="0.3">
      <c r="A9741" s="54"/>
    </row>
    <row r="9742" spans="1:1" x14ac:dyDescent="0.3">
      <c r="A9742" s="54"/>
    </row>
    <row r="9743" spans="1:1" x14ac:dyDescent="0.3">
      <c r="A9743" s="54"/>
    </row>
    <row r="9744" spans="1:1" x14ac:dyDescent="0.3">
      <c r="A9744" s="54"/>
    </row>
    <row r="9745" spans="1:1" x14ac:dyDescent="0.3">
      <c r="A9745" s="54"/>
    </row>
    <row r="9746" spans="1:1" x14ac:dyDescent="0.3">
      <c r="A9746" s="54"/>
    </row>
    <row r="9747" spans="1:1" x14ac:dyDescent="0.3">
      <c r="A9747" s="54"/>
    </row>
    <row r="9748" spans="1:1" x14ac:dyDescent="0.3">
      <c r="A9748" s="54"/>
    </row>
    <row r="9749" spans="1:1" x14ac:dyDescent="0.3">
      <c r="A9749" s="54"/>
    </row>
    <row r="9750" spans="1:1" x14ac:dyDescent="0.3">
      <c r="A9750" s="54"/>
    </row>
    <row r="9751" spans="1:1" x14ac:dyDescent="0.3">
      <c r="A9751" s="54"/>
    </row>
    <row r="9752" spans="1:1" x14ac:dyDescent="0.3">
      <c r="A9752" s="54"/>
    </row>
    <row r="9753" spans="1:1" x14ac:dyDescent="0.3">
      <c r="A9753" s="54"/>
    </row>
    <row r="9754" spans="1:1" x14ac:dyDescent="0.3">
      <c r="A9754" s="54"/>
    </row>
    <row r="9755" spans="1:1" x14ac:dyDescent="0.3">
      <c r="A9755" s="54"/>
    </row>
    <row r="9756" spans="1:1" x14ac:dyDescent="0.3">
      <c r="A9756" s="54"/>
    </row>
    <row r="9757" spans="1:1" x14ac:dyDescent="0.3">
      <c r="A9757" s="54"/>
    </row>
    <row r="9758" spans="1:1" x14ac:dyDescent="0.3">
      <c r="A9758" s="54"/>
    </row>
    <row r="9759" spans="1:1" x14ac:dyDescent="0.3">
      <c r="A9759" s="54"/>
    </row>
    <row r="9760" spans="1:1" x14ac:dyDescent="0.3">
      <c r="A9760" s="54"/>
    </row>
    <row r="9761" spans="1:1" x14ac:dyDescent="0.3">
      <c r="A9761" s="54"/>
    </row>
    <row r="9762" spans="1:1" x14ac:dyDescent="0.3">
      <c r="A9762" s="54"/>
    </row>
    <row r="9763" spans="1:1" x14ac:dyDescent="0.3">
      <c r="A9763" s="54"/>
    </row>
    <row r="9764" spans="1:1" x14ac:dyDescent="0.3">
      <c r="A9764" s="54"/>
    </row>
    <row r="9765" spans="1:1" x14ac:dyDescent="0.3">
      <c r="A9765" s="54"/>
    </row>
    <row r="9766" spans="1:1" x14ac:dyDescent="0.3">
      <c r="A9766" s="54"/>
    </row>
    <row r="9767" spans="1:1" x14ac:dyDescent="0.3">
      <c r="A9767" s="54"/>
    </row>
    <row r="9768" spans="1:1" x14ac:dyDescent="0.3">
      <c r="A9768" s="54"/>
    </row>
    <row r="9769" spans="1:1" x14ac:dyDescent="0.3">
      <c r="A9769" s="54"/>
    </row>
    <row r="9770" spans="1:1" x14ac:dyDescent="0.3">
      <c r="A9770" s="54"/>
    </row>
    <row r="9771" spans="1:1" x14ac:dyDescent="0.3">
      <c r="A9771" s="54"/>
    </row>
    <row r="9772" spans="1:1" x14ac:dyDescent="0.3">
      <c r="A9772" s="54"/>
    </row>
    <row r="9773" spans="1:1" x14ac:dyDescent="0.3">
      <c r="A9773" s="54"/>
    </row>
    <row r="9774" spans="1:1" x14ac:dyDescent="0.3">
      <c r="A9774" s="54"/>
    </row>
    <row r="9775" spans="1:1" x14ac:dyDescent="0.3">
      <c r="A9775" s="54"/>
    </row>
    <row r="9776" spans="1:1" x14ac:dyDescent="0.3">
      <c r="A9776" s="54"/>
    </row>
    <row r="9777" spans="1:1" x14ac:dyDescent="0.3">
      <c r="A9777" s="54"/>
    </row>
    <row r="9778" spans="1:1" x14ac:dyDescent="0.3">
      <c r="A9778" s="54"/>
    </row>
    <row r="9779" spans="1:1" x14ac:dyDescent="0.3">
      <c r="A9779" s="54"/>
    </row>
    <row r="9780" spans="1:1" x14ac:dyDescent="0.3">
      <c r="A9780" s="54"/>
    </row>
    <row r="9781" spans="1:1" x14ac:dyDescent="0.3">
      <c r="A9781" s="54"/>
    </row>
    <row r="9782" spans="1:1" x14ac:dyDescent="0.3">
      <c r="A9782" s="54"/>
    </row>
    <row r="9783" spans="1:1" x14ac:dyDescent="0.3">
      <c r="A9783" s="54"/>
    </row>
    <row r="9784" spans="1:1" x14ac:dyDescent="0.3">
      <c r="A9784" s="54"/>
    </row>
    <row r="9785" spans="1:1" x14ac:dyDescent="0.3">
      <c r="A9785" s="54"/>
    </row>
    <row r="9786" spans="1:1" x14ac:dyDescent="0.3">
      <c r="A9786" s="54"/>
    </row>
    <row r="9787" spans="1:1" x14ac:dyDescent="0.3">
      <c r="A9787" s="54"/>
    </row>
    <row r="9788" spans="1:1" x14ac:dyDescent="0.3">
      <c r="A9788" s="54"/>
    </row>
    <row r="9789" spans="1:1" x14ac:dyDescent="0.3">
      <c r="A9789" s="54"/>
    </row>
    <row r="9790" spans="1:1" x14ac:dyDescent="0.3">
      <c r="A9790" s="54"/>
    </row>
    <row r="9791" spans="1:1" x14ac:dyDescent="0.3">
      <c r="A9791" s="54"/>
    </row>
    <row r="9792" spans="1:1" x14ac:dyDescent="0.3">
      <c r="A9792" s="54"/>
    </row>
    <row r="9793" spans="1:1" x14ac:dyDescent="0.3">
      <c r="A9793" s="54"/>
    </row>
    <row r="9794" spans="1:1" x14ac:dyDescent="0.3">
      <c r="A9794" s="54"/>
    </row>
    <row r="9795" spans="1:1" x14ac:dyDescent="0.3">
      <c r="A9795" s="54"/>
    </row>
    <row r="9796" spans="1:1" x14ac:dyDescent="0.3">
      <c r="A9796" s="54"/>
    </row>
    <row r="9797" spans="1:1" x14ac:dyDescent="0.3">
      <c r="A9797" s="54"/>
    </row>
    <row r="9798" spans="1:1" x14ac:dyDescent="0.3">
      <c r="A9798" s="54"/>
    </row>
    <row r="9799" spans="1:1" x14ac:dyDescent="0.3">
      <c r="A9799" s="54"/>
    </row>
    <row r="9800" spans="1:1" x14ac:dyDescent="0.3">
      <c r="A9800" s="54"/>
    </row>
    <row r="9801" spans="1:1" x14ac:dyDescent="0.3">
      <c r="A9801" s="54"/>
    </row>
    <row r="9802" spans="1:1" x14ac:dyDescent="0.3">
      <c r="A9802" s="54"/>
    </row>
    <row r="9803" spans="1:1" x14ac:dyDescent="0.3">
      <c r="A9803" s="54"/>
    </row>
    <row r="9804" spans="1:1" x14ac:dyDescent="0.3">
      <c r="A9804" s="54"/>
    </row>
    <row r="9805" spans="1:1" x14ac:dyDescent="0.3">
      <c r="A9805" s="54"/>
    </row>
    <row r="9806" spans="1:1" x14ac:dyDescent="0.3">
      <c r="A9806" s="54"/>
    </row>
    <row r="9807" spans="1:1" x14ac:dyDescent="0.3">
      <c r="A9807" s="54"/>
    </row>
    <row r="9808" spans="1:1" x14ac:dyDescent="0.3">
      <c r="A9808" s="54"/>
    </row>
    <row r="9809" spans="1:1" x14ac:dyDescent="0.3">
      <c r="A9809" s="54"/>
    </row>
    <row r="9810" spans="1:1" x14ac:dyDescent="0.3">
      <c r="A9810" s="54"/>
    </row>
    <row r="9811" spans="1:1" x14ac:dyDescent="0.3">
      <c r="A9811" s="54"/>
    </row>
    <row r="9812" spans="1:1" x14ac:dyDescent="0.3">
      <c r="A9812" s="54"/>
    </row>
    <row r="9813" spans="1:1" x14ac:dyDescent="0.3">
      <c r="A9813" s="54"/>
    </row>
    <row r="9814" spans="1:1" x14ac:dyDescent="0.3">
      <c r="A9814" s="54"/>
    </row>
    <row r="9815" spans="1:1" x14ac:dyDescent="0.3">
      <c r="A9815" s="54"/>
    </row>
    <row r="9816" spans="1:1" x14ac:dyDescent="0.3">
      <c r="A9816" s="54"/>
    </row>
    <row r="9817" spans="1:1" x14ac:dyDescent="0.3">
      <c r="A9817" s="54"/>
    </row>
    <row r="9818" spans="1:1" x14ac:dyDescent="0.3">
      <c r="A9818" s="54"/>
    </row>
    <row r="9819" spans="1:1" x14ac:dyDescent="0.3">
      <c r="A9819" s="54"/>
    </row>
    <row r="9820" spans="1:1" x14ac:dyDescent="0.3">
      <c r="A9820" s="54"/>
    </row>
    <row r="9821" spans="1:1" x14ac:dyDescent="0.3">
      <c r="A9821" s="54"/>
    </row>
    <row r="9822" spans="1:1" x14ac:dyDescent="0.3">
      <c r="A9822" s="54"/>
    </row>
    <row r="9823" spans="1:1" x14ac:dyDescent="0.3">
      <c r="A9823" s="54"/>
    </row>
    <row r="9824" spans="1:1" x14ac:dyDescent="0.3">
      <c r="A9824" s="54"/>
    </row>
    <row r="9825" spans="1:1" x14ac:dyDescent="0.3">
      <c r="A9825" s="54"/>
    </row>
    <row r="9826" spans="1:1" x14ac:dyDescent="0.3">
      <c r="A9826" s="54"/>
    </row>
    <row r="9827" spans="1:1" x14ac:dyDescent="0.3">
      <c r="A9827" s="54"/>
    </row>
    <row r="9828" spans="1:1" x14ac:dyDescent="0.3">
      <c r="A9828" s="54"/>
    </row>
    <row r="9829" spans="1:1" x14ac:dyDescent="0.3">
      <c r="A9829" s="54"/>
    </row>
    <row r="9830" spans="1:1" x14ac:dyDescent="0.3">
      <c r="A9830" s="54"/>
    </row>
    <row r="9831" spans="1:1" x14ac:dyDescent="0.3">
      <c r="A9831" s="54"/>
    </row>
    <row r="9832" spans="1:1" x14ac:dyDescent="0.3">
      <c r="A9832" s="54"/>
    </row>
    <row r="9833" spans="1:1" x14ac:dyDescent="0.3">
      <c r="A9833" s="54"/>
    </row>
    <row r="9834" spans="1:1" x14ac:dyDescent="0.3">
      <c r="A9834" s="54"/>
    </row>
    <row r="9835" spans="1:1" x14ac:dyDescent="0.3">
      <c r="A9835" s="54"/>
    </row>
    <row r="9836" spans="1:1" x14ac:dyDescent="0.3">
      <c r="A9836" s="54"/>
    </row>
    <row r="9837" spans="1:1" x14ac:dyDescent="0.3">
      <c r="A9837" s="54"/>
    </row>
    <row r="9838" spans="1:1" x14ac:dyDescent="0.3">
      <c r="A9838" s="54"/>
    </row>
    <row r="9839" spans="1:1" x14ac:dyDescent="0.3">
      <c r="A9839" s="54"/>
    </row>
    <row r="9840" spans="1:1" x14ac:dyDescent="0.3">
      <c r="A9840" s="54"/>
    </row>
    <row r="9841" spans="1:1" x14ac:dyDescent="0.3">
      <c r="A9841" s="54"/>
    </row>
    <row r="9842" spans="1:1" x14ac:dyDescent="0.3">
      <c r="A9842" s="54"/>
    </row>
    <row r="9843" spans="1:1" x14ac:dyDescent="0.3">
      <c r="A9843" s="54"/>
    </row>
    <row r="9844" spans="1:1" x14ac:dyDescent="0.3">
      <c r="A9844" s="54"/>
    </row>
    <row r="9845" spans="1:1" x14ac:dyDescent="0.3">
      <c r="A9845" s="54"/>
    </row>
    <row r="9846" spans="1:1" x14ac:dyDescent="0.3">
      <c r="A9846" s="54"/>
    </row>
    <row r="9847" spans="1:1" x14ac:dyDescent="0.3">
      <c r="A9847" s="54"/>
    </row>
    <row r="9848" spans="1:1" x14ac:dyDescent="0.3">
      <c r="A9848" s="54"/>
    </row>
    <row r="9849" spans="1:1" x14ac:dyDescent="0.3">
      <c r="A9849" s="54"/>
    </row>
    <row r="9850" spans="1:1" x14ac:dyDescent="0.3">
      <c r="A9850" s="54"/>
    </row>
    <row r="9851" spans="1:1" x14ac:dyDescent="0.3">
      <c r="A9851" s="54"/>
    </row>
    <row r="9852" spans="1:1" x14ac:dyDescent="0.3">
      <c r="A9852" s="54"/>
    </row>
    <row r="9853" spans="1:1" x14ac:dyDescent="0.3">
      <c r="A9853" s="54"/>
    </row>
    <row r="9854" spans="1:1" x14ac:dyDescent="0.3">
      <c r="A9854" s="54"/>
    </row>
    <row r="9855" spans="1:1" x14ac:dyDescent="0.3">
      <c r="A9855" s="54"/>
    </row>
    <row r="9856" spans="1:1" x14ac:dyDescent="0.3">
      <c r="A9856" s="54"/>
    </row>
    <row r="9857" spans="1:1" x14ac:dyDescent="0.3">
      <c r="A9857" s="54"/>
    </row>
    <row r="9858" spans="1:1" x14ac:dyDescent="0.3">
      <c r="A9858" s="54"/>
    </row>
    <row r="9859" spans="1:1" x14ac:dyDescent="0.3">
      <c r="A9859" s="54"/>
    </row>
    <row r="9860" spans="1:1" x14ac:dyDescent="0.3">
      <c r="A9860" s="54"/>
    </row>
    <row r="9861" spans="1:1" x14ac:dyDescent="0.3">
      <c r="A9861" s="54"/>
    </row>
    <row r="9862" spans="1:1" x14ac:dyDescent="0.3">
      <c r="A9862" s="54"/>
    </row>
    <row r="9863" spans="1:1" x14ac:dyDescent="0.3">
      <c r="A9863" s="54"/>
    </row>
    <row r="9864" spans="1:1" x14ac:dyDescent="0.3">
      <c r="A9864" s="54"/>
    </row>
    <row r="9865" spans="1:1" x14ac:dyDescent="0.3">
      <c r="A9865" s="54"/>
    </row>
    <row r="9866" spans="1:1" x14ac:dyDescent="0.3">
      <c r="A9866" s="54"/>
    </row>
    <row r="9867" spans="1:1" x14ac:dyDescent="0.3">
      <c r="A9867" s="54"/>
    </row>
    <row r="9868" spans="1:1" x14ac:dyDescent="0.3">
      <c r="A9868" s="54"/>
    </row>
    <row r="9869" spans="1:1" x14ac:dyDescent="0.3">
      <c r="A9869" s="54"/>
    </row>
    <row r="9870" spans="1:1" x14ac:dyDescent="0.3">
      <c r="A9870" s="54"/>
    </row>
    <row r="9871" spans="1:1" x14ac:dyDescent="0.3">
      <c r="A9871" s="54"/>
    </row>
    <row r="9872" spans="1:1" x14ac:dyDescent="0.3">
      <c r="A9872" s="54"/>
    </row>
    <row r="9873" spans="1:1" x14ac:dyDescent="0.3">
      <c r="A9873" s="54"/>
    </row>
    <row r="9874" spans="1:1" x14ac:dyDescent="0.3">
      <c r="A9874" s="54"/>
    </row>
    <row r="9875" spans="1:1" x14ac:dyDescent="0.3">
      <c r="A9875" s="54"/>
    </row>
    <row r="9876" spans="1:1" x14ac:dyDescent="0.3">
      <c r="A9876" s="54"/>
    </row>
    <row r="9877" spans="1:1" x14ac:dyDescent="0.3">
      <c r="A9877" s="54"/>
    </row>
    <row r="9878" spans="1:1" x14ac:dyDescent="0.3">
      <c r="A9878" s="54"/>
    </row>
    <row r="9879" spans="1:1" x14ac:dyDescent="0.3">
      <c r="A9879" s="54"/>
    </row>
    <row r="9880" spans="1:1" x14ac:dyDescent="0.3">
      <c r="A9880" s="54"/>
    </row>
    <row r="9881" spans="1:1" x14ac:dyDescent="0.3">
      <c r="A9881" s="54"/>
    </row>
    <row r="9882" spans="1:1" x14ac:dyDescent="0.3">
      <c r="A9882" s="54"/>
    </row>
    <row r="9883" spans="1:1" x14ac:dyDescent="0.3">
      <c r="A9883" s="54"/>
    </row>
    <row r="9884" spans="1:1" x14ac:dyDescent="0.3">
      <c r="A9884" s="54"/>
    </row>
    <row r="9885" spans="1:1" x14ac:dyDescent="0.3">
      <c r="A9885" s="54"/>
    </row>
    <row r="9886" spans="1:1" x14ac:dyDescent="0.3">
      <c r="A9886" s="54"/>
    </row>
    <row r="9887" spans="1:1" x14ac:dyDescent="0.3">
      <c r="A9887" s="54"/>
    </row>
    <row r="9888" spans="1:1" x14ac:dyDescent="0.3">
      <c r="A9888" s="54"/>
    </row>
    <row r="9889" spans="1:1" x14ac:dyDescent="0.3">
      <c r="A9889" s="54"/>
    </row>
    <row r="9890" spans="1:1" x14ac:dyDescent="0.3">
      <c r="A9890" s="54"/>
    </row>
    <row r="9891" spans="1:1" x14ac:dyDescent="0.3">
      <c r="A9891" s="54"/>
    </row>
    <row r="9892" spans="1:1" x14ac:dyDescent="0.3">
      <c r="A9892" s="54"/>
    </row>
    <row r="9893" spans="1:1" x14ac:dyDescent="0.3">
      <c r="A9893" s="54"/>
    </row>
    <row r="9894" spans="1:1" x14ac:dyDescent="0.3">
      <c r="A9894" s="54"/>
    </row>
    <row r="9895" spans="1:1" x14ac:dyDescent="0.3">
      <c r="A9895" s="54"/>
    </row>
    <row r="9896" spans="1:1" x14ac:dyDescent="0.3">
      <c r="A9896" s="54"/>
    </row>
    <row r="9897" spans="1:1" x14ac:dyDescent="0.3">
      <c r="A9897" s="54"/>
    </row>
    <row r="9898" spans="1:1" x14ac:dyDescent="0.3">
      <c r="A9898" s="54"/>
    </row>
    <row r="9899" spans="1:1" x14ac:dyDescent="0.3">
      <c r="A9899" s="54"/>
    </row>
    <row r="9900" spans="1:1" x14ac:dyDescent="0.3">
      <c r="A9900" s="54"/>
    </row>
    <row r="9901" spans="1:1" x14ac:dyDescent="0.3">
      <c r="A9901" s="54"/>
    </row>
    <row r="9902" spans="1:1" x14ac:dyDescent="0.3">
      <c r="A9902" s="54"/>
    </row>
    <row r="9903" spans="1:1" x14ac:dyDescent="0.3">
      <c r="A9903" s="54"/>
    </row>
    <row r="9904" spans="1:1" x14ac:dyDescent="0.3">
      <c r="A9904" s="54"/>
    </row>
    <row r="9905" spans="1:1" x14ac:dyDescent="0.3">
      <c r="A9905" s="54"/>
    </row>
    <row r="9906" spans="1:1" x14ac:dyDescent="0.3">
      <c r="A9906" s="54"/>
    </row>
    <row r="9907" spans="1:1" x14ac:dyDescent="0.3">
      <c r="A9907" s="54"/>
    </row>
    <row r="9908" spans="1:1" x14ac:dyDescent="0.3">
      <c r="A9908" s="54"/>
    </row>
    <row r="9909" spans="1:1" x14ac:dyDescent="0.3">
      <c r="A9909" s="54"/>
    </row>
    <row r="9910" spans="1:1" x14ac:dyDescent="0.3">
      <c r="A9910" s="54"/>
    </row>
    <row r="9911" spans="1:1" x14ac:dyDescent="0.3">
      <c r="A9911" s="54"/>
    </row>
    <row r="9912" spans="1:1" x14ac:dyDescent="0.3">
      <c r="A9912" s="54"/>
    </row>
    <row r="9913" spans="1:1" x14ac:dyDescent="0.3">
      <c r="A9913" s="54"/>
    </row>
    <row r="9914" spans="1:1" x14ac:dyDescent="0.3">
      <c r="A9914" s="54"/>
    </row>
    <row r="9915" spans="1:1" x14ac:dyDescent="0.3">
      <c r="A9915" s="54"/>
    </row>
    <row r="9916" spans="1:1" x14ac:dyDescent="0.3">
      <c r="A9916" s="54"/>
    </row>
    <row r="9917" spans="1:1" x14ac:dyDescent="0.3">
      <c r="A9917" s="54"/>
    </row>
    <row r="9918" spans="1:1" x14ac:dyDescent="0.3">
      <c r="A9918" s="54"/>
    </row>
    <row r="9919" spans="1:1" x14ac:dyDescent="0.3">
      <c r="A9919" s="54"/>
    </row>
    <row r="9920" spans="1:1" x14ac:dyDescent="0.3">
      <c r="A9920" s="54"/>
    </row>
    <row r="9921" spans="1:1" x14ac:dyDescent="0.3">
      <c r="A9921" s="54"/>
    </row>
    <row r="9922" spans="1:1" x14ac:dyDescent="0.3">
      <c r="A9922" s="54"/>
    </row>
    <row r="9923" spans="1:1" x14ac:dyDescent="0.3">
      <c r="A9923" s="54"/>
    </row>
    <row r="9924" spans="1:1" x14ac:dyDescent="0.3">
      <c r="A9924" s="54"/>
    </row>
    <row r="9925" spans="1:1" x14ac:dyDescent="0.3">
      <c r="A9925" s="54"/>
    </row>
    <row r="9926" spans="1:1" x14ac:dyDescent="0.3">
      <c r="A9926" s="54"/>
    </row>
    <row r="9927" spans="1:1" x14ac:dyDescent="0.3">
      <c r="A9927" s="54"/>
    </row>
    <row r="9928" spans="1:1" x14ac:dyDescent="0.3">
      <c r="A9928" s="54"/>
    </row>
    <row r="9929" spans="1:1" x14ac:dyDescent="0.3">
      <c r="A9929" s="54"/>
    </row>
    <row r="9930" spans="1:1" x14ac:dyDescent="0.3">
      <c r="A9930" s="54"/>
    </row>
    <row r="9931" spans="1:1" x14ac:dyDescent="0.3">
      <c r="A9931" s="54"/>
    </row>
    <row r="9932" spans="1:1" x14ac:dyDescent="0.3">
      <c r="A9932" s="54"/>
    </row>
    <row r="9933" spans="1:1" x14ac:dyDescent="0.3">
      <c r="A9933" s="54"/>
    </row>
    <row r="9934" spans="1:1" x14ac:dyDescent="0.3">
      <c r="A9934" s="54"/>
    </row>
    <row r="9935" spans="1:1" x14ac:dyDescent="0.3">
      <c r="A9935" s="54"/>
    </row>
    <row r="9936" spans="1:1" x14ac:dyDescent="0.3">
      <c r="A9936" s="54"/>
    </row>
    <row r="9937" spans="1:1" x14ac:dyDescent="0.3">
      <c r="A9937" s="54"/>
    </row>
    <row r="9938" spans="1:1" x14ac:dyDescent="0.3">
      <c r="A9938" s="54"/>
    </row>
    <row r="9939" spans="1:1" x14ac:dyDescent="0.3">
      <c r="A9939" s="54"/>
    </row>
    <row r="9940" spans="1:1" x14ac:dyDescent="0.3">
      <c r="A9940" s="54"/>
    </row>
    <row r="9941" spans="1:1" x14ac:dyDescent="0.3">
      <c r="A9941" s="54"/>
    </row>
    <row r="9942" spans="1:1" x14ac:dyDescent="0.3">
      <c r="A9942" s="54"/>
    </row>
    <row r="9943" spans="1:1" x14ac:dyDescent="0.3">
      <c r="A9943" s="54"/>
    </row>
    <row r="9944" spans="1:1" x14ac:dyDescent="0.3">
      <c r="A9944" s="54"/>
    </row>
    <row r="9945" spans="1:1" x14ac:dyDescent="0.3">
      <c r="A9945" s="54"/>
    </row>
    <row r="9946" spans="1:1" x14ac:dyDescent="0.3">
      <c r="A9946" s="54"/>
    </row>
    <row r="9947" spans="1:1" x14ac:dyDescent="0.3">
      <c r="A9947" s="54"/>
    </row>
    <row r="9948" spans="1:1" x14ac:dyDescent="0.3">
      <c r="A9948" s="54"/>
    </row>
    <row r="9949" spans="1:1" x14ac:dyDescent="0.3">
      <c r="A9949" s="54"/>
    </row>
    <row r="9950" spans="1:1" x14ac:dyDescent="0.3">
      <c r="A9950" s="54"/>
    </row>
    <row r="9951" spans="1:1" x14ac:dyDescent="0.3">
      <c r="A9951" s="54"/>
    </row>
    <row r="9952" spans="1:1" x14ac:dyDescent="0.3">
      <c r="A9952" s="54"/>
    </row>
    <row r="9953" spans="1:1" x14ac:dyDescent="0.3">
      <c r="A9953" s="54"/>
    </row>
    <row r="9954" spans="1:1" x14ac:dyDescent="0.3">
      <c r="A9954" s="54"/>
    </row>
    <row r="9955" spans="1:1" x14ac:dyDescent="0.3">
      <c r="A9955" s="54"/>
    </row>
    <row r="9956" spans="1:1" x14ac:dyDescent="0.3">
      <c r="A9956" s="54"/>
    </row>
    <row r="9957" spans="1:1" x14ac:dyDescent="0.3">
      <c r="A9957" s="54"/>
    </row>
    <row r="9958" spans="1:1" x14ac:dyDescent="0.3">
      <c r="A9958" s="54"/>
    </row>
    <row r="9959" spans="1:1" x14ac:dyDescent="0.3">
      <c r="A9959" s="54"/>
    </row>
    <row r="9960" spans="1:1" x14ac:dyDescent="0.3">
      <c r="A9960" s="54"/>
    </row>
    <row r="9961" spans="1:1" x14ac:dyDescent="0.3">
      <c r="A9961" s="54"/>
    </row>
    <row r="9962" spans="1:1" x14ac:dyDescent="0.3">
      <c r="A9962" s="54"/>
    </row>
    <row r="9963" spans="1:1" x14ac:dyDescent="0.3">
      <c r="A9963" s="54"/>
    </row>
    <row r="9964" spans="1:1" x14ac:dyDescent="0.3">
      <c r="A9964" s="54"/>
    </row>
    <row r="9965" spans="1:1" x14ac:dyDescent="0.3">
      <c r="A9965" s="54"/>
    </row>
    <row r="9966" spans="1:1" x14ac:dyDescent="0.3">
      <c r="A9966" s="54"/>
    </row>
    <row r="9967" spans="1:1" x14ac:dyDescent="0.3">
      <c r="A9967" s="54"/>
    </row>
    <row r="9968" spans="1:1" x14ac:dyDescent="0.3">
      <c r="A9968" s="54"/>
    </row>
    <row r="9969" spans="1:1" x14ac:dyDescent="0.3">
      <c r="A9969" s="54"/>
    </row>
    <row r="9970" spans="1:1" x14ac:dyDescent="0.3">
      <c r="A9970" s="54"/>
    </row>
    <row r="9971" spans="1:1" x14ac:dyDescent="0.3">
      <c r="A9971" s="54"/>
    </row>
    <row r="9972" spans="1:1" x14ac:dyDescent="0.3">
      <c r="A9972" s="54"/>
    </row>
    <row r="9973" spans="1:1" x14ac:dyDescent="0.3">
      <c r="A9973" s="54"/>
    </row>
    <row r="9974" spans="1:1" x14ac:dyDescent="0.3">
      <c r="A9974" s="54"/>
    </row>
    <row r="9975" spans="1:1" x14ac:dyDescent="0.3">
      <c r="A9975" s="54"/>
    </row>
    <row r="9976" spans="1:1" x14ac:dyDescent="0.3">
      <c r="A9976" s="54"/>
    </row>
    <row r="9977" spans="1:1" x14ac:dyDescent="0.3">
      <c r="A9977" s="54"/>
    </row>
    <row r="9978" spans="1:1" x14ac:dyDescent="0.3">
      <c r="A9978" s="54"/>
    </row>
    <row r="9979" spans="1:1" x14ac:dyDescent="0.3">
      <c r="A9979" s="54"/>
    </row>
    <row r="9980" spans="1:1" x14ac:dyDescent="0.3">
      <c r="A9980" s="54"/>
    </row>
    <row r="9981" spans="1:1" x14ac:dyDescent="0.3">
      <c r="A9981" s="54"/>
    </row>
    <row r="9982" spans="1:1" x14ac:dyDescent="0.3">
      <c r="A9982" s="54"/>
    </row>
    <row r="9983" spans="1:1" x14ac:dyDescent="0.3">
      <c r="A9983" s="54"/>
    </row>
    <row r="9984" spans="1:1" x14ac:dyDescent="0.3">
      <c r="A9984" s="54"/>
    </row>
    <row r="9985" spans="1:1" x14ac:dyDescent="0.3">
      <c r="A9985" s="54"/>
    </row>
    <row r="9986" spans="1:1" x14ac:dyDescent="0.3">
      <c r="A9986" s="54"/>
    </row>
    <row r="9987" spans="1:1" x14ac:dyDescent="0.3">
      <c r="A9987" s="54"/>
    </row>
    <row r="9988" spans="1:1" x14ac:dyDescent="0.3">
      <c r="A9988" s="54"/>
    </row>
    <row r="9989" spans="1:1" x14ac:dyDescent="0.3">
      <c r="A9989" s="54"/>
    </row>
    <row r="9990" spans="1:1" x14ac:dyDescent="0.3">
      <c r="A9990" s="54"/>
    </row>
    <row r="9991" spans="1:1" x14ac:dyDescent="0.3">
      <c r="A9991" s="54"/>
    </row>
    <row r="9992" spans="1:1" x14ac:dyDescent="0.3">
      <c r="A9992" s="54"/>
    </row>
    <row r="9993" spans="1:1" x14ac:dyDescent="0.3">
      <c r="A9993" s="54"/>
    </row>
    <row r="9994" spans="1:1" x14ac:dyDescent="0.3">
      <c r="A9994" s="54"/>
    </row>
    <row r="9995" spans="1:1" x14ac:dyDescent="0.3">
      <c r="A9995" s="54"/>
    </row>
    <row r="9996" spans="1:1" x14ac:dyDescent="0.3">
      <c r="A9996" s="54"/>
    </row>
    <row r="9997" spans="1:1" x14ac:dyDescent="0.3">
      <c r="A9997" s="54"/>
    </row>
    <row r="9998" spans="1:1" x14ac:dyDescent="0.3">
      <c r="A9998" s="54"/>
    </row>
    <row r="9999" spans="1:1" x14ac:dyDescent="0.3">
      <c r="A9999" s="54"/>
    </row>
    <row r="10000" spans="1:1" x14ac:dyDescent="0.3">
      <c r="A10000" s="54"/>
    </row>
    <row r="10001" spans="1:1" x14ac:dyDescent="0.3">
      <c r="A10001" s="54"/>
    </row>
    <row r="10002" spans="1:1" x14ac:dyDescent="0.3">
      <c r="A10002" s="54"/>
    </row>
    <row r="10003" spans="1:1" x14ac:dyDescent="0.3">
      <c r="A10003" s="54"/>
    </row>
    <row r="10004" spans="1:1" x14ac:dyDescent="0.3">
      <c r="A10004" s="54"/>
    </row>
    <row r="10005" spans="1:1" x14ac:dyDescent="0.3">
      <c r="A10005" s="54"/>
    </row>
    <row r="10006" spans="1:1" x14ac:dyDescent="0.3">
      <c r="A10006" s="54"/>
    </row>
    <row r="10007" spans="1:1" x14ac:dyDescent="0.3">
      <c r="A10007" s="54"/>
    </row>
    <row r="10008" spans="1:1" x14ac:dyDescent="0.3">
      <c r="A10008" s="54"/>
    </row>
    <row r="10009" spans="1:1" x14ac:dyDescent="0.3">
      <c r="A10009" s="54"/>
    </row>
    <row r="10010" spans="1:1" x14ac:dyDescent="0.3">
      <c r="A10010" s="54"/>
    </row>
    <row r="10011" spans="1:1" x14ac:dyDescent="0.3">
      <c r="A10011" s="54"/>
    </row>
    <row r="10012" spans="1:1" x14ac:dyDescent="0.3">
      <c r="A10012" s="54"/>
    </row>
    <row r="10013" spans="1:1" x14ac:dyDescent="0.3">
      <c r="A10013" s="54"/>
    </row>
    <row r="10014" spans="1:1" x14ac:dyDescent="0.3">
      <c r="A10014" s="54"/>
    </row>
    <row r="10015" spans="1:1" x14ac:dyDescent="0.3">
      <c r="A10015" s="54"/>
    </row>
    <row r="10016" spans="1:1" x14ac:dyDescent="0.3">
      <c r="A10016" s="54"/>
    </row>
    <row r="10017" spans="1:1" x14ac:dyDescent="0.3">
      <c r="A10017" s="54"/>
    </row>
    <row r="10018" spans="1:1" x14ac:dyDescent="0.3">
      <c r="A10018" s="54"/>
    </row>
    <row r="10019" spans="1:1" x14ac:dyDescent="0.3">
      <c r="A10019" s="54"/>
    </row>
    <row r="10020" spans="1:1" x14ac:dyDescent="0.3">
      <c r="A10020" s="54"/>
    </row>
    <row r="10021" spans="1:1" x14ac:dyDescent="0.3">
      <c r="A10021" s="54"/>
    </row>
    <row r="10022" spans="1:1" x14ac:dyDescent="0.3">
      <c r="A10022" s="54"/>
    </row>
    <row r="10023" spans="1:1" x14ac:dyDescent="0.3">
      <c r="A10023" s="54"/>
    </row>
    <row r="10024" spans="1:1" x14ac:dyDescent="0.3">
      <c r="A10024" s="54"/>
    </row>
    <row r="10025" spans="1:1" x14ac:dyDescent="0.3">
      <c r="A10025" s="54"/>
    </row>
    <row r="10026" spans="1:1" x14ac:dyDescent="0.3">
      <c r="A10026" s="54"/>
    </row>
    <row r="10027" spans="1:1" x14ac:dyDescent="0.3">
      <c r="A10027" s="54"/>
    </row>
    <row r="10028" spans="1:1" x14ac:dyDescent="0.3">
      <c r="A10028" s="54"/>
    </row>
    <row r="10029" spans="1:1" x14ac:dyDescent="0.3">
      <c r="A10029" s="54"/>
    </row>
    <row r="10030" spans="1:1" x14ac:dyDescent="0.3">
      <c r="A10030" s="54"/>
    </row>
    <row r="10031" spans="1:1" x14ac:dyDescent="0.3">
      <c r="A10031" s="54"/>
    </row>
    <row r="10032" spans="1:1" x14ac:dyDescent="0.3">
      <c r="A10032" s="54"/>
    </row>
    <row r="10033" spans="1:1" x14ac:dyDescent="0.3">
      <c r="A10033" s="54"/>
    </row>
    <row r="10034" spans="1:1" x14ac:dyDescent="0.3">
      <c r="A10034" s="54"/>
    </row>
    <row r="10035" spans="1:1" x14ac:dyDescent="0.3">
      <c r="A10035" s="54"/>
    </row>
    <row r="10036" spans="1:1" x14ac:dyDescent="0.3">
      <c r="A10036" s="54"/>
    </row>
    <row r="10037" spans="1:1" x14ac:dyDescent="0.3">
      <c r="A10037" s="54"/>
    </row>
    <row r="10038" spans="1:1" x14ac:dyDescent="0.3">
      <c r="A10038" s="54"/>
    </row>
    <row r="10039" spans="1:1" x14ac:dyDescent="0.3">
      <c r="A10039" s="54"/>
    </row>
    <row r="10040" spans="1:1" x14ac:dyDescent="0.3">
      <c r="A10040" s="54"/>
    </row>
    <row r="10041" spans="1:1" x14ac:dyDescent="0.3">
      <c r="A10041" s="54"/>
    </row>
    <row r="10042" spans="1:1" x14ac:dyDescent="0.3">
      <c r="A10042" s="54"/>
    </row>
    <row r="10043" spans="1:1" x14ac:dyDescent="0.3">
      <c r="A10043" s="54"/>
    </row>
    <row r="10044" spans="1:1" x14ac:dyDescent="0.3">
      <c r="A10044" s="54"/>
    </row>
    <row r="10045" spans="1:1" x14ac:dyDescent="0.3">
      <c r="A10045" s="54"/>
    </row>
    <row r="10046" spans="1:1" x14ac:dyDescent="0.3">
      <c r="A10046" s="54"/>
    </row>
    <row r="10047" spans="1:1" x14ac:dyDescent="0.3">
      <c r="A10047" s="54"/>
    </row>
    <row r="10048" spans="1:1" x14ac:dyDescent="0.3">
      <c r="A10048" s="54"/>
    </row>
    <row r="10049" spans="1:1" x14ac:dyDescent="0.3">
      <c r="A10049" s="54"/>
    </row>
    <row r="10050" spans="1:1" x14ac:dyDescent="0.3">
      <c r="A10050" s="54"/>
    </row>
    <row r="10051" spans="1:1" x14ac:dyDescent="0.3">
      <c r="A10051" s="54"/>
    </row>
    <row r="10052" spans="1:1" x14ac:dyDescent="0.3">
      <c r="A10052" s="54"/>
    </row>
    <row r="10053" spans="1:1" x14ac:dyDescent="0.3">
      <c r="A10053" s="54"/>
    </row>
    <row r="10054" spans="1:1" x14ac:dyDescent="0.3">
      <c r="A10054" s="54"/>
    </row>
    <row r="10055" spans="1:1" x14ac:dyDescent="0.3">
      <c r="A10055" s="54"/>
    </row>
    <row r="10056" spans="1:1" x14ac:dyDescent="0.3">
      <c r="A10056" s="54"/>
    </row>
    <row r="10057" spans="1:1" x14ac:dyDescent="0.3">
      <c r="A10057" s="54"/>
    </row>
    <row r="10058" spans="1:1" x14ac:dyDescent="0.3">
      <c r="A10058" s="54"/>
    </row>
    <row r="10059" spans="1:1" x14ac:dyDescent="0.3">
      <c r="A10059" s="54"/>
    </row>
    <row r="10060" spans="1:1" x14ac:dyDescent="0.3">
      <c r="A10060" s="54"/>
    </row>
    <row r="10061" spans="1:1" x14ac:dyDescent="0.3">
      <c r="A10061" s="54"/>
    </row>
    <row r="10062" spans="1:1" x14ac:dyDescent="0.3">
      <c r="A10062" s="54"/>
    </row>
    <row r="10063" spans="1:1" x14ac:dyDescent="0.3">
      <c r="A10063" s="54"/>
    </row>
    <row r="10064" spans="1:1" x14ac:dyDescent="0.3">
      <c r="A10064" s="54"/>
    </row>
    <row r="10065" spans="1:1" x14ac:dyDescent="0.3">
      <c r="A10065" s="54"/>
    </row>
    <row r="10066" spans="1:1" x14ac:dyDescent="0.3">
      <c r="A10066" s="54"/>
    </row>
    <row r="10067" spans="1:1" x14ac:dyDescent="0.3">
      <c r="A10067" s="54"/>
    </row>
    <row r="10068" spans="1:1" x14ac:dyDescent="0.3">
      <c r="A10068" s="54"/>
    </row>
    <row r="10069" spans="1:1" x14ac:dyDescent="0.3">
      <c r="A10069" s="54"/>
    </row>
    <row r="10070" spans="1:1" x14ac:dyDescent="0.3">
      <c r="A10070" s="54"/>
    </row>
    <row r="10071" spans="1:1" x14ac:dyDescent="0.3">
      <c r="A10071" s="54"/>
    </row>
    <row r="10072" spans="1:1" x14ac:dyDescent="0.3">
      <c r="A10072" s="54"/>
    </row>
    <row r="10073" spans="1:1" x14ac:dyDescent="0.3">
      <c r="A10073" s="54"/>
    </row>
    <row r="10074" spans="1:1" x14ac:dyDescent="0.3">
      <c r="A10074" s="54"/>
    </row>
    <row r="10075" spans="1:1" x14ac:dyDescent="0.3">
      <c r="A10075" s="54"/>
    </row>
    <row r="10076" spans="1:1" x14ac:dyDescent="0.3">
      <c r="A10076" s="54"/>
    </row>
    <row r="10077" spans="1:1" x14ac:dyDescent="0.3">
      <c r="A10077" s="54"/>
    </row>
    <row r="10078" spans="1:1" x14ac:dyDescent="0.3">
      <c r="A10078" s="54"/>
    </row>
    <row r="10079" spans="1:1" x14ac:dyDescent="0.3">
      <c r="A10079" s="54"/>
    </row>
    <row r="10080" spans="1:1" x14ac:dyDescent="0.3">
      <c r="A10080" s="54"/>
    </row>
    <row r="10081" spans="1:1" x14ac:dyDescent="0.3">
      <c r="A10081" s="54"/>
    </row>
    <row r="10082" spans="1:1" x14ac:dyDescent="0.3">
      <c r="A10082" s="54"/>
    </row>
    <row r="10083" spans="1:1" x14ac:dyDescent="0.3">
      <c r="A10083" s="54"/>
    </row>
    <row r="10084" spans="1:1" x14ac:dyDescent="0.3">
      <c r="A10084" s="54"/>
    </row>
    <row r="10085" spans="1:1" x14ac:dyDescent="0.3">
      <c r="A10085" s="54"/>
    </row>
    <row r="10086" spans="1:1" x14ac:dyDescent="0.3">
      <c r="A10086" s="54"/>
    </row>
    <row r="10087" spans="1:1" x14ac:dyDescent="0.3">
      <c r="A10087" s="54"/>
    </row>
    <row r="10088" spans="1:1" x14ac:dyDescent="0.3">
      <c r="A10088" s="54"/>
    </row>
    <row r="10089" spans="1:1" x14ac:dyDescent="0.3">
      <c r="A10089" s="54"/>
    </row>
    <row r="10090" spans="1:1" x14ac:dyDescent="0.3">
      <c r="A10090" s="54"/>
    </row>
    <row r="10091" spans="1:1" x14ac:dyDescent="0.3">
      <c r="A10091" s="54"/>
    </row>
    <row r="10092" spans="1:1" x14ac:dyDescent="0.3">
      <c r="A10092" s="54"/>
    </row>
    <row r="10093" spans="1:1" x14ac:dyDescent="0.3">
      <c r="A10093" s="54"/>
    </row>
    <row r="10094" spans="1:1" x14ac:dyDescent="0.3">
      <c r="A10094" s="54"/>
    </row>
    <row r="10095" spans="1:1" x14ac:dyDescent="0.3">
      <c r="A10095" s="54"/>
    </row>
    <row r="10096" spans="1:1" x14ac:dyDescent="0.3">
      <c r="A10096" s="54"/>
    </row>
    <row r="10097" spans="1:1" x14ac:dyDescent="0.3">
      <c r="A10097" s="54"/>
    </row>
    <row r="10098" spans="1:1" x14ac:dyDescent="0.3">
      <c r="A10098" s="54"/>
    </row>
    <row r="10099" spans="1:1" x14ac:dyDescent="0.3">
      <c r="A10099" s="54"/>
    </row>
    <row r="10100" spans="1:1" x14ac:dyDescent="0.3">
      <c r="A10100" s="54"/>
    </row>
    <row r="10101" spans="1:1" x14ac:dyDescent="0.3">
      <c r="A10101" s="54"/>
    </row>
    <row r="10102" spans="1:1" x14ac:dyDescent="0.3">
      <c r="A10102" s="54"/>
    </row>
    <row r="10103" spans="1:1" x14ac:dyDescent="0.3">
      <c r="A10103" s="54"/>
    </row>
    <row r="10104" spans="1:1" x14ac:dyDescent="0.3">
      <c r="A10104" s="54"/>
    </row>
    <row r="10105" spans="1:1" x14ac:dyDescent="0.3">
      <c r="A10105" s="54"/>
    </row>
    <row r="10106" spans="1:1" x14ac:dyDescent="0.3">
      <c r="A10106" s="54"/>
    </row>
    <row r="10107" spans="1:1" x14ac:dyDescent="0.3">
      <c r="A10107" s="54"/>
    </row>
    <row r="10108" spans="1:1" x14ac:dyDescent="0.3">
      <c r="A10108" s="54"/>
    </row>
    <row r="10109" spans="1:1" x14ac:dyDescent="0.3">
      <c r="A10109" s="54"/>
    </row>
    <row r="10110" spans="1:1" x14ac:dyDescent="0.3">
      <c r="A10110" s="54"/>
    </row>
    <row r="10111" spans="1:1" x14ac:dyDescent="0.3">
      <c r="A10111" s="54"/>
    </row>
    <row r="10112" spans="1:1" x14ac:dyDescent="0.3">
      <c r="A10112" s="54"/>
    </row>
    <row r="10113" spans="1:1" x14ac:dyDescent="0.3">
      <c r="A10113" s="54"/>
    </row>
    <row r="10114" spans="1:1" x14ac:dyDescent="0.3">
      <c r="A10114" s="54"/>
    </row>
    <row r="10115" spans="1:1" x14ac:dyDescent="0.3">
      <c r="A10115" s="54"/>
    </row>
    <row r="10116" spans="1:1" x14ac:dyDescent="0.3">
      <c r="A10116" s="54"/>
    </row>
    <row r="10117" spans="1:1" x14ac:dyDescent="0.3">
      <c r="A10117" s="54"/>
    </row>
    <row r="10118" spans="1:1" x14ac:dyDescent="0.3">
      <c r="A10118" s="54"/>
    </row>
    <row r="10119" spans="1:1" x14ac:dyDescent="0.3">
      <c r="A10119" s="54"/>
    </row>
    <row r="10120" spans="1:1" x14ac:dyDescent="0.3">
      <c r="A10120" s="54"/>
    </row>
    <row r="10121" spans="1:1" x14ac:dyDescent="0.3">
      <c r="A10121" s="54"/>
    </row>
    <row r="10122" spans="1:1" x14ac:dyDescent="0.3">
      <c r="A10122" s="54"/>
    </row>
    <row r="10123" spans="1:1" x14ac:dyDescent="0.3">
      <c r="A10123" s="54"/>
    </row>
    <row r="10124" spans="1:1" x14ac:dyDescent="0.3">
      <c r="A10124" s="54"/>
    </row>
    <row r="10125" spans="1:1" x14ac:dyDescent="0.3">
      <c r="A10125" s="54"/>
    </row>
    <row r="10126" spans="1:1" x14ac:dyDescent="0.3">
      <c r="A10126" s="54"/>
    </row>
    <row r="10127" spans="1:1" x14ac:dyDescent="0.3">
      <c r="A10127" s="54"/>
    </row>
    <row r="10128" spans="1:1" x14ac:dyDescent="0.3">
      <c r="A10128" s="54"/>
    </row>
    <row r="10129" spans="1:1" x14ac:dyDescent="0.3">
      <c r="A10129" s="54"/>
    </row>
    <row r="10130" spans="1:1" x14ac:dyDescent="0.3">
      <c r="A10130" s="54"/>
    </row>
    <row r="10131" spans="1:1" x14ac:dyDescent="0.3">
      <c r="A10131" s="54"/>
    </row>
    <row r="10132" spans="1:1" x14ac:dyDescent="0.3">
      <c r="A10132" s="54"/>
    </row>
    <row r="10133" spans="1:1" x14ac:dyDescent="0.3">
      <c r="A10133" s="54"/>
    </row>
    <row r="10134" spans="1:1" x14ac:dyDescent="0.3">
      <c r="A10134" s="54"/>
    </row>
    <row r="10135" spans="1:1" x14ac:dyDescent="0.3">
      <c r="A10135" s="54"/>
    </row>
    <row r="10136" spans="1:1" x14ac:dyDescent="0.3">
      <c r="A10136" s="54"/>
    </row>
    <row r="10137" spans="1:1" x14ac:dyDescent="0.3">
      <c r="A10137" s="54"/>
    </row>
    <row r="10138" spans="1:1" x14ac:dyDescent="0.3">
      <c r="A10138" s="54"/>
    </row>
    <row r="10139" spans="1:1" x14ac:dyDescent="0.3">
      <c r="A10139" s="54"/>
    </row>
    <row r="10140" spans="1:1" x14ac:dyDescent="0.3">
      <c r="A10140" s="54"/>
    </row>
    <row r="10141" spans="1:1" x14ac:dyDescent="0.3">
      <c r="A10141" s="54"/>
    </row>
    <row r="10142" spans="1:1" x14ac:dyDescent="0.3">
      <c r="A10142" s="54"/>
    </row>
    <row r="10143" spans="1:1" x14ac:dyDescent="0.3">
      <c r="A10143" s="54"/>
    </row>
    <row r="10144" spans="1:1" x14ac:dyDescent="0.3">
      <c r="A10144" s="54"/>
    </row>
    <row r="10145" spans="1:1" x14ac:dyDescent="0.3">
      <c r="A10145" s="54"/>
    </row>
    <row r="10146" spans="1:1" x14ac:dyDescent="0.3">
      <c r="A10146" s="54"/>
    </row>
    <row r="10147" spans="1:1" x14ac:dyDescent="0.3">
      <c r="A10147" s="54"/>
    </row>
    <row r="10148" spans="1:1" x14ac:dyDescent="0.3">
      <c r="A10148" s="54"/>
    </row>
    <row r="10149" spans="1:1" x14ac:dyDescent="0.3">
      <c r="A10149" s="54"/>
    </row>
    <row r="10150" spans="1:1" x14ac:dyDescent="0.3">
      <c r="A10150" s="54"/>
    </row>
    <row r="10151" spans="1:1" x14ac:dyDescent="0.3">
      <c r="A10151" s="54"/>
    </row>
    <row r="10152" spans="1:1" x14ac:dyDescent="0.3">
      <c r="A10152" s="54"/>
    </row>
    <row r="10153" spans="1:1" x14ac:dyDescent="0.3">
      <c r="A10153" s="54"/>
    </row>
    <row r="10154" spans="1:1" x14ac:dyDescent="0.3">
      <c r="A10154" s="54"/>
    </row>
    <row r="10155" spans="1:1" x14ac:dyDescent="0.3">
      <c r="A10155" s="54"/>
    </row>
    <row r="10156" spans="1:1" x14ac:dyDescent="0.3">
      <c r="A10156" s="54"/>
    </row>
    <row r="10157" spans="1:1" x14ac:dyDescent="0.3">
      <c r="A10157" s="54"/>
    </row>
    <row r="10158" spans="1:1" x14ac:dyDescent="0.3">
      <c r="A10158" s="54"/>
    </row>
    <row r="10159" spans="1:1" x14ac:dyDescent="0.3">
      <c r="A10159" s="54"/>
    </row>
    <row r="10160" spans="1:1" x14ac:dyDescent="0.3">
      <c r="A10160" s="54"/>
    </row>
    <row r="10161" spans="1:1" x14ac:dyDescent="0.3">
      <c r="A10161" s="54"/>
    </row>
    <row r="10162" spans="1:1" x14ac:dyDescent="0.3">
      <c r="A10162" s="54"/>
    </row>
    <row r="10163" spans="1:1" x14ac:dyDescent="0.3">
      <c r="A10163" s="54"/>
    </row>
    <row r="10164" spans="1:1" x14ac:dyDescent="0.3">
      <c r="A10164" s="54"/>
    </row>
    <row r="10165" spans="1:1" x14ac:dyDescent="0.3">
      <c r="A10165" s="54"/>
    </row>
    <row r="10166" spans="1:1" x14ac:dyDescent="0.3">
      <c r="A10166" s="54"/>
    </row>
    <row r="10167" spans="1:1" x14ac:dyDescent="0.3">
      <c r="A10167" s="54"/>
    </row>
    <row r="10168" spans="1:1" x14ac:dyDescent="0.3">
      <c r="A10168" s="54"/>
    </row>
    <row r="10169" spans="1:1" x14ac:dyDescent="0.3">
      <c r="A10169" s="54"/>
    </row>
    <row r="10170" spans="1:1" x14ac:dyDescent="0.3">
      <c r="A10170" s="54"/>
    </row>
    <row r="10171" spans="1:1" x14ac:dyDescent="0.3">
      <c r="A10171" s="54"/>
    </row>
    <row r="10172" spans="1:1" x14ac:dyDescent="0.3">
      <c r="A10172" s="54"/>
    </row>
    <row r="10173" spans="1:1" x14ac:dyDescent="0.3">
      <c r="A10173" s="54"/>
    </row>
    <row r="10174" spans="1:1" x14ac:dyDescent="0.3">
      <c r="A10174" s="54"/>
    </row>
    <row r="10175" spans="1:1" x14ac:dyDescent="0.3">
      <c r="A10175" s="54"/>
    </row>
    <row r="10176" spans="1:1" x14ac:dyDescent="0.3">
      <c r="A10176" s="54"/>
    </row>
    <row r="10177" spans="1:1" x14ac:dyDescent="0.3">
      <c r="A10177" s="54"/>
    </row>
    <row r="10178" spans="1:1" x14ac:dyDescent="0.3">
      <c r="A10178" s="54"/>
    </row>
    <row r="10179" spans="1:1" x14ac:dyDescent="0.3">
      <c r="A10179" s="54"/>
    </row>
    <row r="10180" spans="1:1" x14ac:dyDescent="0.3">
      <c r="A10180" s="54"/>
    </row>
    <row r="10181" spans="1:1" x14ac:dyDescent="0.3">
      <c r="A10181" s="54"/>
    </row>
    <row r="10182" spans="1:1" x14ac:dyDescent="0.3">
      <c r="A10182" s="54"/>
    </row>
    <row r="10183" spans="1:1" x14ac:dyDescent="0.3">
      <c r="A10183" s="54"/>
    </row>
    <row r="10184" spans="1:1" x14ac:dyDescent="0.3">
      <c r="A10184" s="54"/>
    </row>
    <row r="10185" spans="1:1" x14ac:dyDescent="0.3">
      <c r="A10185" s="54"/>
    </row>
    <row r="10186" spans="1:1" x14ac:dyDescent="0.3">
      <c r="A10186" s="54"/>
    </row>
    <row r="10187" spans="1:1" x14ac:dyDescent="0.3">
      <c r="A10187" s="54"/>
    </row>
    <row r="10188" spans="1:1" x14ac:dyDescent="0.3">
      <c r="A10188" s="54"/>
    </row>
    <row r="10189" spans="1:1" x14ac:dyDescent="0.3">
      <c r="A10189" s="54"/>
    </row>
    <row r="10190" spans="1:1" x14ac:dyDescent="0.3">
      <c r="A10190" s="54"/>
    </row>
    <row r="10191" spans="1:1" x14ac:dyDescent="0.3">
      <c r="A10191" s="54"/>
    </row>
    <row r="10192" spans="1:1" x14ac:dyDescent="0.3">
      <c r="A10192" s="54"/>
    </row>
    <row r="10193" spans="1:1" x14ac:dyDescent="0.3">
      <c r="A10193" s="54"/>
    </row>
    <row r="10194" spans="1:1" x14ac:dyDescent="0.3">
      <c r="A10194" s="54"/>
    </row>
    <row r="10195" spans="1:1" x14ac:dyDescent="0.3">
      <c r="A10195" s="54"/>
    </row>
    <row r="10196" spans="1:1" x14ac:dyDescent="0.3">
      <c r="A10196" s="54"/>
    </row>
    <row r="10197" spans="1:1" x14ac:dyDescent="0.3">
      <c r="A10197" s="54"/>
    </row>
    <row r="10198" spans="1:1" x14ac:dyDescent="0.3">
      <c r="A10198" s="54"/>
    </row>
    <row r="10199" spans="1:1" x14ac:dyDescent="0.3">
      <c r="A10199" s="54"/>
    </row>
    <row r="10200" spans="1:1" x14ac:dyDescent="0.3">
      <c r="A10200" s="54"/>
    </row>
    <row r="10201" spans="1:1" x14ac:dyDescent="0.3">
      <c r="A10201" s="54"/>
    </row>
    <row r="10202" spans="1:1" x14ac:dyDescent="0.3">
      <c r="A10202" s="54"/>
    </row>
    <row r="10203" spans="1:1" x14ac:dyDescent="0.3">
      <c r="A10203" s="54"/>
    </row>
    <row r="10204" spans="1:1" x14ac:dyDescent="0.3">
      <c r="A10204" s="54"/>
    </row>
    <row r="10205" spans="1:1" x14ac:dyDescent="0.3">
      <c r="A10205" s="54"/>
    </row>
    <row r="10206" spans="1:1" x14ac:dyDescent="0.3">
      <c r="A10206" s="54"/>
    </row>
    <row r="10207" spans="1:1" x14ac:dyDescent="0.3">
      <c r="A10207" s="54"/>
    </row>
    <row r="10208" spans="1:1" x14ac:dyDescent="0.3">
      <c r="A10208" s="54"/>
    </row>
    <row r="10209" spans="1:1" x14ac:dyDescent="0.3">
      <c r="A10209" s="54"/>
    </row>
    <row r="10210" spans="1:1" x14ac:dyDescent="0.3">
      <c r="A10210" s="54"/>
    </row>
    <row r="10211" spans="1:1" x14ac:dyDescent="0.3">
      <c r="A10211" s="54"/>
    </row>
    <row r="10212" spans="1:1" x14ac:dyDescent="0.3">
      <c r="A10212" s="54"/>
    </row>
    <row r="10213" spans="1:1" x14ac:dyDescent="0.3">
      <c r="A10213" s="54"/>
    </row>
    <row r="10214" spans="1:1" x14ac:dyDescent="0.3">
      <c r="A10214" s="54"/>
    </row>
    <row r="10215" spans="1:1" x14ac:dyDescent="0.3">
      <c r="A10215" s="54"/>
    </row>
    <row r="10216" spans="1:1" x14ac:dyDescent="0.3">
      <c r="A10216" s="54"/>
    </row>
    <row r="10217" spans="1:1" x14ac:dyDescent="0.3">
      <c r="A10217" s="54"/>
    </row>
    <row r="10218" spans="1:1" x14ac:dyDescent="0.3">
      <c r="A10218" s="54"/>
    </row>
    <row r="10219" spans="1:1" x14ac:dyDescent="0.3">
      <c r="A10219" s="54"/>
    </row>
    <row r="10220" spans="1:1" x14ac:dyDescent="0.3">
      <c r="A10220" s="54"/>
    </row>
    <row r="10221" spans="1:1" x14ac:dyDescent="0.3">
      <c r="A10221" s="54"/>
    </row>
    <row r="10222" spans="1:1" x14ac:dyDescent="0.3">
      <c r="A10222" s="54"/>
    </row>
    <row r="10223" spans="1:1" x14ac:dyDescent="0.3">
      <c r="A10223" s="54"/>
    </row>
    <row r="10224" spans="1:1" x14ac:dyDescent="0.3">
      <c r="A10224" s="54"/>
    </row>
    <row r="10225" spans="1:1" x14ac:dyDescent="0.3">
      <c r="A10225" s="54"/>
    </row>
    <row r="10226" spans="1:1" x14ac:dyDescent="0.3">
      <c r="A10226" s="54"/>
    </row>
    <row r="10227" spans="1:1" x14ac:dyDescent="0.3">
      <c r="A10227" s="54"/>
    </row>
    <row r="10228" spans="1:1" x14ac:dyDescent="0.3">
      <c r="A10228" s="54"/>
    </row>
    <row r="10229" spans="1:1" x14ac:dyDescent="0.3">
      <c r="A10229" s="54"/>
    </row>
    <row r="10230" spans="1:1" x14ac:dyDescent="0.3">
      <c r="A10230" s="54"/>
    </row>
    <row r="10231" spans="1:1" x14ac:dyDescent="0.3">
      <c r="A10231" s="54"/>
    </row>
    <row r="10232" spans="1:1" x14ac:dyDescent="0.3">
      <c r="A10232" s="54"/>
    </row>
    <row r="10233" spans="1:1" x14ac:dyDescent="0.3">
      <c r="A10233" s="54"/>
    </row>
    <row r="10234" spans="1:1" x14ac:dyDescent="0.3">
      <c r="A10234" s="54"/>
    </row>
    <row r="10235" spans="1:1" x14ac:dyDescent="0.3">
      <c r="A10235" s="54"/>
    </row>
    <row r="10236" spans="1:1" x14ac:dyDescent="0.3">
      <c r="A10236" s="54"/>
    </row>
    <row r="10237" spans="1:1" x14ac:dyDescent="0.3">
      <c r="A10237" s="54"/>
    </row>
    <row r="10238" spans="1:1" x14ac:dyDescent="0.3">
      <c r="A10238" s="54"/>
    </row>
    <row r="10239" spans="1:1" x14ac:dyDescent="0.3">
      <c r="A10239" s="54"/>
    </row>
    <row r="10240" spans="1:1" x14ac:dyDescent="0.3">
      <c r="A10240" s="54"/>
    </row>
    <row r="10241" spans="1:1" x14ac:dyDescent="0.3">
      <c r="A10241" s="54"/>
    </row>
    <row r="10242" spans="1:1" x14ac:dyDescent="0.3">
      <c r="A10242" s="54"/>
    </row>
    <row r="10243" spans="1:1" x14ac:dyDescent="0.3">
      <c r="A10243" s="54"/>
    </row>
    <row r="10244" spans="1:1" x14ac:dyDescent="0.3">
      <c r="A10244" s="54"/>
    </row>
    <row r="10245" spans="1:1" x14ac:dyDescent="0.3">
      <c r="A10245" s="54"/>
    </row>
    <row r="10246" spans="1:1" x14ac:dyDescent="0.3">
      <c r="A10246" s="54"/>
    </row>
    <row r="10247" spans="1:1" x14ac:dyDescent="0.3">
      <c r="A10247" s="54"/>
    </row>
    <row r="10248" spans="1:1" x14ac:dyDescent="0.3">
      <c r="A10248" s="54"/>
    </row>
    <row r="10249" spans="1:1" x14ac:dyDescent="0.3">
      <c r="A10249" s="54"/>
    </row>
    <row r="10250" spans="1:1" x14ac:dyDescent="0.3">
      <c r="A10250" s="54"/>
    </row>
    <row r="10251" spans="1:1" x14ac:dyDescent="0.3">
      <c r="A10251" s="54"/>
    </row>
    <row r="10252" spans="1:1" x14ac:dyDescent="0.3">
      <c r="A10252" s="54"/>
    </row>
    <row r="10253" spans="1:1" x14ac:dyDescent="0.3">
      <c r="A10253" s="54"/>
    </row>
    <row r="10254" spans="1:1" x14ac:dyDescent="0.3">
      <c r="A10254" s="54"/>
    </row>
    <row r="10255" spans="1:1" x14ac:dyDescent="0.3">
      <c r="A10255" s="54"/>
    </row>
    <row r="10256" spans="1:1" x14ac:dyDescent="0.3">
      <c r="A10256" s="54"/>
    </row>
    <row r="10257" spans="1:1" x14ac:dyDescent="0.3">
      <c r="A10257" s="54"/>
    </row>
    <row r="10258" spans="1:1" x14ac:dyDescent="0.3">
      <c r="A10258" s="54"/>
    </row>
    <row r="10259" spans="1:1" x14ac:dyDescent="0.3">
      <c r="A10259" s="54"/>
    </row>
    <row r="10260" spans="1:1" x14ac:dyDescent="0.3">
      <c r="A10260" s="54"/>
    </row>
    <row r="10261" spans="1:1" x14ac:dyDescent="0.3">
      <c r="A10261" s="54"/>
    </row>
    <row r="10262" spans="1:1" x14ac:dyDescent="0.3">
      <c r="A10262" s="54"/>
    </row>
    <row r="10263" spans="1:1" x14ac:dyDescent="0.3">
      <c r="A10263" s="54"/>
    </row>
    <row r="10264" spans="1:1" x14ac:dyDescent="0.3">
      <c r="A10264" s="54"/>
    </row>
    <row r="10265" spans="1:1" x14ac:dyDescent="0.3">
      <c r="A10265" s="54"/>
    </row>
    <row r="10266" spans="1:1" x14ac:dyDescent="0.3">
      <c r="A10266" s="54"/>
    </row>
    <row r="10267" spans="1:1" x14ac:dyDescent="0.3">
      <c r="A10267" s="54"/>
    </row>
    <row r="10268" spans="1:1" x14ac:dyDescent="0.3">
      <c r="A10268" s="54"/>
    </row>
    <row r="10269" spans="1:1" x14ac:dyDescent="0.3">
      <c r="A10269" s="54"/>
    </row>
    <row r="10270" spans="1:1" x14ac:dyDescent="0.3">
      <c r="A10270" s="54"/>
    </row>
    <row r="10271" spans="1:1" x14ac:dyDescent="0.3">
      <c r="A10271" s="54"/>
    </row>
    <row r="10272" spans="1:1" x14ac:dyDescent="0.3">
      <c r="A10272" s="54"/>
    </row>
    <row r="10273" spans="1:1" x14ac:dyDescent="0.3">
      <c r="A10273" s="54"/>
    </row>
    <row r="10274" spans="1:1" x14ac:dyDescent="0.3">
      <c r="A10274" s="54"/>
    </row>
    <row r="10275" spans="1:1" x14ac:dyDescent="0.3">
      <c r="A10275" s="54"/>
    </row>
    <row r="10276" spans="1:1" x14ac:dyDescent="0.3">
      <c r="A10276" s="54"/>
    </row>
    <row r="10277" spans="1:1" x14ac:dyDescent="0.3">
      <c r="A10277" s="54"/>
    </row>
    <row r="10278" spans="1:1" x14ac:dyDescent="0.3">
      <c r="A10278" s="54"/>
    </row>
    <row r="10279" spans="1:1" x14ac:dyDescent="0.3">
      <c r="A10279" s="54"/>
    </row>
    <row r="10280" spans="1:1" x14ac:dyDescent="0.3">
      <c r="A10280" s="54"/>
    </row>
    <row r="10281" spans="1:1" x14ac:dyDescent="0.3">
      <c r="A10281" s="54"/>
    </row>
    <row r="10282" spans="1:1" x14ac:dyDescent="0.3">
      <c r="A10282" s="54"/>
    </row>
    <row r="10283" spans="1:1" x14ac:dyDescent="0.3">
      <c r="A10283" s="54"/>
    </row>
    <row r="10284" spans="1:1" x14ac:dyDescent="0.3">
      <c r="A10284" s="54"/>
    </row>
    <row r="10285" spans="1:1" x14ac:dyDescent="0.3">
      <c r="A10285" s="54"/>
    </row>
    <row r="10286" spans="1:1" x14ac:dyDescent="0.3">
      <c r="A10286" s="54"/>
    </row>
    <row r="10287" spans="1:1" x14ac:dyDescent="0.3">
      <c r="A10287" s="54"/>
    </row>
    <row r="10288" spans="1:1" x14ac:dyDescent="0.3">
      <c r="A10288" s="54"/>
    </row>
    <row r="10289" spans="1:1" x14ac:dyDescent="0.3">
      <c r="A10289" s="54"/>
    </row>
    <row r="10290" spans="1:1" x14ac:dyDescent="0.3">
      <c r="A10290" s="54"/>
    </row>
    <row r="10291" spans="1:1" x14ac:dyDescent="0.3">
      <c r="A10291" s="54"/>
    </row>
    <row r="10292" spans="1:1" x14ac:dyDescent="0.3">
      <c r="A10292" s="54"/>
    </row>
    <row r="10293" spans="1:1" x14ac:dyDescent="0.3">
      <c r="A10293" s="54"/>
    </row>
    <row r="10294" spans="1:1" x14ac:dyDescent="0.3">
      <c r="A10294" s="54"/>
    </row>
    <row r="10295" spans="1:1" x14ac:dyDescent="0.3">
      <c r="A10295" s="54"/>
    </row>
    <row r="10296" spans="1:1" x14ac:dyDescent="0.3">
      <c r="A10296" s="54"/>
    </row>
    <row r="10297" spans="1:1" x14ac:dyDescent="0.3">
      <c r="A10297" s="54"/>
    </row>
    <row r="10298" spans="1:1" x14ac:dyDescent="0.3">
      <c r="A10298" s="54"/>
    </row>
    <row r="10299" spans="1:1" x14ac:dyDescent="0.3">
      <c r="A10299" s="54"/>
    </row>
    <row r="10300" spans="1:1" x14ac:dyDescent="0.3">
      <c r="A10300" s="54"/>
    </row>
    <row r="10301" spans="1:1" x14ac:dyDescent="0.3">
      <c r="A10301" s="54"/>
    </row>
    <row r="10302" spans="1:1" x14ac:dyDescent="0.3">
      <c r="A10302" s="54"/>
    </row>
    <row r="10303" spans="1:1" x14ac:dyDescent="0.3">
      <c r="A10303" s="54"/>
    </row>
    <row r="10304" spans="1:1" x14ac:dyDescent="0.3">
      <c r="A10304" s="54"/>
    </row>
    <row r="10305" spans="1:1" x14ac:dyDescent="0.3">
      <c r="A10305" s="54"/>
    </row>
    <row r="10306" spans="1:1" x14ac:dyDescent="0.3">
      <c r="A10306" s="54"/>
    </row>
    <row r="10307" spans="1:1" x14ac:dyDescent="0.3">
      <c r="A10307" s="54"/>
    </row>
    <row r="10308" spans="1:1" x14ac:dyDescent="0.3">
      <c r="A10308" s="54"/>
    </row>
    <row r="10309" spans="1:1" x14ac:dyDescent="0.3">
      <c r="A10309" s="54"/>
    </row>
    <row r="10310" spans="1:1" x14ac:dyDescent="0.3">
      <c r="A10310" s="54"/>
    </row>
    <row r="10311" spans="1:1" x14ac:dyDescent="0.3">
      <c r="A10311" s="54"/>
    </row>
    <row r="10312" spans="1:1" x14ac:dyDescent="0.3">
      <c r="A10312" s="54"/>
    </row>
    <row r="10313" spans="1:1" x14ac:dyDescent="0.3">
      <c r="A10313" s="54"/>
    </row>
    <row r="10314" spans="1:1" x14ac:dyDescent="0.3">
      <c r="A10314" s="54"/>
    </row>
    <row r="10315" spans="1:1" x14ac:dyDescent="0.3">
      <c r="A10315" s="54"/>
    </row>
    <row r="10316" spans="1:1" x14ac:dyDescent="0.3">
      <c r="A10316" s="54"/>
    </row>
    <row r="10317" spans="1:1" x14ac:dyDescent="0.3">
      <c r="A10317" s="54"/>
    </row>
    <row r="10318" spans="1:1" x14ac:dyDescent="0.3">
      <c r="A10318" s="54"/>
    </row>
    <row r="10319" spans="1:1" x14ac:dyDescent="0.3">
      <c r="A10319" s="54"/>
    </row>
    <row r="10320" spans="1:1" x14ac:dyDescent="0.3">
      <c r="A10320" s="54"/>
    </row>
    <row r="10321" spans="1:1" x14ac:dyDescent="0.3">
      <c r="A10321" s="54"/>
    </row>
    <row r="10322" spans="1:1" x14ac:dyDescent="0.3">
      <c r="A10322" s="54"/>
    </row>
    <row r="10323" spans="1:1" x14ac:dyDescent="0.3">
      <c r="A10323" s="54"/>
    </row>
    <row r="10324" spans="1:1" x14ac:dyDescent="0.3">
      <c r="A10324" s="54"/>
    </row>
    <row r="10325" spans="1:1" x14ac:dyDescent="0.3">
      <c r="A10325" s="54"/>
    </row>
    <row r="10326" spans="1:1" x14ac:dyDescent="0.3">
      <c r="A10326" s="54"/>
    </row>
    <row r="10327" spans="1:1" x14ac:dyDescent="0.3">
      <c r="A10327" s="54"/>
    </row>
    <row r="10328" spans="1:1" x14ac:dyDescent="0.3">
      <c r="A10328" s="54"/>
    </row>
    <row r="10329" spans="1:1" x14ac:dyDescent="0.3">
      <c r="A10329" s="54"/>
    </row>
    <row r="10330" spans="1:1" x14ac:dyDescent="0.3">
      <c r="A10330" s="54"/>
    </row>
    <row r="10331" spans="1:1" x14ac:dyDescent="0.3">
      <c r="A10331" s="54"/>
    </row>
    <row r="10332" spans="1:1" x14ac:dyDescent="0.3">
      <c r="A10332" s="54"/>
    </row>
    <row r="10333" spans="1:1" x14ac:dyDescent="0.3">
      <c r="A10333" s="54"/>
    </row>
    <row r="10334" spans="1:1" x14ac:dyDescent="0.3">
      <c r="A10334" s="54"/>
    </row>
    <row r="10335" spans="1:1" x14ac:dyDescent="0.3">
      <c r="A10335" s="54"/>
    </row>
    <row r="10336" spans="1:1" x14ac:dyDescent="0.3">
      <c r="A10336" s="54"/>
    </row>
    <row r="10337" spans="1:1" x14ac:dyDescent="0.3">
      <c r="A10337" s="54"/>
    </row>
    <row r="10338" spans="1:1" x14ac:dyDescent="0.3">
      <c r="A10338" s="54"/>
    </row>
    <row r="10339" spans="1:1" x14ac:dyDescent="0.3">
      <c r="A10339" s="54"/>
    </row>
    <row r="10340" spans="1:1" x14ac:dyDescent="0.3">
      <c r="A10340" s="54"/>
    </row>
    <row r="10341" spans="1:1" x14ac:dyDescent="0.3">
      <c r="A10341" s="54"/>
    </row>
    <row r="10342" spans="1:1" x14ac:dyDescent="0.3">
      <c r="A10342" s="54"/>
    </row>
    <row r="10343" spans="1:1" x14ac:dyDescent="0.3">
      <c r="A10343" s="54"/>
    </row>
    <row r="10344" spans="1:1" x14ac:dyDescent="0.3">
      <c r="A10344" s="54"/>
    </row>
    <row r="10345" spans="1:1" x14ac:dyDescent="0.3">
      <c r="A10345" s="54"/>
    </row>
    <row r="10346" spans="1:1" x14ac:dyDescent="0.3">
      <c r="A10346" s="54"/>
    </row>
    <row r="10347" spans="1:1" x14ac:dyDescent="0.3">
      <c r="A10347" s="54"/>
    </row>
    <row r="10348" spans="1:1" x14ac:dyDescent="0.3">
      <c r="A10348" s="54"/>
    </row>
    <row r="10349" spans="1:1" x14ac:dyDescent="0.3">
      <c r="A10349" s="54"/>
    </row>
    <row r="10350" spans="1:1" x14ac:dyDescent="0.3">
      <c r="A10350" s="54"/>
    </row>
    <row r="10351" spans="1:1" x14ac:dyDescent="0.3">
      <c r="A10351" s="54"/>
    </row>
    <row r="10352" spans="1:1" x14ac:dyDescent="0.3">
      <c r="A10352" s="54"/>
    </row>
    <row r="10353" spans="1:1" x14ac:dyDescent="0.3">
      <c r="A10353" s="54"/>
    </row>
    <row r="10354" spans="1:1" x14ac:dyDescent="0.3">
      <c r="A10354" s="54"/>
    </row>
    <row r="10355" spans="1:1" x14ac:dyDescent="0.3">
      <c r="A10355" s="54"/>
    </row>
    <row r="10356" spans="1:1" x14ac:dyDescent="0.3">
      <c r="A10356" s="54"/>
    </row>
    <row r="10357" spans="1:1" x14ac:dyDescent="0.3">
      <c r="A10357" s="54"/>
    </row>
    <row r="10358" spans="1:1" x14ac:dyDescent="0.3">
      <c r="A10358" s="54"/>
    </row>
    <row r="10359" spans="1:1" x14ac:dyDescent="0.3">
      <c r="A10359" s="54"/>
    </row>
    <row r="10360" spans="1:1" x14ac:dyDescent="0.3">
      <c r="A10360" s="54"/>
    </row>
    <row r="10361" spans="1:1" x14ac:dyDescent="0.3">
      <c r="A10361" s="54"/>
    </row>
    <row r="10362" spans="1:1" x14ac:dyDescent="0.3">
      <c r="A10362" s="54"/>
    </row>
    <row r="10363" spans="1:1" x14ac:dyDescent="0.3">
      <c r="A10363" s="54"/>
    </row>
    <row r="10364" spans="1:1" x14ac:dyDescent="0.3">
      <c r="A10364" s="54"/>
    </row>
    <row r="10365" spans="1:1" x14ac:dyDescent="0.3">
      <c r="A10365" s="54"/>
    </row>
    <row r="10366" spans="1:1" x14ac:dyDescent="0.3">
      <c r="A10366" s="54"/>
    </row>
    <row r="10367" spans="1:1" x14ac:dyDescent="0.3">
      <c r="A10367" s="54"/>
    </row>
    <row r="10368" spans="1:1" x14ac:dyDescent="0.3">
      <c r="A10368" s="54"/>
    </row>
    <row r="10369" spans="1:1" x14ac:dyDescent="0.3">
      <c r="A10369" s="54"/>
    </row>
    <row r="10370" spans="1:1" x14ac:dyDescent="0.3">
      <c r="A10370" s="54"/>
    </row>
    <row r="10371" spans="1:1" x14ac:dyDescent="0.3">
      <c r="A10371" s="54"/>
    </row>
    <row r="10372" spans="1:1" x14ac:dyDescent="0.3">
      <c r="A10372" s="54"/>
    </row>
    <row r="10373" spans="1:1" x14ac:dyDescent="0.3">
      <c r="A10373" s="54"/>
    </row>
    <row r="10374" spans="1:1" x14ac:dyDescent="0.3">
      <c r="A10374" s="54"/>
    </row>
    <row r="10375" spans="1:1" x14ac:dyDescent="0.3">
      <c r="A10375" s="54"/>
    </row>
    <row r="10376" spans="1:1" x14ac:dyDescent="0.3">
      <c r="A10376" s="54"/>
    </row>
    <row r="10377" spans="1:1" x14ac:dyDescent="0.3">
      <c r="A10377" s="54"/>
    </row>
    <row r="10378" spans="1:1" x14ac:dyDescent="0.3">
      <c r="A10378" s="54"/>
    </row>
    <row r="10379" spans="1:1" x14ac:dyDescent="0.3">
      <c r="A10379" s="54"/>
    </row>
    <row r="10380" spans="1:1" x14ac:dyDescent="0.3">
      <c r="A10380" s="54"/>
    </row>
    <row r="10381" spans="1:1" x14ac:dyDescent="0.3">
      <c r="A10381" s="54"/>
    </row>
    <row r="10382" spans="1:1" x14ac:dyDescent="0.3">
      <c r="A10382" s="54"/>
    </row>
    <row r="10383" spans="1:1" x14ac:dyDescent="0.3">
      <c r="A10383" s="54"/>
    </row>
    <row r="10384" spans="1:1" x14ac:dyDescent="0.3">
      <c r="A10384" s="54"/>
    </row>
    <row r="10385" spans="1:1" x14ac:dyDescent="0.3">
      <c r="A10385" s="54"/>
    </row>
    <row r="10386" spans="1:1" x14ac:dyDescent="0.3">
      <c r="A10386" s="54"/>
    </row>
    <row r="10387" spans="1:1" x14ac:dyDescent="0.3">
      <c r="A10387" s="54"/>
    </row>
    <row r="10388" spans="1:1" x14ac:dyDescent="0.3">
      <c r="A10388" s="54"/>
    </row>
    <row r="10389" spans="1:1" x14ac:dyDescent="0.3">
      <c r="A10389" s="54"/>
    </row>
    <row r="10390" spans="1:1" x14ac:dyDescent="0.3">
      <c r="A10390" s="54"/>
    </row>
    <row r="10391" spans="1:1" x14ac:dyDescent="0.3">
      <c r="A10391" s="54"/>
    </row>
    <row r="10392" spans="1:1" x14ac:dyDescent="0.3">
      <c r="A10392" s="54"/>
    </row>
    <row r="10393" spans="1:1" x14ac:dyDescent="0.3">
      <c r="A10393" s="54"/>
    </row>
    <row r="10394" spans="1:1" x14ac:dyDescent="0.3">
      <c r="A10394" s="54"/>
    </row>
    <row r="10395" spans="1:1" x14ac:dyDescent="0.3">
      <c r="A10395" s="54"/>
    </row>
    <row r="10396" spans="1:1" x14ac:dyDescent="0.3">
      <c r="A10396" s="54"/>
    </row>
    <row r="10397" spans="1:1" x14ac:dyDescent="0.3">
      <c r="A10397" s="54"/>
    </row>
    <row r="10398" spans="1:1" x14ac:dyDescent="0.3">
      <c r="A10398" s="54"/>
    </row>
    <row r="10399" spans="1:1" x14ac:dyDescent="0.3">
      <c r="A10399" s="54"/>
    </row>
    <row r="10400" spans="1:1" x14ac:dyDescent="0.3">
      <c r="A10400" s="54"/>
    </row>
    <row r="10401" spans="1:1" x14ac:dyDescent="0.3">
      <c r="A10401" s="54"/>
    </row>
    <row r="10402" spans="1:1" x14ac:dyDescent="0.3">
      <c r="A10402" s="54"/>
    </row>
    <row r="10403" spans="1:1" x14ac:dyDescent="0.3">
      <c r="A10403" s="54"/>
    </row>
    <row r="10404" spans="1:1" x14ac:dyDescent="0.3">
      <c r="A10404" s="54"/>
    </row>
    <row r="10405" spans="1:1" x14ac:dyDescent="0.3">
      <c r="A10405" s="54"/>
    </row>
    <row r="10406" spans="1:1" x14ac:dyDescent="0.3">
      <c r="A10406" s="54"/>
    </row>
    <row r="10407" spans="1:1" x14ac:dyDescent="0.3">
      <c r="A10407" s="54"/>
    </row>
    <row r="10408" spans="1:1" x14ac:dyDescent="0.3">
      <c r="A10408" s="54"/>
    </row>
    <row r="10409" spans="1:1" x14ac:dyDescent="0.3">
      <c r="A10409" s="54"/>
    </row>
    <row r="10410" spans="1:1" x14ac:dyDescent="0.3">
      <c r="A10410" s="54"/>
    </row>
    <row r="10411" spans="1:1" x14ac:dyDescent="0.3">
      <c r="A10411" s="54"/>
    </row>
    <row r="10412" spans="1:1" x14ac:dyDescent="0.3">
      <c r="A10412" s="54"/>
    </row>
    <row r="10413" spans="1:1" x14ac:dyDescent="0.3">
      <c r="A10413" s="54"/>
    </row>
    <row r="10414" spans="1:1" x14ac:dyDescent="0.3">
      <c r="A10414" s="54"/>
    </row>
    <row r="10415" spans="1:1" x14ac:dyDescent="0.3">
      <c r="A10415" s="54"/>
    </row>
    <row r="10416" spans="1:1" x14ac:dyDescent="0.3">
      <c r="A10416" s="54"/>
    </row>
    <row r="10417" spans="1:1" x14ac:dyDescent="0.3">
      <c r="A10417" s="54"/>
    </row>
    <row r="10418" spans="1:1" x14ac:dyDescent="0.3">
      <c r="A10418" s="54"/>
    </row>
    <row r="10419" spans="1:1" x14ac:dyDescent="0.3">
      <c r="A10419" s="54"/>
    </row>
    <row r="10420" spans="1:1" x14ac:dyDescent="0.3">
      <c r="A10420" s="54"/>
    </row>
    <row r="10421" spans="1:1" x14ac:dyDescent="0.3">
      <c r="A10421" s="54"/>
    </row>
    <row r="10422" spans="1:1" x14ac:dyDescent="0.3">
      <c r="A10422" s="54"/>
    </row>
    <row r="10423" spans="1:1" x14ac:dyDescent="0.3">
      <c r="A10423" s="54"/>
    </row>
    <row r="10424" spans="1:1" x14ac:dyDescent="0.3">
      <c r="A10424" s="54"/>
    </row>
    <row r="10425" spans="1:1" x14ac:dyDescent="0.3">
      <c r="A10425" s="54"/>
    </row>
    <row r="10426" spans="1:1" x14ac:dyDescent="0.3">
      <c r="A10426" s="54"/>
    </row>
    <row r="10427" spans="1:1" x14ac:dyDescent="0.3">
      <c r="A10427" s="54"/>
    </row>
    <row r="10428" spans="1:1" x14ac:dyDescent="0.3">
      <c r="A10428" s="54"/>
    </row>
    <row r="10429" spans="1:1" x14ac:dyDescent="0.3">
      <c r="A10429" s="54"/>
    </row>
    <row r="10430" spans="1:1" x14ac:dyDescent="0.3">
      <c r="A10430" s="54"/>
    </row>
    <row r="10431" spans="1:1" x14ac:dyDescent="0.3">
      <c r="A10431" s="54"/>
    </row>
    <row r="10432" spans="1:1" x14ac:dyDescent="0.3">
      <c r="A10432" s="54"/>
    </row>
    <row r="10433" spans="1:1" x14ac:dyDescent="0.3">
      <c r="A10433" s="54"/>
    </row>
    <row r="10434" spans="1:1" x14ac:dyDescent="0.3">
      <c r="A10434" s="54"/>
    </row>
    <row r="10435" spans="1:1" x14ac:dyDescent="0.3">
      <c r="A10435" s="54"/>
    </row>
    <row r="10436" spans="1:1" x14ac:dyDescent="0.3">
      <c r="A10436" s="54"/>
    </row>
    <row r="10437" spans="1:1" x14ac:dyDescent="0.3">
      <c r="A10437" s="54"/>
    </row>
    <row r="10438" spans="1:1" x14ac:dyDescent="0.3">
      <c r="A10438" s="54"/>
    </row>
    <row r="10439" spans="1:1" x14ac:dyDescent="0.3">
      <c r="A10439" s="54"/>
    </row>
    <row r="10440" spans="1:1" x14ac:dyDescent="0.3">
      <c r="A10440" s="54"/>
    </row>
    <row r="10441" spans="1:1" x14ac:dyDescent="0.3">
      <c r="A10441" s="54"/>
    </row>
    <row r="10442" spans="1:1" x14ac:dyDescent="0.3">
      <c r="A10442" s="54"/>
    </row>
    <row r="10443" spans="1:1" x14ac:dyDescent="0.3">
      <c r="A10443" s="54"/>
    </row>
    <row r="10444" spans="1:1" x14ac:dyDescent="0.3">
      <c r="A10444" s="54"/>
    </row>
    <row r="10445" spans="1:1" x14ac:dyDescent="0.3">
      <c r="A10445" s="54"/>
    </row>
    <row r="10446" spans="1:1" x14ac:dyDescent="0.3">
      <c r="A10446" s="54"/>
    </row>
    <row r="10447" spans="1:1" x14ac:dyDescent="0.3">
      <c r="A10447" s="54"/>
    </row>
    <row r="10448" spans="1:1" x14ac:dyDescent="0.3">
      <c r="A10448" s="54"/>
    </row>
    <row r="10449" spans="1:1" x14ac:dyDescent="0.3">
      <c r="A10449" s="54"/>
    </row>
    <row r="10450" spans="1:1" x14ac:dyDescent="0.3">
      <c r="A10450" s="54"/>
    </row>
    <row r="10451" spans="1:1" x14ac:dyDescent="0.3">
      <c r="A10451" s="54"/>
    </row>
    <row r="10452" spans="1:1" x14ac:dyDescent="0.3">
      <c r="A10452" s="54"/>
    </row>
    <row r="10453" spans="1:1" x14ac:dyDescent="0.3">
      <c r="A10453" s="54"/>
    </row>
    <row r="10454" spans="1:1" x14ac:dyDescent="0.3">
      <c r="A10454" s="54"/>
    </row>
    <row r="10455" spans="1:1" x14ac:dyDescent="0.3">
      <c r="A10455" s="54"/>
    </row>
    <row r="10456" spans="1:1" x14ac:dyDescent="0.3">
      <c r="A10456" s="54"/>
    </row>
    <row r="10457" spans="1:1" x14ac:dyDescent="0.3">
      <c r="A10457" s="54"/>
    </row>
    <row r="10458" spans="1:1" x14ac:dyDescent="0.3">
      <c r="A10458" s="54"/>
    </row>
    <row r="10459" spans="1:1" x14ac:dyDescent="0.3">
      <c r="A10459" s="54"/>
    </row>
    <row r="10460" spans="1:1" x14ac:dyDescent="0.3">
      <c r="A10460" s="54"/>
    </row>
    <row r="10461" spans="1:1" x14ac:dyDescent="0.3">
      <c r="A10461" s="54"/>
    </row>
    <row r="10462" spans="1:1" x14ac:dyDescent="0.3">
      <c r="A10462" s="54"/>
    </row>
    <row r="10463" spans="1:1" x14ac:dyDescent="0.3">
      <c r="A10463" s="54"/>
    </row>
    <row r="10464" spans="1:1" x14ac:dyDescent="0.3">
      <c r="A10464" s="54"/>
    </row>
    <row r="10465" spans="1:1" x14ac:dyDescent="0.3">
      <c r="A10465" s="54"/>
    </row>
    <row r="10466" spans="1:1" x14ac:dyDescent="0.3">
      <c r="A10466" s="54"/>
    </row>
    <row r="10467" spans="1:1" x14ac:dyDescent="0.3">
      <c r="A10467" s="54"/>
    </row>
    <row r="10468" spans="1:1" x14ac:dyDescent="0.3">
      <c r="A10468" s="54"/>
    </row>
    <row r="10469" spans="1:1" x14ac:dyDescent="0.3">
      <c r="A10469" s="54"/>
    </row>
    <row r="10470" spans="1:1" x14ac:dyDescent="0.3">
      <c r="A10470" s="54"/>
    </row>
    <row r="10471" spans="1:1" x14ac:dyDescent="0.3">
      <c r="A10471" s="54"/>
    </row>
    <row r="10472" spans="1:1" x14ac:dyDescent="0.3">
      <c r="A10472" s="54"/>
    </row>
    <row r="10473" spans="1:1" x14ac:dyDescent="0.3">
      <c r="A10473" s="54"/>
    </row>
    <row r="10474" spans="1:1" x14ac:dyDescent="0.3">
      <c r="A10474" s="54"/>
    </row>
    <row r="10475" spans="1:1" x14ac:dyDescent="0.3">
      <c r="A10475" s="54"/>
    </row>
    <row r="10476" spans="1:1" x14ac:dyDescent="0.3">
      <c r="A10476" s="54"/>
    </row>
    <row r="10477" spans="1:1" x14ac:dyDescent="0.3">
      <c r="A10477" s="54"/>
    </row>
    <row r="10478" spans="1:1" x14ac:dyDescent="0.3">
      <c r="A10478" s="54"/>
    </row>
    <row r="10479" spans="1:1" x14ac:dyDescent="0.3">
      <c r="A10479" s="54"/>
    </row>
    <row r="10480" spans="1:1" x14ac:dyDescent="0.3">
      <c r="A10480" s="54"/>
    </row>
    <row r="10481" spans="1:1" x14ac:dyDescent="0.3">
      <c r="A10481" s="54"/>
    </row>
    <row r="10482" spans="1:1" x14ac:dyDescent="0.3">
      <c r="A10482" s="54"/>
    </row>
    <row r="10483" spans="1:1" x14ac:dyDescent="0.3">
      <c r="A10483" s="54"/>
    </row>
    <row r="10484" spans="1:1" x14ac:dyDescent="0.3">
      <c r="A10484" s="54"/>
    </row>
    <row r="10485" spans="1:1" x14ac:dyDescent="0.3">
      <c r="A10485" s="54"/>
    </row>
    <row r="10486" spans="1:1" x14ac:dyDescent="0.3">
      <c r="A10486" s="54"/>
    </row>
    <row r="10487" spans="1:1" x14ac:dyDescent="0.3">
      <c r="A10487" s="54"/>
    </row>
    <row r="10488" spans="1:1" x14ac:dyDescent="0.3">
      <c r="A10488" s="54"/>
    </row>
    <row r="10489" spans="1:1" x14ac:dyDescent="0.3">
      <c r="A10489" s="54"/>
    </row>
    <row r="10490" spans="1:1" x14ac:dyDescent="0.3">
      <c r="A10490" s="54"/>
    </row>
    <row r="10491" spans="1:1" x14ac:dyDescent="0.3">
      <c r="A10491" s="54"/>
    </row>
    <row r="10492" spans="1:1" x14ac:dyDescent="0.3">
      <c r="A10492" s="54"/>
    </row>
    <row r="10493" spans="1:1" x14ac:dyDescent="0.3">
      <c r="A10493" s="54"/>
    </row>
    <row r="10494" spans="1:1" x14ac:dyDescent="0.3">
      <c r="A10494" s="54"/>
    </row>
    <row r="10495" spans="1:1" x14ac:dyDescent="0.3">
      <c r="A10495" s="54"/>
    </row>
    <row r="10496" spans="1:1" x14ac:dyDescent="0.3">
      <c r="A10496" s="54"/>
    </row>
    <row r="10497" spans="1:1" x14ac:dyDescent="0.3">
      <c r="A10497" s="54"/>
    </row>
    <row r="10498" spans="1:1" x14ac:dyDescent="0.3">
      <c r="A10498" s="54"/>
    </row>
    <row r="10499" spans="1:1" x14ac:dyDescent="0.3">
      <c r="A10499" s="54"/>
    </row>
    <row r="10500" spans="1:1" x14ac:dyDescent="0.3">
      <c r="A10500" s="54"/>
    </row>
    <row r="10501" spans="1:1" x14ac:dyDescent="0.3">
      <c r="A10501" s="54"/>
    </row>
    <row r="10502" spans="1:1" x14ac:dyDescent="0.3">
      <c r="A10502" s="54"/>
    </row>
    <row r="10503" spans="1:1" x14ac:dyDescent="0.3">
      <c r="A10503" s="54"/>
    </row>
    <row r="10504" spans="1:1" x14ac:dyDescent="0.3">
      <c r="A10504" s="54"/>
    </row>
    <row r="10505" spans="1:1" x14ac:dyDescent="0.3">
      <c r="A10505" s="54"/>
    </row>
    <row r="10506" spans="1:1" x14ac:dyDescent="0.3">
      <c r="A10506" s="54"/>
    </row>
    <row r="10507" spans="1:1" x14ac:dyDescent="0.3">
      <c r="A10507" s="54"/>
    </row>
    <row r="10508" spans="1:1" x14ac:dyDescent="0.3">
      <c r="A10508" s="54"/>
    </row>
    <row r="10509" spans="1:1" x14ac:dyDescent="0.3">
      <c r="A10509" s="54"/>
    </row>
    <row r="10510" spans="1:1" x14ac:dyDescent="0.3">
      <c r="A10510" s="54"/>
    </row>
    <row r="10511" spans="1:1" x14ac:dyDescent="0.3">
      <c r="A10511" s="54"/>
    </row>
    <row r="10512" spans="1:1" x14ac:dyDescent="0.3">
      <c r="A10512" s="54"/>
    </row>
    <row r="10513" spans="1:1" x14ac:dyDescent="0.3">
      <c r="A10513" s="54"/>
    </row>
    <row r="10514" spans="1:1" x14ac:dyDescent="0.3">
      <c r="A10514" s="54"/>
    </row>
    <row r="10515" spans="1:1" x14ac:dyDescent="0.3">
      <c r="A10515" s="54"/>
    </row>
    <row r="10516" spans="1:1" x14ac:dyDescent="0.3">
      <c r="A10516" s="54"/>
    </row>
    <row r="10517" spans="1:1" x14ac:dyDescent="0.3">
      <c r="A10517" s="54"/>
    </row>
    <row r="10518" spans="1:1" x14ac:dyDescent="0.3">
      <c r="A10518" s="54"/>
    </row>
    <row r="10519" spans="1:1" x14ac:dyDescent="0.3">
      <c r="A10519" s="54"/>
    </row>
    <row r="10520" spans="1:1" x14ac:dyDescent="0.3">
      <c r="A10520" s="54"/>
    </row>
    <row r="10521" spans="1:1" x14ac:dyDescent="0.3">
      <c r="A10521" s="54"/>
    </row>
    <row r="10522" spans="1:1" x14ac:dyDescent="0.3">
      <c r="A10522" s="54"/>
    </row>
    <row r="10523" spans="1:1" x14ac:dyDescent="0.3">
      <c r="A10523" s="54"/>
    </row>
    <row r="10524" spans="1:1" x14ac:dyDescent="0.3">
      <c r="A10524" s="54"/>
    </row>
    <row r="10525" spans="1:1" x14ac:dyDescent="0.3">
      <c r="A10525" s="54"/>
    </row>
    <row r="10526" spans="1:1" x14ac:dyDescent="0.3">
      <c r="A10526" s="54"/>
    </row>
    <row r="10527" spans="1:1" x14ac:dyDescent="0.3">
      <c r="A10527" s="54"/>
    </row>
    <row r="10528" spans="1:1" x14ac:dyDescent="0.3">
      <c r="A10528" s="54"/>
    </row>
    <row r="10529" spans="1:1" x14ac:dyDescent="0.3">
      <c r="A10529" s="54"/>
    </row>
    <row r="10530" spans="1:1" x14ac:dyDescent="0.3">
      <c r="A10530" s="54"/>
    </row>
    <row r="10531" spans="1:1" x14ac:dyDescent="0.3">
      <c r="A10531" s="54"/>
    </row>
    <row r="10532" spans="1:1" x14ac:dyDescent="0.3">
      <c r="A10532" s="54"/>
    </row>
    <row r="10533" spans="1:1" x14ac:dyDescent="0.3">
      <c r="A10533" s="54"/>
    </row>
    <row r="10534" spans="1:1" x14ac:dyDescent="0.3">
      <c r="A10534" s="54"/>
    </row>
    <row r="10535" spans="1:1" x14ac:dyDescent="0.3">
      <c r="A10535" s="54"/>
    </row>
    <row r="10536" spans="1:1" x14ac:dyDescent="0.3">
      <c r="A10536" s="54"/>
    </row>
    <row r="10537" spans="1:1" x14ac:dyDescent="0.3">
      <c r="A10537" s="54"/>
    </row>
    <row r="10538" spans="1:1" x14ac:dyDescent="0.3">
      <c r="A10538" s="54"/>
    </row>
    <row r="10539" spans="1:1" x14ac:dyDescent="0.3">
      <c r="A10539" s="54"/>
    </row>
    <row r="10540" spans="1:1" x14ac:dyDescent="0.3">
      <c r="A10540" s="54"/>
    </row>
    <row r="10541" spans="1:1" x14ac:dyDescent="0.3">
      <c r="A10541" s="54"/>
    </row>
    <row r="10542" spans="1:1" x14ac:dyDescent="0.3">
      <c r="A10542" s="54"/>
    </row>
    <row r="10543" spans="1:1" x14ac:dyDescent="0.3">
      <c r="A10543" s="54"/>
    </row>
    <row r="10544" spans="1:1" x14ac:dyDescent="0.3">
      <c r="A10544" s="54"/>
    </row>
    <row r="10545" spans="1:1" x14ac:dyDescent="0.3">
      <c r="A10545" s="54"/>
    </row>
    <row r="10546" spans="1:1" x14ac:dyDescent="0.3">
      <c r="A10546" s="54"/>
    </row>
    <row r="10547" spans="1:1" x14ac:dyDescent="0.3">
      <c r="A10547" s="54"/>
    </row>
    <row r="10548" spans="1:1" x14ac:dyDescent="0.3">
      <c r="A10548" s="54"/>
    </row>
    <row r="10549" spans="1:1" x14ac:dyDescent="0.3">
      <c r="A10549" s="54"/>
    </row>
    <row r="10550" spans="1:1" x14ac:dyDescent="0.3">
      <c r="A10550" s="54"/>
    </row>
    <row r="10551" spans="1:1" x14ac:dyDescent="0.3">
      <c r="A10551" s="54"/>
    </row>
    <row r="10552" spans="1:1" x14ac:dyDescent="0.3">
      <c r="A10552" s="54"/>
    </row>
    <row r="10553" spans="1:1" x14ac:dyDescent="0.3">
      <c r="A10553" s="54"/>
    </row>
    <row r="10554" spans="1:1" x14ac:dyDescent="0.3">
      <c r="A10554" s="54"/>
    </row>
    <row r="10555" spans="1:1" x14ac:dyDescent="0.3">
      <c r="A10555" s="54"/>
    </row>
    <row r="10556" spans="1:1" x14ac:dyDescent="0.3">
      <c r="A10556" s="54"/>
    </row>
    <row r="10557" spans="1:1" x14ac:dyDescent="0.3">
      <c r="A10557" s="54"/>
    </row>
    <row r="10558" spans="1:1" x14ac:dyDescent="0.3">
      <c r="A10558" s="54"/>
    </row>
    <row r="10559" spans="1:1" x14ac:dyDescent="0.3">
      <c r="A10559" s="54"/>
    </row>
    <row r="10560" spans="1:1" x14ac:dyDescent="0.3">
      <c r="A10560" s="54"/>
    </row>
    <row r="10561" spans="1:1" x14ac:dyDescent="0.3">
      <c r="A10561" s="54"/>
    </row>
    <row r="10562" spans="1:1" x14ac:dyDescent="0.3">
      <c r="A10562" s="54"/>
    </row>
    <row r="10563" spans="1:1" x14ac:dyDescent="0.3">
      <c r="A10563" s="54"/>
    </row>
    <row r="10564" spans="1:1" x14ac:dyDescent="0.3">
      <c r="A10564" s="54"/>
    </row>
    <row r="10565" spans="1:1" x14ac:dyDescent="0.3">
      <c r="A10565" s="54"/>
    </row>
    <row r="10566" spans="1:1" x14ac:dyDescent="0.3">
      <c r="A10566" s="54"/>
    </row>
    <row r="10567" spans="1:1" x14ac:dyDescent="0.3">
      <c r="A10567" s="54"/>
    </row>
    <row r="10568" spans="1:1" x14ac:dyDescent="0.3">
      <c r="A10568" s="54"/>
    </row>
    <row r="10569" spans="1:1" x14ac:dyDescent="0.3">
      <c r="A10569" s="54"/>
    </row>
    <row r="10570" spans="1:1" x14ac:dyDescent="0.3">
      <c r="A10570" s="54"/>
    </row>
    <row r="10571" spans="1:1" x14ac:dyDescent="0.3">
      <c r="A10571" s="54"/>
    </row>
    <row r="10572" spans="1:1" x14ac:dyDescent="0.3">
      <c r="A10572" s="54"/>
    </row>
    <row r="10573" spans="1:1" x14ac:dyDescent="0.3">
      <c r="A10573" s="54"/>
    </row>
    <row r="10574" spans="1:1" x14ac:dyDescent="0.3">
      <c r="A10574" s="54"/>
    </row>
    <row r="10575" spans="1:1" x14ac:dyDescent="0.3">
      <c r="A10575" s="54"/>
    </row>
    <row r="10576" spans="1:1" x14ac:dyDescent="0.3">
      <c r="A10576" s="54"/>
    </row>
    <row r="10577" spans="1:1" x14ac:dyDescent="0.3">
      <c r="A10577" s="54"/>
    </row>
    <row r="10578" spans="1:1" x14ac:dyDescent="0.3">
      <c r="A10578" s="54"/>
    </row>
    <row r="10579" spans="1:1" x14ac:dyDescent="0.3">
      <c r="A10579" s="54"/>
    </row>
    <row r="10580" spans="1:1" x14ac:dyDescent="0.3">
      <c r="A10580" s="54"/>
    </row>
    <row r="10581" spans="1:1" x14ac:dyDescent="0.3">
      <c r="A10581" s="54"/>
    </row>
    <row r="10582" spans="1:1" x14ac:dyDescent="0.3">
      <c r="A10582" s="54"/>
    </row>
    <row r="10583" spans="1:1" x14ac:dyDescent="0.3">
      <c r="A10583" s="54"/>
    </row>
    <row r="10584" spans="1:1" x14ac:dyDescent="0.3">
      <c r="A10584" s="54"/>
    </row>
    <row r="10585" spans="1:1" x14ac:dyDescent="0.3">
      <c r="A10585" s="54"/>
    </row>
    <row r="10586" spans="1:1" x14ac:dyDescent="0.3">
      <c r="A10586" s="54"/>
    </row>
    <row r="10587" spans="1:1" x14ac:dyDescent="0.3">
      <c r="A10587" s="54"/>
    </row>
    <row r="10588" spans="1:1" x14ac:dyDescent="0.3">
      <c r="A10588" s="54"/>
    </row>
    <row r="10589" spans="1:1" x14ac:dyDescent="0.3">
      <c r="A10589" s="54"/>
    </row>
    <row r="10590" spans="1:1" x14ac:dyDescent="0.3">
      <c r="A10590" s="54"/>
    </row>
    <row r="10591" spans="1:1" x14ac:dyDescent="0.3">
      <c r="A10591" s="54"/>
    </row>
    <row r="10592" spans="1:1" x14ac:dyDescent="0.3">
      <c r="A10592" s="54"/>
    </row>
    <row r="10593" spans="1:1" x14ac:dyDescent="0.3">
      <c r="A10593" s="54"/>
    </row>
    <row r="10594" spans="1:1" x14ac:dyDescent="0.3">
      <c r="A10594" s="54"/>
    </row>
    <row r="10595" spans="1:1" x14ac:dyDescent="0.3">
      <c r="A10595" s="54"/>
    </row>
    <row r="10596" spans="1:1" x14ac:dyDescent="0.3">
      <c r="A10596" s="54"/>
    </row>
    <row r="10597" spans="1:1" x14ac:dyDescent="0.3">
      <c r="A10597" s="54"/>
    </row>
    <row r="10598" spans="1:1" x14ac:dyDescent="0.3">
      <c r="A10598" s="54"/>
    </row>
    <row r="10599" spans="1:1" x14ac:dyDescent="0.3">
      <c r="A10599" s="54"/>
    </row>
    <row r="10600" spans="1:1" x14ac:dyDescent="0.3">
      <c r="A10600" s="54"/>
    </row>
    <row r="10601" spans="1:1" x14ac:dyDescent="0.3">
      <c r="A10601" s="54"/>
    </row>
    <row r="10602" spans="1:1" x14ac:dyDescent="0.3">
      <c r="A10602" s="54"/>
    </row>
    <row r="10603" spans="1:1" x14ac:dyDescent="0.3">
      <c r="A10603" s="54"/>
    </row>
    <row r="10604" spans="1:1" x14ac:dyDescent="0.3">
      <c r="A10604" s="54"/>
    </row>
    <row r="10605" spans="1:1" x14ac:dyDescent="0.3">
      <c r="A10605" s="54"/>
    </row>
    <row r="10606" spans="1:1" x14ac:dyDescent="0.3">
      <c r="A10606" s="54"/>
    </row>
    <row r="10607" spans="1:1" x14ac:dyDescent="0.3">
      <c r="A10607" s="54"/>
    </row>
    <row r="10608" spans="1:1" x14ac:dyDescent="0.3">
      <c r="A10608" s="54"/>
    </row>
    <row r="10609" spans="1:1" x14ac:dyDescent="0.3">
      <c r="A10609" s="54"/>
    </row>
    <row r="10610" spans="1:1" x14ac:dyDescent="0.3">
      <c r="A10610" s="54"/>
    </row>
    <row r="10611" spans="1:1" x14ac:dyDescent="0.3">
      <c r="A10611" s="54"/>
    </row>
    <row r="10612" spans="1:1" x14ac:dyDescent="0.3">
      <c r="A10612" s="54"/>
    </row>
    <row r="10613" spans="1:1" x14ac:dyDescent="0.3">
      <c r="A10613" s="54"/>
    </row>
    <row r="10614" spans="1:1" x14ac:dyDescent="0.3">
      <c r="A10614" s="54"/>
    </row>
    <row r="10615" spans="1:1" x14ac:dyDescent="0.3">
      <c r="A10615" s="54"/>
    </row>
    <row r="10616" spans="1:1" x14ac:dyDescent="0.3">
      <c r="A10616" s="54"/>
    </row>
    <row r="10617" spans="1:1" x14ac:dyDescent="0.3">
      <c r="A10617" s="54"/>
    </row>
    <row r="10618" spans="1:1" x14ac:dyDescent="0.3">
      <c r="A10618" s="54"/>
    </row>
    <row r="10619" spans="1:1" x14ac:dyDescent="0.3">
      <c r="A10619" s="54"/>
    </row>
    <row r="10620" spans="1:1" x14ac:dyDescent="0.3">
      <c r="A10620" s="54"/>
    </row>
    <row r="10621" spans="1:1" x14ac:dyDescent="0.3">
      <c r="A10621" s="54"/>
    </row>
    <row r="10622" spans="1:1" x14ac:dyDescent="0.3">
      <c r="A10622" s="54"/>
    </row>
    <row r="10623" spans="1:1" x14ac:dyDescent="0.3">
      <c r="A10623" s="54"/>
    </row>
    <row r="10624" spans="1:1" x14ac:dyDescent="0.3">
      <c r="A10624" s="54"/>
    </row>
    <row r="10625" spans="1:1" x14ac:dyDescent="0.3">
      <c r="A10625" s="54"/>
    </row>
    <row r="10626" spans="1:1" x14ac:dyDescent="0.3">
      <c r="A10626" s="54"/>
    </row>
    <row r="10627" spans="1:1" x14ac:dyDescent="0.3">
      <c r="A10627" s="54"/>
    </row>
    <row r="10628" spans="1:1" x14ac:dyDescent="0.3">
      <c r="A10628" s="54"/>
    </row>
    <row r="10629" spans="1:1" x14ac:dyDescent="0.3">
      <c r="A10629" s="54"/>
    </row>
    <row r="10630" spans="1:1" x14ac:dyDescent="0.3">
      <c r="A10630" s="54"/>
    </row>
    <row r="10631" spans="1:1" x14ac:dyDescent="0.3">
      <c r="A10631" s="54"/>
    </row>
    <row r="10632" spans="1:1" x14ac:dyDescent="0.3">
      <c r="A10632" s="54"/>
    </row>
    <row r="10633" spans="1:1" x14ac:dyDescent="0.3">
      <c r="A10633" s="54"/>
    </row>
    <row r="10634" spans="1:1" x14ac:dyDescent="0.3">
      <c r="A10634" s="54"/>
    </row>
    <row r="10635" spans="1:1" x14ac:dyDescent="0.3">
      <c r="A10635" s="54"/>
    </row>
    <row r="10636" spans="1:1" x14ac:dyDescent="0.3">
      <c r="A10636" s="54"/>
    </row>
    <row r="10637" spans="1:1" x14ac:dyDescent="0.3">
      <c r="A10637" s="54"/>
    </row>
    <row r="10638" spans="1:1" x14ac:dyDescent="0.3">
      <c r="A10638" s="54"/>
    </row>
    <row r="10639" spans="1:1" x14ac:dyDescent="0.3">
      <c r="A10639" s="54"/>
    </row>
    <row r="10640" spans="1:1" x14ac:dyDescent="0.3">
      <c r="A10640" s="54"/>
    </row>
    <row r="10641" spans="1:1" x14ac:dyDescent="0.3">
      <c r="A10641" s="54"/>
    </row>
    <row r="10642" spans="1:1" x14ac:dyDescent="0.3">
      <c r="A10642" s="54"/>
    </row>
    <row r="10643" spans="1:1" x14ac:dyDescent="0.3">
      <c r="A10643" s="54"/>
    </row>
    <row r="10644" spans="1:1" x14ac:dyDescent="0.3">
      <c r="A10644" s="54"/>
    </row>
    <row r="10645" spans="1:1" x14ac:dyDescent="0.3">
      <c r="A10645" s="54"/>
    </row>
    <row r="10646" spans="1:1" x14ac:dyDescent="0.3">
      <c r="A10646" s="54"/>
    </row>
    <row r="10647" spans="1:1" x14ac:dyDescent="0.3">
      <c r="A10647" s="54"/>
    </row>
    <row r="10648" spans="1:1" x14ac:dyDescent="0.3">
      <c r="A10648" s="54"/>
    </row>
    <row r="10649" spans="1:1" x14ac:dyDescent="0.3">
      <c r="A10649" s="54"/>
    </row>
    <row r="10650" spans="1:1" x14ac:dyDescent="0.3">
      <c r="A10650" s="54"/>
    </row>
    <row r="10651" spans="1:1" x14ac:dyDescent="0.3">
      <c r="A10651" s="54"/>
    </row>
    <row r="10652" spans="1:1" x14ac:dyDescent="0.3">
      <c r="A10652" s="54"/>
    </row>
    <row r="10653" spans="1:1" x14ac:dyDescent="0.3">
      <c r="A10653" s="54"/>
    </row>
    <row r="10654" spans="1:1" x14ac:dyDescent="0.3">
      <c r="A10654" s="54"/>
    </row>
    <row r="10655" spans="1:1" x14ac:dyDescent="0.3">
      <c r="A10655" s="54"/>
    </row>
    <row r="10656" spans="1:1" x14ac:dyDescent="0.3">
      <c r="A10656" s="54"/>
    </row>
    <row r="10657" spans="1:1" x14ac:dyDescent="0.3">
      <c r="A10657" s="54"/>
    </row>
    <row r="10658" spans="1:1" x14ac:dyDescent="0.3">
      <c r="A10658" s="54"/>
    </row>
    <row r="10659" spans="1:1" x14ac:dyDescent="0.3">
      <c r="A10659" s="54"/>
    </row>
    <row r="10660" spans="1:1" x14ac:dyDescent="0.3">
      <c r="A10660" s="54"/>
    </row>
    <row r="10661" spans="1:1" x14ac:dyDescent="0.3">
      <c r="A10661" s="54"/>
    </row>
    <row r="10662" spans="1:1" x14ac:dyDescent="0.3">
      <c r="A10662" s="54"/>
    </row>
    <row r="10663" spans="1:1" x14ac:dyDescent="0.3">
      <c r="A10663" s="54"/>
    </row>
    <row r="10664" spans="1:1" x14ac:dyDescent="0.3">
      <c r="A10664" s="54"/>
    </row>
    <row r="10665" spans="1:1" x14ac:dyDescent="0.3">
      <c r="A10665" s="54"/>
    </row>
    <row r="10666" spans="1:1" x14ac:dyDescent="0.3">
      <c r="A10666" s="54"/>
    </row>
    <row r="10667" spans="1:1" x14ac:dyDescent="0.3">
      <c r="A10667" s="54"/>
    </row>
    <row r="10668" spans="1:1" x14ac:dyDescent="0.3">
      <c r="A10668" s="54"/>
    </row>
    <row r="10669" spans="1:1" x14ac:dyDescent="0.3">
      <c r="A10669" s="54"/>
    </row>
    <row r="10670" spans="1:1" x14ac:dyDescent="0.3">
      <c r="A10670" s="54"/>
    </row>
    <row r="10671" spans="1:1" x14ac:dyDescent="0.3">
      <c r="A10671" s="54"/>
    </row>
    <row r="10672" spans="1:1" x14ac:dyDescent="0.3">
      <c r="A10672" s="54"/>
    </row>
    <row r="10673" spans="1:1" x14ac:dyDescent="0.3">
      <c r="A10673" s="54"/>
    </row>
    <row r="10674" spans="1:1" x14ac:dyDescent="0.3">
      <c r="A10674" s="54"/>
    </row>
    <row r="10675" spans="1:1" x14ac:dyDescent="0.3">
      <c r="A10675" s="54"/>
    </row>
    <row r="10676" spans="1:1" x14ac:dyDescent="0.3">
      <c r="A10676" s="54"/>
    </row>
    <row r="10677" spans="1:1" x14ac:dyDescent="0.3">
      <c r="A10677" s="54"/>
    </row>
    <row r="10678" spans="1:1" x14ac:dyDescent="0.3">
      <c r="A10678" s="54"/>
    </row>
    <row r="10679" spans="1:1" x14ac:dyDescent="0.3">
      <c r="A10679" s="54"/>
    </row>
    <row r="10680" spans="1:1" x14ac:dyDescent="0.3">
      <c r="A10680" s="54"/>
    </row>
    <row r="10681" spans="1:1" x14ac:dyDescent="0.3">
      <c r="A10681" s="54"/>
    </row>
    <row r="10682" spans="1:1" x14ac:dyDescent="0.3">
      <c r="A10682" s="54"/>
    </row>
    <row r="10683" spans="1:1" x14ac:dyDescent="0.3">
      <c r="A10683" s="54"/>
    </row>
    <row r="10684" spans="1:1" x14ac:dyDescent="0.3">
      <c r="A10684" s="54"/>
    </row>
    <row r="10685" spans="1:1" x14ac:dyDescent="0.3">
      <c r="A10685" s="54"/>
    </row>
    <row r="10686" spans="1:1" x14ac:dyDescent="0.3">
      <c r="A10686" s="54"/>
    </row>
    <row r="10687" spans="1:1" x14ac:dyDescent="0.3">
      <c r="A10687" s="54"/>
    </row>
    <row r="10688" spans="1:1" x14ac:dyDescent="0.3">
      <c r="A10688" s="54"/>
    </row>
    <row r="10689" spans="1:1" x14ac:dyDescent="0.3">
      <c r="A10689" s="54"/>
    </row>
    <row r="10690" spans="1:1" x14ac:dyDescent="0.3">
      <c r="A10690" s="54"/>
    </row>
    <row r="10691" spans="1:1" x14ac:dyDescent="0.3">
      <c r="A10691" s="54"/>
    </row>
    <row r="10692" spans="1:1" x14ac:dyDescent="0.3">
      <c r="A10692" s="54"/>
    </row>
    <row r="10693" spans="1:1" x14ac:dyDescent="0.3">
      <c r="A10693" s="54"/>
    </row>
    <row r="10694" spans="1:1" x14ac:dyDescent="0.3">
      <c r="A10694" s="54"/>
    </row>
    <row r="10695" spans="1:1" x14ac:dyDescent="0.3">
      <c r="A10695" s="54"/>
    </row>
    <row r="10696" spans="1:1" x14ac:dyDescent="0.3">
      <c r="A10696" s="54"/>
    </row>
    <row r="10697" spans="1:1" x14ac:dyDescent="0.3">
      <c r="A10697" s="54"/>
    </row>
    <row r="10698" spans="1:1" x14ac:dyDescent="0.3">
      <c r="A10698" s="54"/>
    </row>
    <row r="10699" spans="1:1" x14ac:dyDescent="0.3">
      <c r="A10699" s="54"/>
    </row>
    <row r="10700" spans="1:1" x14ac:dyDescent="0.3">
      <c r="A10700" s="54"/>
    </row>
    <row r="10701" spans="1:1" x14ac:dyDescent="0.3">
      <c r="A10701" s="54"/>
    </row>
    <row r="10702" spans="1:1" x14ac:dyDescent="0.3">
      <c r="A10702" s="54"/>
    </row>
    <row r="10703" spans="1:1" x14ac:dyDescent="0.3">
      <c r="A10703" s="54"/>
    </row>
    <row r="10704" spans="1:1" x14ac:dyDescent="0.3">
      <c r="A10704" s="54"/>
    </row>
    <row r="10705" spans="1:1" x14ac:dyDescent="0.3">
      <c r="A10705" s="54"/>
    </row>
    <row r="10706" spans="1:1" x14ac:dyDescent="0.3">
      <c r="A10706" s="54"/>
    </row>
    <row r="10707" spans="1:1" x14ac:dyDescent="0.3">
      <c r="A10707" s="54"/>
    </row>
    <row r="10708" spans="1:1" x14ac:dyDescent="0.3">
      <c r="A10708" s="54"/>
    </row>
    <row r="10709" spans="1:1" x14ac:dyDescent="0.3">
      <c r="A10709" s="54"/>
    </row>
    <row r="10710" spans="1:1" x14ac:dyDescent="0.3">
      <c r="A10710" s="54"/>
    </row>
    <row r="10711" spans="1:1" x14ac:dyDescent="0.3">
      <c r="A10711" s="54"/>
    </row>
    <row r="10712" spans="1:1" x14ac:dyDescent="0.3">
      <c r="A10712" s="54"/>
    </row>
    <row r="10713" spans="1:1" x14ac:dyDescent="0.3">
      <c r="A10713" s="54"/>
    </row>
    <row r="10714" spans="1:1" x14ac:dyDescent="0.3">
      <c r="A10714" s="54"/>
    </row>
    <row r="10715" spans="1:1" x14ac:dyDescent="0.3">
      <c r="A10715" s="54"/>
    </row>
    <row r="10716" spans="1:1" x14ac:dyDescent="0.3">
      <c r="A10716" s="54"/>
    </row>
    <row r="10717" spans="1:1" x14ac:dyDescent="0.3">
      <c r="A10717" s="54"/>
    </row>
    <row r="10718" spans="1:1" x14ac:dyDescent="0.3">
      <c r="A10718" s="54"/>
    </row>
    <row r="10719" spans="1:1" x14ac:dyDescent="0.3">
      <c r="A10719" s="54"/>
    </row>
    <row r="10720" spans="1:1" x14ac:dyDescent="0.3">
      <c r="A10720" s="54"/>
    </row>
    <row r="10721" spans="1:1" x14ac:dyDescent="0.3">
      <c r="A10721" s="54"/>
    </row>
    <row r="10722" spans="1:1" x14ac:dyDescent="0.3">
      <c r="A10722" s="54"/>
    </row>
    <row r="10723" spans="1:1" x14ac:dyDescent="0.3">
      <c r="A10723" s="54"/>
    </row>
    <row r="10724" spans="1:1" x14ac:dyDescent="0.3">
      <c r="A10724" s="54"/>
    </row>
    <row r="10725" spans="1:1" x14ac:dyDescent="0.3">
      <c r="A10725" s="54"/>
    </row>
    <row r="10726" spans="1:1" x14ac:dyDescent="0.3">
      <c r="A10726" s="54"/>
    </row>
    <row r="10727" spans="1:1" x14ac:dyDescent="0.3">
      <c r="A10727" s="54"/>
    </row>
    <row r="10728" spans="1:1" x14ac:dyDescent="0.3">
      <c r="A10728" s="54"/>
    </row>
    <row r="10729" spans="1:1" x14ac:dyDescent="0.3">
      <c r="A10729" s="54"/>
    </row>
    <row r="10730" spans="1:1" x14ac:dyDescent="0.3">
      <c r="A10730" s="54"/>
    </row>
    <row r="10731" spans="1:1" x14ac:dyDescent="0.3">
      <c r="A10731" s="54"/>
    </row>
    <row r="10732" spans="1:1" x14ac:dyDescent="0.3">
      <c r="A10732" s="54"/>
    </row>
    <row r="10733" spans="1:1" x14ac:dyDescent="0.3">
      <c r="A10733" s="54"/>
    </row>
    <row r="10734" spans="1:1" x14ac:dyDescent="0.3">
      <c r="A10734" s="54"/>
    </row>
    <row r="10735" spans="1:1" x14ac:dyDescent="0.3">
      <c r="A10735" s="54"/>
    </row>
    <row r="10736" spans="1:1" x14ac:dyDescent="0.3">
      <c r="A10736" s="54"/>
    </row>
    <row r="10737" spans="1:1" x14ac:dyDescent="0.3">
      <c r="A10737" s="54"/>
    </row>
    <row r="10738" spans="1:1" x14ac:dyDescent="0.3">
      <c r="A10738" s="54"/>
    </row>
    <row r="10739" spans="1:1" x14ac:dyDescent="0.3">
      <c r="A10739" s="54"/>
    </row>
    <row r="10740" spans="1:1" x14ac:dyDescent="0.3">
      <c r="A10740" s="54"/>
    </row>
    <row r="10741" spans="1:1" x14ac:dyDescent="0.3">
      <c r="A10741" s="54"/>
    </row>
    <row r="10742" spans="1:1" x14ac:dyDescent="0.3">
      <c r="A10742" s="54"/>
    </row>
    <row r="10743" spans="1:1" x14ac:dyDescent="0.3">
      <c r="A10743" s="54"/>
    </row>
    <row r="10744" spans="1:1" x14ac:dyDescent="0.3">
      <c r="A10744" s="54"/>
    </row>
    <row r="10745" spans="1:1" x14ac:dyDescent="0.3">
      <c r="A10745" s="54"/>
    </row>
    <row r="10746" spans="1:1" x14ac:dyDescent="0.3">
      <c r="A10746" s="54"/>
    </row>
    <row r="10747" spans="1:1" x14ac:dyDescent="0.3">
      <c r="A10747" s="54"/>
    </row>
    <row r="10748" spans="1:1" x14ac:dyDescent="0.3">
      <c r="A10748" s="54"/>
    </row>
    <row r="10749" spans="1:1" x14ac:dyDescent="0.3">
      <c r="A10749" s="54"/>
    </row>
    <row r="10750" spans="1:1" x14ac:dyDescent="0.3">
      <c r="A10750" s="54"/>
    </row>
    <row r="10751" spans="1:1" x14ac:dyDescent="0.3">
      <c r="A10751" s="54"/>
    </row>
    <row r="10752" spans="1:1" x14ac:dyDescent="0.3">
      <c r="A10752" s="54"/>
    </row>
    <row r="10753" spans="1:1" x14ac:dyDescent="0.3">
      <c r="A10753" s="54"/>
    </row>
    <row r="10754" spans="1:1" x14ac:dyDescent="0.3">
      <c r="A10754" s="54"/>
    </row>
    <row r="10755" spans="1:1" x14ac:dyDescent="0.3">
      <c r="A10755" s="54"/>
    </row>
    <row r="10756" spans="1:1" x14ac:dyDescent="0.3">
      <c r="A10756" s="54"/>
    </row>
    <row r="10757" spans="1:1" x14ac:dyDescent="0.3">
      <c r="A10757" s="54"/>
    </row>
    <row r="10758" spans="1:1" x14ac:dyDescent="0.3">
      <c r="A10758" s="54"/>
    </row>
    <row r="10759" spans="1:1" x14ac:dyDescent="0.3">
      <c r="A10759" s="54"/>
    </row>
    <row r="10760" spans="1:1" x14ac:dyDescent="0.3">
      <c r="A10760" s="54"/>
    </row>
    <row r="10761" spans="1:1" x14ac:dyDescent="0.3">
      <c r="A10761" s="54"/>
    </row>
    <row r="10762" spans="1:1" x14ac:dyDescent="0.3">
      <c r="A10762" s="54"/>
    </row>
    <row r="10763" spans="1:1" x14ac:dyDescent="0.3">
      <c r="A10763" s="54"/>
    </row>
    <row r="10764" spans="1:1" x14ac:dyDescent="0.3">
      <c r="A10764" s="54"/>
    </row>
    <row r="10765" spans="1:1" x14ac:dyDescent="0.3">
      <c r="A10765" s="54"/>
    </row>
    <row r="10766" spans="1:1" x14ac:dyDescent="0.3">
      <c r="A10766" s="54"/>
    </row>
    <row r="10767" spans="1:1" x14ac:dyDescent="0.3">
      <c r="A10767" s="54"/>
    </row>
    <row r="10768" spans="1:1" x14ac:dyDescent="0.3">
      <c r="A10768" s="54"/>
    </row>
    <row r="10769" spans="1:1" x14ac:dyDescent="0.3">
      <c r="A10769" s="54"/>
    </row>
    <row r="10770" spans="1:1" x14ac:dyDescent="0.3">
      <c r="A10770" s="54"/>
    </row>
    <row r="10771" spans="1:1" x14ac:dyDescent="0.3">
      <c r="A10771" s="54"/>
    </row>
    <row r="10772" spans="1:1" x14ac:dyDescent="0.3">
      <c r="A10772" s="54"/>
    </row>
    <row r="10773" spans="1:1" x14ac:dyDescent="0.3">
      <c r="A10773" s="54"/>
    </row>
    <row r="10774" spans="1:1" x14ac:dyDescent="0.3">
      <c r="A10774" s="54"/>
    </row>
    <row r="10775" spans="1:1" x14ac:dyDescent="0.3">
      <c r="A10775" s="54"/>
    </row>
    <row r="10776" spans="1:1" x14ac:dyDescent="0.3">
      <c r="A10776" s="54"/>
    </row>
    <row r="10777" spans="1:1" x14ac:dyDescent="0.3">
      <c r="A10777" s="54"/>
    </row>
    <row r="10778" spans="1:1" x14ac:dyDescent="0.3">
      <c r="A10778" s="54"/>
    </row>
    <row r="10779" spans="1:1" x14ac:dyDescent="0.3">
      <c r="A10779" s="54"/>
    </row>
    <row r="10780" spans="1:1" x14ac:dyDescent="0.3">
      <c r="A10780" s="54"/>
    </row>
    <row r="10781" spans="1:1" x14ac:dyDescent="0.3">
      <c r="A10781" s="54"/>
    </row>
    <row r="10782" spans="1:1" x14ac:dyDescent="0.3">
      <c r="A10782" s="54"/>
    </row>
    <row r="10783" spans="1:1" x14ac:dyDescent="0.3">
      <c r="A10783" s="54"/>
    </row>
    <row r="10784" spans="1:1" x14ac:dyDescent="0.3">
      <c r="A10784" s="54"/>
    </row>
    <row r="10785" spans="1:1" x14ac:dyDescent="0.3">
      <c r="A10785" s="54"/>
    </row>
    <row r="10786" spans="1:1" x14ac:dyDescent="0.3">
      <c r="A10786" s="54"/>
    </row>
    <row r="10787" spans="1:1" x14ac:dyDescent="0.3">
      <c r="A10787" s="54"/>
    </row>
    <row r="10788" spans="1:1" x14ac:dyDescent="0.3">
      <c r="A10788" s="54"/>
    </row>
    <row r="10789" spans="1:1" x14ac:dyDescent="0.3">
      <c r="A10789" s="54"/>
    </row>
    <row r="10790" spans="1:1" x14ac:dyDescent="0.3">
      <c r="A10790" s="54"/>
    </row>
    <row r="10791" spans="1:1" x14ac:dyDescent="0.3">
      <c r="A10791" s="54"/>
    </row>
    <row r="10792" spans="1:1" x14ac:dyDescent="0.3">
      <c r="A10792" s="54"/>
    </row>
    <row r="10793" spans="1:1" x14ac:dyDescent="0.3">
      <c r="A10793" s="54"/>
    </row>
    <row r="10794" spans="1:1" x14ac:dyDescent="0.3">
      <c r="A10794" s="54"/>
    </row>
    <row r="10795" spans="1:1" x14ac:dyDescent="0.3">
      <c r="A10795" s="54"/>
    </row>
    <row r="10796" spans="1:1" x14ac:dyDescent="0.3">
      <c r="A10796" s="54"/>
    </row>
    <row r="10797" spans="1:1" x14ac:dyDescent="0.3">
      <c r="A10797" s="54"/>
    </row>
    <row r="10798" spans="1:1" x14ac:dyDescent="0.3">
      <c r="A10798" s="54"/>
    </row>
    <row r="10799" spans="1:1" x14ac:dyDescent="0.3">
      <c r="A10799" s="54"/>
    </row>
    <row r="10800" spans="1:1" x14ac:dyDescent="0.3">
      <c r="A10800" s="54"/>
    </row>
    <row r="10801" spans="1:1" x14ac:dyDescent="0.3">
      <c r="A10801" s="54"/>
    </row>
    <row r="10802" spans="1:1" x14ac:dyDescent="0.3">
      <c r="A10802" s="54"/>
    </row>
    <row r="10803" spans="1:1" x14ac:dyDescent="0.3">
      <c r="A10803" s="54"/>
    </row>
    <row r="10804" spans="1:1" x14ac:dyDescent="0.3">
      <c r="A10804" s="54"/>
    </row>
    <row r="10805" spans="1:1" x14ac:dyDescent="0.3">
      <c r="A10805" s="54"/>
    </row>
    <row r="10806" spans="1:1" x14ac:dyDescent="0.3">
      <c r="A10806" s="54"/>
    </row>
    <row r="10807" spans="1:1" x14ac:dyDescent="0.3">
      <c r="A10807" s="54"/>
    </row>
    <row r="10808" spans="1:1" x14ac:dyDescent="0.3">
      <c r="A10808" s="54"/>
    </row>
    <row r="10809" spans="1:1" x14ac:dyDescent="0.3">
      <c r="A10809" s="54"/>
    </row>
    <row r="10810" spans="1:1" x14ac:dyDescent="0.3">
      <c r="A10810" s="54"/>
    </row>
    <row r="10811" spans="1:1" x14ac:dyDescent="0.3">
      <c r="A10811" s="54"/>
    </row>
    <row r="10812" spans="1:1" x14ac:dyDescent="0.3">
      <c r="A10812" s="54"/>
    </row>
    <row r="10813" spans="1:1" x14ac:dyDescent="0.3">
      <c r="A10813" s="54"/>
    </row>
    <row r="10814" spans="1:1" x14ac:dyDescent="0.3">
      <c r="A10814" s="54"/>
    </row>
    <row r="10815" spans="1:1" x14ac:dyDescent="0.3">
      <c r="A10815" s="54"/>
    </row>
    <row r="10816" spans="1:1" x14ac:dyDescent="0.3">
      <c r="A10816" s="54"/>
    </row>
    <row r="10817" spans="1:1" x14ac:dyDescent="0.3">
      <c r="A10817" s="54"/>
    </row>
    <row r="10818" spans="1:1" x14ac:dyDescent="0.3">
      <c r="A10818" s="54"/>
    </row>
    <row r="10819" spans="1:1" x14ac:dyDescent="0.3">
      <c r="A10819" s="54"/>
    </row>
    <row r="10820" spans="1:1" x14ac:dyDescent="0.3">
      <c r="A10820" s="54"/>
    </row>
    <row r="10821" spans="1:1" x14ac:dyDescent="0.3">
      <c r="A10821" s="54"/>
    </row>
    <row r="10822" spans="1:1" x14ac:dyDescent="0.3">
      <c r="A10822" s="54"/>
    </row>
    <row r="10823" spans="1:1" x14ac:dyDescent="0.3">
      <c r="A10823" s="54"/>
    </row>
    <row r="10824" spans="1:1" x14ac:dyDescent="0.3">
      <c r="A10824" s="54"/>
    </row>
    <row r="10825" spans="1:1" x14ac:dyDescent="0.3">
      <c r="A10825" s="54"/>
    </row>
    <row r="10826" spans="1:1" x14ac:dyDescent="0.3">
      <c r="A10826" s="54"/>
    </row>
    <row r="10827" spans="1:1" x14ac:dyDescent="0.3">
      <c r="A10827" s="54"/>
    </row>
    <row r="10828" spans="1:1" x14ac:dyDescent="0.3">
      <c r="A10828" s="54"/>
    </row>
    <row r="10829" spans="1:1" x14ac:dyDescent="0.3">
      <c r="A10829" s="54"/>
    </row>
    <row r="10830" spans="1:1" x14ac:dyDescent="0.3">
      <c r="A10830" s="54"/>
    </row>
    <row r="10831" spans="1:1" x14ac:dyDescent="0.3">
      <c r="A10831" s="54"/>
    </row>
    <row r="10832" spans="1:1" x14ac:dyDescent="0.3">
      <c r="A10832" s="54"/>
    </row>
    <row r="10833" spans="1:1" x14ac:dyDescent="0.3">
      <c r="A10833" s="54"/>
    </row>
    <row r="10834" spans="1:1" x14ac:dyDescent="0.3">
      <c r="A10834" s="54"/>
    </row>
    <row r="10835" spans="1:1" x14ac:dyDescent="0.3">
      <c r="A10835" s="54"/>
    </row>
    <row r="10836" spans="1:1" x14ac:dyDescent="0.3">
      <c r="A10836" s="54"/>
    </row>
    <row r="10837" spans="1:1" x14ac:dyDescent="0.3">
      <c r="A10837" s="54"/>
    </row>
    <row r="10838" spans="1:1" x14ac:dyDescent="0.3">
      <c r="A10838" s="54"/>
    </row>
    <row r="10839" spans="1:1" x14ac:dyDescent="0.3">
      <c r="A10839" s="54"/>
    </row>
    <row r="10840" spans="1:1" x14ac:dyDescent="0.3">
      <c r="A10840" s="54"/>
    </row>
    <row r="10841" spans="1:1" x14ac:dyDescent="0.3">
      <c r="A10841" s="54"/>
    </row>
    <row r="10842" spans="1:1" x14ac:dyDescent="0.3">
      <c r="A10842" s="54"/>
    </row>
    <row r="10843" spans="1:1" x14ac:dyDescent="0.3">
      <c r="A10843" s="54"/>
    </row>
    <row r="10844" spans="1:1" x14ac:dyDescent="0.3">
      <c r="A10844" s="54"/>
    </row>
    <row r="10845" spans="1:1" x14ac:dyDescent="0.3">
      <c r="A10845" s="54"/>
    </row>
    <row r="10846" spans="1:1" x14ac:dyDescent="0.3">
      <c r="A10846" s="54"/>
    </row>
    <row r="10847" spans="1:1" x14ac:dyDescent="0.3">
      <c r="A10847" s="54"/>
    </row>
    <row r="10848" spans="1:1" x14ac:dyDescent="0.3">
      <c r="A10848" s="54"/>
    </row>
    <row r="10849" spans="1:1" x14ac:dyDescent="0.3">
      <c r="A10849" s="54"/>
    </row>
    <row r="10850" spans="1:1" x14ac:dyDescent="0.3">
      <c r="A10850" s="54"/>
    </row>
    <row r="10851" spans="1:1" x14ac:dyDescent="0.3">
      <c r="A10851" s="54"/>
    </row>
    <row r="10852" spans="1:1" x14ac:dyDescent="0.3">
      <c r="A10852" s="54"/>
    </row>
    <row r="10853" spans="1:1" x14ac:dyDescent="0.3">
      <c r="A10853" s="54"/>
    </row>
    <row r="10854" spans="1:1" x14ac:dyDescent="0.3">
      <c r="A10854" s="54"/>
    </row>
    <row r="10855" spans="1:1" x14ac:dyDescent="0.3">
      <c r="A10855" s="54"/>
    </row>
    <row r="10856" spans="1:1" x14ac:dyDescent="0.3">
      <c r="A10856" s="54"/>
    </row>
    <row r="10857" spans="1:1" x14ac:dyDescent="0.3">
      <c r="A10857" s="54"/>
    </row>
    <row r="10858" spans="1:1" x14ac:dyDescent="0.3">
      <c r="A10858" s="54"/>
    </row>
    <row r="10859" spans="1:1" x14ac:dyDescent="0.3">
      <c r="A10859" s="54"/>
    </row>
    <row r="10860" spans="1:1" x14ac:dyDescent="0.3">
      <c r="A10860" s="54"/>
    </row>
    <row r="10861" spans="1:1" x14ac:dyDescent="0.3">
      <c r="A10861" s="54"/>
    </row>
    <row r="10862" spans="1:1" x14ac:dyDescent="0.3">
      <c r="A10862" s="54"/>
    </row>
    <row r="10863" spans="1:1" x14ac:dyDescent="0.3">
      <c r="A10863" s="54"/>
    </row>
    <row r="10864" spans="1:1" x14ac:dyDescent="0.3">
      <c r="A10864" s="54"/>
    </row>
    <row r="10865" spans="1:1" x14ac:dyDescent="0.3">
      <c r="A10865" s="54"/>
    </row>
    <row r="10866" spans="1:1" x14ac:dyDescent="0.3">
      <c r="A10866" s="54"/>
    </row>
    <row r="10867" spans="1:1" x14ac:dyDescent="0.3">
      <c r="A10867" s="54"/>
    </row>
    <row r="10868" spans="1:1" x14ac:dyDescent="0.3">
      <c r="A10868" s="54"/>
    </row>
    <row r="10869" spans="1:1" x14ac:dyDescent="0.3">
      <c r="A10869" s="54"/>
    </row>
    <row r="10870" spans="1:1" x14ac:dyDescent="0.3">
      <c r="A10870" s="54"/>
    </row>
    <row r="10871" spans="1:1" x14ac:dyDescent="0.3">
      <c r="A10871" s="54"/>
    </row>
    <row r="10872" spans="1:1" x14ac:dyDescent="0.3">
      <c r="A10872" s="54"/>
    </row>
    <row r="10873" spans="1:1" x14ac:dyDescent="0.3">
      <c r="A10873" s="54"/>
    </row>
    <row r="10874" spans="1:1" x14ac:dyDescent="0.3">
      <c r="A10874" s="54"/>
    </row>
    <row r="10875" spans="1:1" x14ac:dyDescent="0.3">
      <c r="A10875" s="54"/>
    </row>
    <row r="10876" spans="1:1" x14ac:dyDescent="0.3">
      <c r="A10876" s="54"/>
    </row>
    <row r="10877" spans="1:1" x14ac:dyDescent="0.3">
      <c r="A10877" s="54"/>
    </row>
    <row r="10878" spans="1:1" x14ac:dyDescent="0.3">
      <c r="A10878" s="54"/>
    </row>
    <row r="10879" spans="1:1" x14ac:dyDescent="0.3">
      <c r="A10879" s="54"/>
    </row>
    <row r="10880" spans="1:1" x14ac:dyDescent="0.3">
      <c r="A10880" s="54"/>
    </row>
    <row r="10881" spans="1:1" x14ac:dyDescent="0.3">
      <c r="A10881" s="54"/>
    </row>
    <row r="10882" spans="1:1" x14ac:dyDescent="0.3">
      <c r="A10882" s="54"/>
    </row>
    <row r="10883" spans="1:1" x14ac:dyDescent="0.3">
      <c r="A10883" s="54"/>
    </row>
    <row r="10884" spans="1:1" x14ac:dyDescent="0.3">
      <c r="A10884" s="54"/>
    </row>
    <row r="10885" spans="1:1" x14ac:dyDescent="0.3">
      <c r="A10885" s="54"/>
    </row>
    <row r="10886" spans="1:1" x14ac:dyDescent="0.3">
      <c r="A10886" s="54"/>
    </row>
    <row r="10887" spans="1:1" x14ac:dyDescent="0.3">
      <c r="A10887" s="54"/>
    </row>
    <row r="10888" spans="1:1" x14ac:dyDescent="0.3">
      <c r="A10888" s="54"/>
    </row>
    <row r="10889" spans="1:1" x14ac:dyDescent="0.3">
      <c r="A10889" s="54"/>
    </row>
    <row r="10890" spans="1:1" x14ac:dyDescent="0.3">
      <c r="A10890" s="54"/>
    </row>
    <row r="10891" spans="1:1" x14ac:dyDescent="0.3">
      <c r="A10891" s="54"/>
    </row>
    <row r="10892" spans="1:1" x14ac:dyDescent="0.3">
      <c r="A10892" s="54"/>
    </row>
    <row r="10893" spans="1:1" x14ac:dyDescent="0.3">
      <c r="A10893" s="54"/>
    </row>
    <row r="10894" spans="1:1" x14ac:dyDescent="0.3">
      <c r="A10894" s="54"/>
    </row>
    <row r="10895" spans="1:1" x14ac:dyDescent="0.3">
      <c r="A10895" s="54"/>
    </row>
    <row r="10896" spans="1:1" x14ac:dyDescent="0.3">
      <c r="A10896" s="54"/>
    </row>
    <row r="10897" spans="1:1" x14ac:dyDescent="0.3">
      <c r="A10897" s="54"/>
    </row>
    <row r="10898" spans="1:1" x14ac:dyDescent="0.3">
      <c r="A10898" s="54"/>
    </row>
    <row r="10899" spans="1:1" x14ac:dyDescent="0.3">
      <c r="A10899" s="54"/>
    </row>
    <row r="10900" spans="1:1" x14ac:dyDescent="0.3">
      <c r="A10900" s="54"/>
    </row>
    <row r="10901" spans="1:1" x14ac:dyDescent="0.3">
      <c r="A10901" s="54"/>
    </row>
    <row r="10902" spans="1:1" x14ac:dyDescent="0.3">
      <c r="A10902" s="54"/>
    </row>
    <row r="10903" spans="1:1" x14ac:dyDescent="0.3">
      <c r="A10903" s="54"/>
    </row>
    <row r="10904" spans="1:1" x14ac:dyDescent="0.3">
      <c r="A10904" s="54"/>
    </row>
    <row r="10905" spans="1:1" x14ac:dyDescent="0.3">
      <c r="A10905" s="54"/>
    </row>
    <row r="10906" spans="1:1" x14ac:dyDescent="0.3">
      <c r="A10906" s="54"/>
    </row>
    <row r="10907" spans="1:1" x14ac:dyDescent="0.3">
      <c r="A10907" s="54"/>
    </row>
    <row r="10908" spans="1:1" x14ac:dyDescent="0.3">
      <c r="A10908" s="54"/>
    </row>
    <row r="10909" spans="1:1" x14ac:dyDescent="0.3">
      <c r="A10909" s="54"/>
    </row>
    <row r="10910" spans="1:1" x14ac:dyDescent="0.3">
      <c r="A10910" s="54"/>
    </row>
    <row r="10911" spans="1:1" x14ac:dyDescent="0.3">
      <c r="A10911" s="54"/>
    </row>
    <row r="10912" spans="1:1" x14ac:dyDescent="0.3">
      <c r="A10912" s="54"/>
    </row>
    <row r="10913" spans="1:1" x14ac:dyDescent="0.3">
      <c r="A10913" s="54"/>
    </row>
    <row r="10914" spans="1:1" x14ac:dyDescent="0.3">
      <c r="A10914" s="54"/>
    </row>
    <row r="10915" spans="1:1" x14ac:dyDescent="0.3">
      <c r="A10915" s="54"/>
    </row>
    <row r="10916" spans="1:1" x14ac:dyDescent="0.3">
      <c r="A10916" s="54"/>
    </row>
    <row r="10917" spans="1:1" x14ac:dyDescent="0.3">
      <c r="A10917" s="54"/>
    </row>
    <row r="10918" spans="1:1" x14ac:dyDescent="0.3">
      <c r="A10918" s="54"/>
    </row>
    <row r="10919" spans="1:1" x14ac:dyDescent="0.3">
      <c r="A10919" s="54"/>
    </row>
    <row r="10920" spans="1:1" x14ac:dyDescent="0.3">
      <c r="A10920" s="54"/>
    </row>
    <row r="10921" spans="1:1" x14ac:dyDescent="0.3">
      <c r="A10921" s="54"/>
    </row>
    <row r="10922" spans="1:1" x14ac:dyDescent="0.3">
      <c r="A10922" s="54"/>
    </row>
    <row r="10923" spans="1:1" x14ac:dyDescent="0.3">
      <c r="A10923" s="54"/>
    </row>
    <row r="10924" spans="1:1" x14ac:dyDescent="0.3">
      <c r="A10924" s="54"/>
    </row>
    <row r="10925" spans="1:1" x14ac:dyDescent="0.3">
      <c r="A10925" s="54"/>
    </row>
    <row r="10926" spans="1:1" x14ac:dyDescent="0.3">
      <c r="A10926" s="54"/>
    </row>
    <row r="10927" spans="1:1" x14ac:dyDescent="0.3">
      <c r="A10927" s="54"/>
    </row>
    <row r="10928" spans="1:1" x14ac:dyDescent="0.3">
      <c r="A10928" s="54"/>
    </row>
    <row r="10929" spans="1:1" x14ac:dyDescent="0.3">
      <c r="A10929" s="54"/>
    </row>
    <row r="10930" spans="1:1" x14ac:dyDescent="0.3">
      <c r="A10930" s="54"/>
    </row>
    <row r="10931" spans="1:1" x14ac:dyDescent="0.3">
      <c r="A10931" s="54"/>
    </row>
    <row r="10932" spans="1:1" x14ac:dyDescent="0.3">
      <c r="A10932" s="54"/>
    </row>
    <row r="10933" spans="1:1" x14ac:dyDescent="0.3">
      <c r="A10933" s="54"/>
    </row>
    <row r="10934" spans="1:1" x14ac:dyDescent="0.3">
      <c r="A10934" s="54"/>
    </row>
    <row r="10935" spans="1:1" x14ac:dyDescent="0.3">
      <c r="A10935" s="54"/>
    </row>
    <row r="10936" spans="1:1" x14ac:dyDescent="0.3">
      <c r="A10936" s="54"/>
    </row>
    <row r="10937" spans="1:1" x14ac:dyDescent="0.3">
      <c r="A10937" s="54"/>
    </row>
    <row r="10938" spans="1:1" x14ac:dyDescent="0.3">
      <c r="A10938" s="54"/>
    </row>
    <row r="10939" spans="1:1" x14ac:dyDescent="0.3">
      <c r="A10939" s="54"/>
    </row>
    <row r="10940" spans="1:1" x14ac:dyDescent="0.3">
      <c r="A10940" s="54"/>
    </row>
    <row r="10941" spans="1:1" x14ac:dyDescent="0.3">
      <c r="A10941" s="54"/>
    </row>
    <row r="10942" spans="1:1" x14ac:dyDescent="0.3">
      <c r="A10942" s="54"/>
    </row>
    <row r="10943" spans="1:1" x14ac:dyDescent="0.3">
      <c r="A10943" s="54"/>
    </row>
    <row r="10944" spans="1:1" x14ac:dyDescent="0.3">
      <c r="A10944" s="54"/>
    </row>
    <row r="10945" spans="1:1" x14ac:dyDescent="0.3">
      <c r="A10945" s="54"/>
    </row>
    <row r="10946" spans="1:1" x14ac:dyDescent="0.3">
      <c r="A10946" s="54"/>
    </row>
    <row r="10947" spans="1:1" x14ac:dyDescent="0.3">
      <c r="A10947" s="54"/>
    </row>
    <row r="10948" spans="1:1" x14ac:dyDescent="0.3">
      <c r="A10948" s="54"/>
    </row>
    <row r="10949" spans="1:1" x14ac:dyDescent="0.3">
      <c r="A10949" s="54"/>
    </row>
    <row r="10950" spans="1:1" x14ac:dyDescent="0.3">
      <c r="A10950" s="54"/>
    </row>
    <row r="10951" spans="1:1" x14ac:dyDescent="0.3">
      <c r="A10951" s="54"/>
    </row>
    <row r="10952" spans="1:1" x14ac:dyDescent="0.3">
      <c r="A10952" s="54"/>
    </row>
    <row r="10953" spans="1:1" x14ac:dyDescent="0.3">
      <c r="A10953" s="54"/>
    </row>
    <row r="10954" spans="1:1" x14ac:dyDescent="0.3">
      <c r="A10954" s="54"/>
    </row>
    <row r="10955" spans="1:1" x14ac:dyDescent="0.3">
      <c r="A10955" s="54"/>
    </row>
    <row r="10956" spans="1:1" x14ac:dyDescent="0.3">
      <c r="A10956" s="54"/>
    </row>
    <row r="10957" spans="1:1" x14ac:dyDescent="0.3">
      <c r="A10957" s="54"/>
    </row>
    <row r="10958" spans="1:1" x14ac:dyDescent="0.3">
      <c r="A10958" s="54"/>
    </row>
    <row r="10959" spans="1:1" x14ac:dyDescent="0.3">
      <c r="A10959" s="54"/>
    </row>
    <row r="10960" spans="1:1" x14ac:dyDescent="0.3">
      <c r="A10960" s="54"/>
    </row>
    <row r="10961" spans="1:1" x14ac:dyDescent="0.3">
      <c r="A10961" s="54"/>
    </row>
    <row r="10962" spans="1:1" x14ac:dyDescent="0.3">
      <c r="A10962" s="54"/>
    </row>
    <row r="10963" spans="1:1" x14ac:dyDescent="0.3">
      <c r="A10963" s="54"/>
    </row>
    <row r="10964" spans="1:1" x14ac:dyDescent="0.3">
      <c r="A10964" s="54"/>
    </row>
    <row r="10965" spans="1:1" x14ac:dyDescent="0.3">
      <c r="A10965" s="54"/>
    </row>
    <row r="10966" spans="1:1" x14ac:dyDescent="0.3">
      <c r="A10966" s="54"/>
    </row>
    <row r="10967" spans="1:1" x14ac:dyDescent="0.3">
      <c r="A10967" s="54"/>
    </row>
    <row r="10968" spans="1:1" x14ac:dyDescent="0.3">
      <c r="A10968" s="54"/>
    </row>
    <row r="10969" spans="1:1" x14ac:dyDescent="0.3">
      <c r="A10969" s="54"/>
    </row>
    <row r="10970" spans="1:1" x14ac:dyDescent="0.3">
      <c r="A10970" s="54"/>
    </row>
    <row r="10971" spans="1:1" x14ac:dyDescent="0.3">
      <c r="A10971" s="54"/>
    </row>
    <row r="10972" spans="1:1" x14ac:dyDescent="0.3">
      <c r="A10972" s="54"/>
    </row>
    <row r="10973" spans="1:1" x14ac:dyDescent="0.3">
      <c r="A10973" s="54"/>
    </row>
    <row r="10974" spans="1:1" x14ac:dyDescent="0.3">
      <c r="A10974" s="54"/>
    </row>
    <row r="10975" spans="1:1" x14ac:dyDescent="0.3">
      <c r="A10975" s="54"/>
    </row>
    <row r="10976" spans="1:1" x14ac:dyDescent="0.3">
      <c r="A10976" s="54"/>
    </row>
    <row r="10977" spans="1:1" x14ac:dyDescent="0.3">
      <c r="A10977" s="54"/>
    </row>
    <row r="10978" spans="1:1" x14ac:dyDescent="0.3">
      <c r="A10978" s="54"/>
    </row>
    <row r="10979" spans="1:1" x14ac:dyDescent="0.3">
      <c r="A10979" s="54"/>
    </row>
    <row r="10980" spans="1:1" x14ac:dyDescent="0.3">
      <c r="A10980" s="54"/>
    </row>
    <row r="10981" spans="1:1" x14ac:dyDescent="0.3">
      <c r="A10981" s="54"/>
    </row>
    <row r="10982" spans="1:1" x14ac:dyDescent="0.3">
      <c r="A10982" s="54"/>
    </row>
    <row r="10983" spans="1:1" x14ac:dyDescent="0.3">
      <c r="A10983" s="54"/>
    </row>
    <row r="10984" spans="1:1" x14ac:dyDescent="0.3">
      <c r="A10984" s="54"/>
    </row>
    <row r="10985" spans="1:1" x14ac:dyDescent="0.3">
      <c r="A10985" s="54"/>
    </row>
    <row r="10986" spans="1:1" x14ac:dyDescent="0.3">
      <c r="A10986" s="54"/>
    </row>
    <row r="10987" spans="1:1" x14ac:dyDescent="0.3">
      <c r="A10987" s="54"/>
    </row>
    <row r="10988" spans="1:1" x14ac:dyDescent="0.3">
      <c r="A10988" s="54"/>
    </row>
    <row r="10989" spans="1:1" x14ac:dyDescent="0.3">
      <c r="A10989" s="54"/>
    </row>
    <row r="10990" spans="1:1" x14ac:dyDescent="0.3">
      <c r="A10990" s="54"/>
    </row>
    <row r="10991" spans="1:1" x14ac:dyDescent="0.3">
      <c r="A10991" s="54"/>
    </row>
    <row r="10992" spans="1:1" x14ac:dyDescent="0.3">
      <c r="A10992" s="54"/>
    </row>
    <row r="10993" spans="1:1" x14ac:dyDescent="0.3">
      <c r="A10993" s="54"/>
    </row>
    <row r="10994" spans="1:1" x14ac:dyDescent="0.3">
      <c r="A10994" s="54"/>
    </row>
    <row r="10995" spans="1:1" x14ac:dyDescent="0.3">
      <c r="A10995" s="54"/>
    </row>
    <row r="10996" spans="1:1" x14ac:dyDescent="0.3">
      <c r="A10996" s="54"/>
    </row>
    <row r="10997" spans="1:1" x14ac:dyDescent="0.3">
      <c r="A10997" s="54"/>
    </row>
    <row r="10998" spans="1:1" x14ac:dyDescent="0.3">
      <c r="A10998" s="54"/>
    </row>
    <row r="10999" spans="1:1" x14ac:dyDescent="0.3">
      <c r="A10999" s="54"/>
    </row>
    <row r="11000" spans="1:1" x14ac:dyDescent="0.3">
      <c r="A11000" s="54"/>
    </row>
    <row r="11001" spans="1:1" x14ac:dyDescent="0.3">
      <c r="A11001" s="54"/>
    </row>
    <row r="11002" spans="1:1" x14ac:dyDescent="0.3">
      <c r="A11002" s="54"/>
    </row>
    <row r="11003" spans="1:1" x14ac:dyDescent="0.3">
      <c r="A11003" s="54"/>
    </row>
    <row r="11004" spans="1:1" x14ac:dyDescent="0.3">
      <c r="A11004" s="54"/>
    </row>
    <row r="11005" spans="1:1" x14ac:dyDescent="0.3">
      <c r="A11005" s="54"/>
    </row>
    <row r="11006" spans="1:1" x14ac:dyDescent="0.3">
      <c r="A11006" s="54"/>
    </row>
    <row r="11007" spans="1:1" x14ac:dyDescent="0.3">
      <c r="A11007" s="54"/>
    </row>
    <row r="11008" spans="1:1" x14ac:dyDescent="0.3">
      <c r="A11008" s="54"/>
    </row>
    <row r="11009" spans="1:1" x14ac:dyDescent="0.3">
      <c r="A11009" s="54"/>
    </row>
    <row r="11010" spans="1:1" x14ac:dyDescent="0.3">
      <c r="A11010" s="54"/>
    </row>
    <row r="11011" spans="1:1" x14ac:dyDescent="0.3">
      <c r="A11011" s="54"/>
    </row>
    <row r="11012" spans="1:1" x14ac:dyDescent="0.3">
      <c r="A11012" s="54"/>
    </row>
    <row r="11013" spans="1:1" x14ac:dyDescent="0.3">
      <c r="A11013" s="54"/>
    </row>
    <row r="11014" spans="1:1" x14ac:dyDescent="0.3">
      <c r="A11014" s="54"/>
    </row>
    <row r="11015" spans="1:1" x14ac:dyDescent="0.3">
      <c r="A11015" s="54"/>
    </row>
    <row r="11016" spans="1:1" x14ac:dyDescent="0.3">
      <c r="A11016" s="54"/>
    </row>
    <row r="11017" spans="1:1" x14ac:dyDescent="0.3">
      <c r="A11017" s="54"/>
    </row>
    <row r="11018" spans="1:1" x14ac:dyDescent="0.3">
      <c r="A11018" s="54"/>
    </row>
    <row r="11019" spans="1:1" x14ac:dyDescent="0.3">
      <c r="A11019" s="54"/>
    </row>
    <row r="11020" spans="1:1" x14ac:dyDescent="0.3">
      <c r="A11020" s="54"/>
    </row>
    <row r="11021" spans="1:1" x14ac:dyDescent="0.3">
      <c r="A11021" s="54"/>
    </row>
    <row r="11022" spans="1:1" x14ac:dyDescent="0.3">
      <c r="A11022" s="54"/>
    </row>
    <row r="11023" spans="1:1" x14ac:dyDescent="0.3">
      <c r="A11023" s="54"/>
    </row>
    <row r="11024" spans="1:1" x14ac:dyDescent="0.3">
      <c r="A11024" s="54"/>
    </row>
    <row r="11025" spans="1:1" x14ac:dyDescent="0.3">
      <c r="A11025" s="54"/>
    </row>
    <row r="11026" spans="1:1" x14ac:dyDescent="0.3">
      <c r="A11026" s="54"/>
    </row>
    <row r="11027" spans="1:1" x14ac:dyDescent="0.3">
      <c r="A11027" s="54"/>
    </row>
    <row r="11028" spans="1:1" x14ac:dyDescent="0.3">
      <c r="A11028" s="54"/>
    </row>
    <row r="11029" spans="1:1" x14ac:dyDescent="0.3">
      <c r="A11029" s="54"/>
    </row>
    <row r="11030" spans="1:1" x14ac:dyDescent="0.3">
      <c r="A11030" s="54"/>
    </row>
    <row r="11031" spans="1:1" x14ac:dyDescent="0.3">
      <c r="A11031" s="54"/>
    </row>
    <row r="11032" spans="1:1" x14ac:dyDescent="0.3">
      <c r="A11032" s="54"/>
    </row>
    <row r="11033" spans="1:1" x14ac:dyDescent="0.3">
      <c r="A11033" s="54"/>
    </row>
    <row r="11034" spans="1:1" x14ac:dyDescent="0.3">
      <c r="A11034" s="54"/>
    </row>
    <row r="11035" spans="1:1" x14ac:dyDescent="0.3">
      <c r="A11035" s="54"/>
    </row>
    <row r="11036" spans="1:1" x14ac:dyDescent="0.3">
      <c r="A11036" s="54"/>
    </row>
    <row r="11037" spans="1:1" x14ac:dyDescent="0.3">
      <c r="A11037" s="54"/>
    </row>
    <row r="11038" spans="1:1" x14ac:dyDescent="0.3">
      <c r="A11038" s="54"/>
    </row>
    <row r="11039" spans="1:1" x14ac:dyDescent="0.3">
      <c r="A11039" s="54"/>
    </row>
    <row r="11040" spans="1:1" x14ac:dyDescent="0.3">
      <c r="A11040" s="54"/>
    </row>
    <row r="11041" spans="1:1" x14ac:dyDescent="0.3">
      <c r="A11041" s="54"/>
    </row>
    <row r="11042" spans="1:1" x14ac:dyDescent="0.3">
      <c r="A11042" s="54"/>
    </row>
    <row r="11043" spans="1:1" x14ac:dyDescent="0.3">
      <c r="A11043" s="54"/>
    </row>
    <row r="11044" spans="1:1" x14ac:dyDescent="0.3">
      <c r="A11044" s="54"/>
    </row>
    <row r="11045" spans="1:1" x14ac:dyDescent="0.3">
      <c r="A11045" s="54"/>
    </row>
    <row r="11046" spans="1:1" x14ac:dyDescent="0.3">
      <c r="A11046" s="54"/>
    </row>
    <row r="11047" spans="1:1" x14ac:dyDescent="0.3">
      <c r="A11047" s="54"/>
    </row>
    <row r="11048" spans="1:1" x14ac:dyDescent="0.3">
      <c r="A11048" s="54"/>
    </row>
    <row r="11049" spans="1:1" x14ac:dyDescent="0.3">
      <c r="A11049" s="54"/>
    </row>
    <row r="11050" spans="1:1" x14ac:dyDescent="0.3">
      <c r="A11050" s="54"/>
    </row>
    <row r="11051" spans="1:1" x14ac:dyDescent="0.3">
      <c r="A11051" s="54"/>
    </row>
    <row r="11052" spans="1:1" x14ac:dyDescent="0.3">
      <c r="A11052" s="54"/>
    </row>
    <row r="11053" spans="1:1" x14ac:dyDescent="0.3">
      <c r="A11053" s="54"/>
    </row>
    <row r="11054" spans="1:1" x14ac:dyDescent="0.3">
      <c r="A11054" s="54"/>
    </row>
    <row r="11055" spans="1:1" x14ac:dyDescent="0.3">
      <c r="A11055" s="54"/>
    </row>
    <row r="11056" spans="1:1" x14ac:dyDescent="0.3">
      <c r="A11056" s="54"/>
    </row>
    <row r="11057" spans="1:1" x14ac:dyDescent="0.3">
      <c r="A11057" s="54"/>
    </row>
    <row r="11058" spans="1:1" x14ac:dyDescent="0.3">
      <c r="A11058" s="54"/>
    </row>
    <row r="11059" spans="1:1" x14ac:dyDescent="0.3">
      <c r="A11059" s="54"/>
    </row>
    <row r="11060" spans="1:1" x14ac:dyDescent="0.3">
      <c r="A11060" s="54"/>
    </row>
    <row r="11061" spans="1:1" x14ac:dyDescent="0.3">
      <c r="A11061" s="54"/>
    </row>
    <row r="11062" spans="1:1" x14ac:dyDescent="0.3">
      <c r="A11062" s="54"/>
    </row>
    <row r="11063" spans="1:1" x14ac:dyDescent="0.3">
      <c r="A11063" s="54"/>
    </row>
    <row r="11064" spans="1:1" x14ac:dyDescent="0.3">
      <c r="A11064" s="54"/>
    </row>
    <row r="11065" spans="1:1" x14ac:dyDescent="0.3">
      <c r="A11065" s="54"/>
    </row>
    <row r="11066" spans="1:1" x14ac:dyDescent="0.3">
      <c r="A11066" s="54"/>
    </row>
    <row r="11067" spans="1:1" x14ac:dyDescent="0.3">
      <c r="A11067" s="54"/>
    </row>
    <row r="11068" spans="1:1" x14ac:dyDescent="0.3">
      <c r="A11068" s="54"/>
    </row>
    <row r="11069" spans="1:1" x14ac:dyDescent="0.3">
      <c r="A11069" s="54"/>
    </row>
    <row r="11070" spans="1:1" x14ac:dyDescent="0.3">
      <c r="A11070" s="54"/>
    </row>
    <row r="11071" spans="1:1" x14ac:dyDescent="0.3">
      <c r="A11071" s="54"/>
    </row>
    <row r="11072" spans="1:1" x14ac:dyDescent="0.3">
      <c r="A11072" s="54"/>
    </row>
    <row r="11073" spans="1:1" x14ac:dyDescent="0.3">
      <c r="A11073" s="54"/>
    </row>
    <row r="11074" spans="1:1" x14ac:dyDescent="0.3">
      <c r="A11074" s="54"/>
    </row>
    <row r="11075" spans="1:1" x14ac:dyDescent="0.3">
      <c r="A11075" s="54"/>
    </row>
    <row r="11076" spans="1:1" x14ac:dyDescent="0.3">
      <c r="A11076" s="54"/>
    </row>
    <row r="11077" spans="1:1" x14ac:dyDescent="0.3">
      <c r="A11077" s="54"/>
    </row>
    <row r="11078" spans="1:1" x14ac:dyDescent="0.3">
      <c r="A11078" s="54"/>
    </row>
    <row r="11079" spans="1:1" x14ac:dyDescent="0.3">
      <c r="A11079" s="54"/>
    </row>
    <row r="11080" spans="1:1" x14ac:dyDescent="0.3">
      <c r="A11080" s="54"/>
    </row>
    <row r="11081" spans="1:1" x14ac:dyDescent="0.3">
      <c r="A11081" s="54"/>
    </row>
    <row r="11082" spans="1:1" x14ac:dyDescent="0.3">
      <c r="A11082" s="54"/>
    </row>
    <row r="11083" spans="1:1" x14ac:dyDescent="0.3">
      <c r="A11083" s="54"/>
    </row>
    <row r="11084" spans="1:1" x14ac:dyDescent="0.3">
      <c r="A11084" s="54"/>
    </row>
    <row r="11085" spans="1:1" x14ac:dyDescent="0.3">
      <c r="A11085" s="54"/>
    </row>
    <row r="11086" spans="1:1" x14ac:dyDescent="0.3">
      <c r="A11086" s="54"/>
    </row>
    <row r="11087" spans="1:1" x14ac:dyDescent="0.3">
      <c r="A11087" s="54"/>
    </row>
    <row r="11088" spans="1:1" x14ac:dyDescent="0.3">
      <c r="A11088" s="54"/>
    </row>
    <row r="11089" spans="1:1" x14ac:dyDescent="0.3">
      <c r="A11089" s="54"/>
    </row>
    <row r="11090" spans="1:1" x14ac:dyDescent="0.3">
      <c r="A11090" s="54"/>
    </row>
    <row r="11091" spans="1:1" x14ac:dyDescent="0.3">
      <c r="A11091" s="54"/>
    </row>
    <row r="11092" spans="1:1" x14ac:dyDescent="0.3">
      <c r="A11092" s="54"/>
    </row>
    <row r="11093" spans="1:1" x14ac:dyDescent="0.3">
      <c r="A11093" s="54"/>
    </row>
    <row r="11094" spans="1:1" x14ac:dyDescent="0.3">
      <c r="A11094" s="54"/>
    </row>
    <row r="11095" spans="1:1" x14ac:dyDescent="0.3">
      <c r="A11095" s="54"/>
    </row>
    <row r="11096" spans="1:1" x14ac:dyDescent="0.3">
      <c r="A11096" s="54"/>
    </row>
    <row r="11097" spans="1:1" x14ac:dyDescent="0.3">
      <c r="A11097" s="54"/>
    </row>
    <row r="11098" spans="1:1" x14ac:dyDescent="0.3">
      <c r="A11098" s="54"/>
    </row>
    <row r="11099" spans="1:1" x14ac:dyDescent="0.3">
      <c r="A11099" s="54"/>
    </row>
    <row r="11100" spans="1:1" x14ac:dyDescent="0.3">
      <c r="A11100" s="54"/>
    </row>
    <row r="11101" spans="1:1" x14ac:dyDescent="0.3">
      <c r="A11101" s="54"/>
    </row>
    <row r="11102" spans="1:1" x14ac:dyDescent="0.3">
      <c r="A11102" s="54"/>
    </row>
    <row r="11103" spans="1:1" x14ac:dyDescent="0.3">
      <c r="A11103" s="54"/>
    </row>
    <row r="11104" spans="1:1" x14ac:dyDescent="0.3">
      <c r="A11104" s="54"/>
    </row>
    <row r="11105" spans="1:1" x14ac:dyDescent="0.3">
      <c r="A11105" s="54"/>
    </row>
    <row r="11106" spans="1:1" x14ac:dyDescent="0.3">
      <c r="A11106" s="54"/>
    </row>
    <row r="11107" spans="1:1" x14ac:dyDescent="0.3">
      <c r="A11107" s="54"/>
    </row>
    <row r="11108" spans="1:1" x14ac:dyDescent="0.3">
      <c r="A11108" s="54"/>
    </row>
    <row r="11109" spans="1:1" x14ac:dyDescent="0.3">
      <c r="A11109" s="54"/>
    </row>
    <row r="11110" spans="1:1" x14ac:dyDescent="0.3">
      <c r="A11110" s="54"/>
    </row>
    <row r="11111" spans="1:1" x14ac:dyDescent="0.3">
      <c r="A11111" s="54"/>
    </row>
    <row r="11112" spans="1:1" x14ac:dyDescent="0.3">
      <c r="A11112" s="54"/>
    </row>
    <row r="11113" spans="1:1" x14ac:dyDescent="0.3">
      <c r="A11113" s="54"/>
    </row>
    <row r="11114" spans="1:1" x14ac:dyDescent="0.3">
      <c r="A11114" s="54"/>
    </row>
    <row r="11115" spans="1:1" x14ac:dyDescent="0.3">
      <c r="A11115" s="54"/>
    </row>
    <row r="11116" spans="1:1" x14ac:dyDescent="0.3">
      <c r="A11116" s="54"/>
    </row>
    <row r="11117" spans="1:1" x14ac:dyDescent="0.3">
      <c r="A11117" s="54"/>
    </row>
    <row r="11118" spans="1:1" x14ac:dyDescent="0.3">
      <c r="A11118" s="54"/>
    </row>
    <row r="11119" spans="1:1" x14ac:dyDescent="0.3">
      <c r="A11119" s="54"/>
    </row>
    <row r="11120" spans="1:1" x14ac:dyDescent="0.3">
      <c r="A11120" s="54"/>
    </row>
    <row r="11121" spans="1:1" x14ac:dyDescent="0.3">
      <c r="A11121" s="54"/>
    </row>
    <row r="11122" spans="1:1" x14ac:dyDescent="0.3">
      <c r="A11122" s="54"/>
    </row>
    <row r="11123" spans="1:1" x14ac:dyDescent="0.3">
      <c r="A11123" s="54"/>
    </row>
    <row r="11124" spans="1:1" x14ac:dyDescent="0.3">
      <c r="A11124" s="54"/>
    </row>
    <row r="11125" spans="1:1" x14ac:dyDescent="0.3">
      <c r="A11125" s="54"/>
    </row>
    <row r="11126" spans="1:1" x14ac:dyDescent="0.3">
      <c r="A11126" s="54"/>
    </row>
    <row r="11127" spans="1:1" x14ac:dyDescent="0.3">
      <c r="A11127" s="54"/>
    </row>
    <row r="11128" spans="1:1" x14ac:dyDescent="0.3">
      <c r="A11128" s="54"/>
    </row>
    <row r="11129" spans="1:1" x14ac:dyDescent="0.3">
      <c r="A11129" s="54"/>
    </row>
    <row r="11130" spans="1:1" x14ac:dyDescent="0.3">
      <c r="A11130" s="54"/>
    </row>
    <row r="11131" spans="1:1" x14ac:dyDescent="0.3">
      <c r="A11131" s="54"/>
    </row>
    <row r="11132" spans="1:1" x14ac:dyDescent="0.3">
      <c r="A11132" s="54"/>
    </row>
    <row r="11133" spans="1:1" x14ac:dyDescent="0.3">
      <c r="A11133" s="54"/>
    </row>
    <row r="11134" spans="1:1" x14ac:dyDescent="0.3">
      <c r="A11134" s="54"/>
    </row>
    <row r="11135" spans="1:1" x14ac:dyDescent="0.3">
      <c r="A11135" s="54"/>
    </row>
    <row r="11136" spans="1:1" x14ac:dyDescent="0.3">
      <c r="A11136" s="54"/>
    </row>
    <row r="11137" spans="1:1" x14ac:dyDescent="0.3">
      <c r="A11137" s="54"/>
    </row>
    <row r="11138" spans="1:1" x14ac:dyDescent="0.3">
      <c r="A11138" s="54"/>
    </row>
    <row r="11139" spans="1:1" x14ac:dyDescent="0.3">
      <c r="A11139" s="54"/>
    </row>
    <row r="11140" spans="1:1" x14ac:dyDescent="0.3">
      <c r="A11140" s="54"/>
    </row>
    <row r="11141" spans="1:1" x14ac:dyDescent="0.3">
      <c r="A11141" s="54"/>
    </row>
    <row r="11142" spans="1:1" x14ac:dyDescent="0.3">
      <c r="A11142" s="54"/>
    </row>
    <row r="11143" spans="1:1" x14ac:dyDescent="0.3">
      <c r="A11143" s="54"/>
    </row>
    <row r="11144" spans="1:1" x14ac:dyDescent="0.3">
      <c r="A11144" s="54"/>
    </row>
    <row r="11145" spans="1:1" x14ac:dyDescent="0.3">
      <c r="A11145" s="54"/>
    </row>
    <row r="11146" spans="1:1" x14ac:dyDescent="0.3">
      <c r="A11146" s="54"/>
    </row>
    <row r="11147" spans="1:1" x14ac:dyDescent="0.3">
      <c r="A11147" s="54"/>
    </row>
    <row r="11148" spans="1:1" x14ac:dyDescent="0.3">
      <c r="A11148" s="54"/>
    </row>
    <row r="11149" spans="1:1" x14ac:dyDescent="0.3">
      <c r="A11149" s="54"/>
    </row>
    <row r="11150" spans="1:1" x14ac:dyDescent="0.3">
      <c r="A11150" s="54"/>
    </row>
    <row r="11151" spans="1:1" x14ac:dyDescent="0.3">
      <c r="A11151" s="54"/>
    </row>
    <row r="11152" spans="1:1" x14ac:dyDescent="0.3">
      <c r="A11152" s="54"/>
    </row>
    <row r="11153" spans="1:1" x14ac:dyDescent="0.3">
      <c r="A11153" s="54"/>
    </row>
    <row r="11154" spans="1:1" x14ac:dyDescent="0.3">
      <c r="A11154" s="54"/>
    </row>
    <row r="11155" spans="1:1" x14ac:dyDescent="0.3">
      <c r="A11155" s="54"/>
    </row>
    <row r="11156" spans="1:1" x14ac:dyDescent="0.3">
      <c r="A11156" s="54"/>
    </row>
    <row r="11157" spans="1:1" x14ac:dyDescent="0.3">
      <c r="A11157" s="54"/>
    </row>
    <row r="11158" spans="1:1" x14ac:dyDescent="0.3">
      <c r="A11158" s="54"/>
    </row>
    <row r="11159" spans="1:1" x14ac:dyDescent="0.3">
      <c r="A11159" s="54"/>
    </row>
    <row r="11160" spans="1:1" x14ac:dyDescent="0.3">
      <c r="A11160" s="54"/>
    </row>
    <row r="11161" spans="1:1" x14ac:dyDescent="0.3">
      <c r="A11161" s="54"/>
    </row>
    <row r="11162" spans="1:1" x14ac:dyDescent="0.3">
      <c r="A11162" s="54"/>
    </row>
    <row r="11163" spans="1:1" x14ac:dyDescent="0.3">
      <c r="A11163" s="54"/>
    </row>
    <row r="11164" spans="1:1" x14ac:dyDescent="0.3">
      <c r="A11164" s="54"/>
    </row>
    <row r="11165" spans="1:1" x14ac:dyDescent="0.3">
      <c r="A11165" s="54"/>
    </row>
    <row r="11166" spans="1:1" x14ac:dyDescent="0.3">
      <c r="A11166" s="54"/>
    </row>
    <row r="11167" spans="1:1" x14ac:dyDescent="0.3">
      <c r="A11167" s="54"/>
    </row>
    <row r="11168" spans="1:1" x14ac:dyDescent="0.3">
      <c r="A11168" s="54"/>
    </row>
    <row r="11169" spans="1:1" x14ac:dyDescent="0.3">
      <c r="A11169" s="54"/>
    </row>
    <row r="11170" spans="1:1" x14ac:dyDescent="0.3">
      <c r="A11170" s="54"/>
    </row>
    <row r="11171" spans="1:1" x14ac:dyDescent="0.3">
      <c r="A11171" s="54"/>
    </row>
    <row r="11172" spans="1:1" x14ac:dyDescent="0.3">
      <c r="A11172" s="54"/>
    </row>
    <row r="11173" spans="1:1" x14ac:dyDescent="0.3">
      <c r="A11173" s="54"/>
    </row>
    <row r="11174" spans="1:1" x14ac:dyDescent="0.3">
      <c r="A11174" s="54"/>
    </row>
    <row r="11175" spans="1:1" x14ac:dyDescent="0.3">
      <c r="A11175" s="54"/>
    </row>
    <row r="11176" spans="1:1" x14ac:dyDescent="0.3">
      <c r="A11176" s="54"/>
    </row>
    <row r="11177" spans="1:1" x14ac:dyDescent="0.3">
      <c r="A11177" s="54"/>
    </row>
    <row r="11178" spans="1:1" x14ac:dyDescent="0.3">
      <c r="A11178" s="54"/>
    </row>
    <row r="11179" spans="1:1" x14ac:dyDescent="0.3">
      <c r="A11179" s="54"/>
    </row>
    <row r="11180" spans="1:1" x14ac:dyDescent="0.3">
      <c r="A11180" s="54"/>
    </row>
    <row r="11181" spans="1:1" x14ac:dyDescent="0.3">
      <c r="A11181" s="54"/>
    </row>
    <row r="11182" spans="1:1" x14ac:dyDescent="0.3">
      <c r="A11182" s="54"/>
    </row>
    <row r="11183" spans="1:1" x14ac:dyDescent="0.3">
      <c r="A11183" s="54"/>
    </row>
    <row r="11184" spans="1:1" x14ac:dyDescent="0.3">
      <c r="A11184" s="54"/>
    </row>
    <row r="11185" spans="1:1" x14ac:dyDescent="0.3">
      <c r="A11185" s="54"/>
    </row>
    <row r="11186" spans="1:1" x14ac:dyDescent="0.3">
      <c r="A11186" s="54"/>
    </row>
    <row r="11187" spans="1:1" x14ac:dyDescent="0.3">
      <c r="A11187" s="54"/>
    </row>
    <row r="11188" spans="1:1" x14ac:dyDescent="0.3">
      <c r="A11188" s="54"/>
    </row>
    <row r="11189" spans="1:1" x14ac:dyDescent="0.3">
      <c r="A11189" s="54"/>
    </row>
    <row r="11190" spans="1:1" x14ac:dyDescent="0.3">
      <c r="A11190" s="54"/>
    </row>
    <row r="11191" spans="1:1" x14ac:dyDescent="0.3">
      <c r="A11191" s="54"/>
    </row>
    <row r="11192" spans="1:1" x14ac:dyDescent="0.3">
      <c r="A11192" s="54"/>
    </row>
    <row r="11193" spans="1:1" x14ac:dyDescent="0.3">
      <c r="A11193" s="54"/>
    </row>
    <row r="11194" spans="1:1" x14ac:dyDescent="0.3">
      <c r="A11194" s="54"/>
    </row>
    <row r="11195" spans="1:1" x14ac:dyDescent="0.3">
      <c r="A11195" s="54"/>
    </row>
    <row r="11196" spans="1:1" x14ac:dyDescent="0.3">
      <c r="A11196" s="54"/>
    </row>
    <row r="11197" spans="1:1" x14ac:dyDescent="0.3">
      <c r="A11197" s="54"/>
    </row>
    <row r="11198" spans="1:1" x14ac:dyDescent="0.3">
      <c r="A11198" s="54"/>
    </row>
    <row r="11199" spans="1:1" x14ac:dyDescent="0.3">
      <c r="A11199" s="54"/>
    </row>
    <row r="11200" spans="1:1" x14ac:dyDescent="0.3">
      <c r="A11200" s="54"/>
    </row>
    <row r="11201" spans="1:1" x14ac:dyDescent="0.3">
      <c r="A11201" s="54"/>
    </row>
    <row r="11202" spans="1:1" x14ac:dyDescent="0.3">
      <c r="A11202" s="54"/>
    </row>
    <row r="11203" spans="1:1" x14ac:dyDescent="0.3">
      <c r="A11203" s="54"/>
    </row>
    <row r="11204" spans="1:1" x14ac:dyDescent="0.3">
      <c r="A11204" s="54"/>
    </row>
    <row r="11205" spans="1:1" x14ac:dyDescent="0.3">
      <c r="A11205" s="54"/>
    </row>
    <row r="11206" spans="1:1" x14ac:dyDescent="0.3">
      <c r="A11206" s="54"/>
    </row>
    <row r="11207" spans="1:1" x14ac:dyDescent="0.3">
      <c r="A11207" s="54"/>
    </row>
    <row r="11208" spans="1:1" x14ac:dyDescent="0.3">
      <c r="A11208" s="54"/>
    </row>
    <row r="11209" spans="1:1" x14ac:dyDescent="0.3">
      <c r="A11209" s="54"/>
    </row>
    <row r="11210" spans="1:1" x14ac:dyDescent="0.3">
      <c r="A11210" s="54"/>
    </row>
    <row r="11211" spans="1:1" x14ac:dyDescent="0.3">
      <c r="A11211" s="54"/>
    </row>
    <row r="11212" spans="1:1" x14ac:dyDescent="0.3">
      <c r="A11212" s="54"/>
    </row>
    <row r="11213" spans="1:1" x14ac:dyDescent="0.3">
      <c r="A11213" s="54"/>
    </row>
    <row r="11214" spans="1:1" x14ac:dyDescent="0.3">
      <c r="A11214" s="54"/>
    </row>
    <row r="11215" spans="1:1" x14ac:dyDescent="0.3">
      <c r="A11215" s="54"/>
    </row>
    <row r="11216" spans="1:1" x14ac:dyDescent="0.3">
      <c r="A11216" s="54"/>
    </row>
    <row r="11217" spans="1:1" x14ac:dyDescent="0.3">
      <c r="A11217" s="54"/>
    </row>
    <row r="11218" spans="1:1" x14ac:dyDescent="0.3">
      <c r="A11218" s="54"/>
    </row>
    <row r="11219" spans="1:1" x14ac:dyDescent="0.3">
      <c r="A11219" s="54"/>
    </row>
    <row r="11220" spans="1:1" x14ac:dyDescent="0.3">
      <c r="A11220" s="54"/>
    </row>
    <row r="11221" spans="1:1" x14ac:dyDescent="0.3">
      <c r="A11221" s="54"/>
    </row>
    <row r="11222" spans="1:1" x14ac:dyDescent="0.3">
      <c r="A11222" s="54"/>
    </row>
    <row r="11223" spans="1:1" x14ac:dyDescent="0.3">
      <c r="A11223" s="54"/>
    </row>
    <row r="11224" spans="1:1" x14ac:dyDescent="0.3">
      <c r="A11224" s="54"/>
    </row>
    <row r="11225" spans="1:1" x14ac:dyDescent="0.3">
      <c r="A11225" s="54"/>
    </row>
    <row r="11226" spans="1:1" x14ac:dyDescent="0.3">
      <c r="A11226" s="54"/>
    </row>
    <row r="11227" spans="1:1" x14ac:dyDescent="0.3">
      <c r="A11227" s="54"/>
    </row>
    <row r="11228" spans="1:1" x14ac:dyDescent="0.3">
      <c r="A11228" s="54"/>
    </row>
    <row r="11229" spans="1:1" x14ac:dyDescent="0.3">
      <c r="A11229" s="54"/>
    </row>
    <row r="11230" spans="1:1" x14ac:dyDescent="0.3">
      <c r="A11230" s="54"/>
    </row>
    <row r="11231" spans="1:1" x14ac:dyDescent="0.3">
      <c r="A11231" s="54"/>
    </row>
    <row r="11232" spans="1:1" x14ac:dyDescent="0.3">
      <c r="A11232" s="54"/>
    </row>
    <row r="11233" spans="1:1" x14ac:dyDescent="0.3">
      <c r="A11233" s="54"/>
    </row>
    <row r="11234" spans="1:1" x14ac:dyDescent="0.3">
      <c r="A11234" s="54"/>
    </row>
    <row r="11235" spans="1:1" x14ac:dyDescent="0.3">
      <c r="A11235" s="54"/>
    </row>
    <row r="11236" spans="1:1" x14ac:dyDescent="0.3">
      <c r="A11236" s="54"/>
    </row>
    <row r="11237" spans="1:1" x14ac:dyDescent="0.3">
      <c r="A11237" s="54"/>
    </row>
    <row r="11238" spans="1:1" x14ac:dyDescent="0.3">
      <c r="A11238" s="54"/>
    </row>
    <row r="11239" spans="1:1" x14ac:dyDescent="0.3">
      <c r="A11239" s="54"/>
    </row>
    <row r="11240" spans="1:1" x14ac:dyDescent="0.3">
      <c r="A11240" s="54"/>
    </row>
    <row r="11241" spans="1:1" x14ac:dyDescent="0.3">
      <c r="A11241" s="54"/>
    </row>
    <row r="11242" spans="1:1" x14ac:dyDescent="0.3">
      <c r="A11242" s="54"/>
    </row>
    <row r="11243" spans="1:1" x14ac:dyDescent="0.3">
      <c r="A11243" s="54"/>
    </row>
    <row r="11244" spans="1:1" x14ac:dyDescent="0.3">
      <c r="A11244" s="54"/>
    </row>
    <row r="11245" spans="1:1" x14ac:dyDescent="0.3">
      <c r="A11245" s="54"/>
    </row>
    <row r="11246" spans="1:1" x14ac:dyDescent="0.3">
      <c r="A11246" s="54"/>
    </row>
    <row r="11247" spans="1:1" x14ac:dyDescent="0.3">
      <c r="A11247" s="54"/>
    </row>
    <row r="11248" spans="1:1" x14ac:dyDescent="0.3">
      <c r="A11248" s="54"/>
    </row>
    <row r="11249" spans="1:1" x14ac:dyDescent="0.3">
      <c r="A11249" s="54"/>
    </row>
    <row r="11250" spans="1:1" x14ac:dyDescent="0.3">
      <c r="A11250" s="54"/>
    </row>
    <row r="11251" spans="1:1" x14ac:dyDescent="0.3">
      <c r="A11251" s="54"/>
    </row>
    <row r="11252" spans="1:1" x14ac:dyDescent="0.3">
      <c r="A11252" s="54"/>
    </row>
    <row r="11253" spans="1:1" x14ac:dyDescent="0.3">
      <c r="A11253" s="54"/>
    </row>
    <row r="11254" spans="1:1" x14ac:dyDescent="0.3">
      <c r="A11254" s="54"/>
    </row>
    <row r="11255" spans="1:1" x14ac:dyDescent="0.3">
      <c r="A11255" s="54"/>
    </row>
    <row r="11256" spans="1:1" x14ac:dyDescent="0.3">
      <c r="A11256" s="54"/>
    </row>
    <row r="11257" spans="1:1" x14ac:dyDescent="0.3">
      <c r="A11257" s="54"/>
    </row>
    <row r="11258" spans="1:1" x14ac:dyDescent="0.3">
      <c r="A11258" s="54"/>
    </row>
    <row r="11259" spans="1:1" x14ac:dyDescent="0.3">
      <c r="A11259" s="54"/>
    </row>
    <row r="11260" spans="1:1" x14ac:dyDescent="0.3">
      <c r="A11260" s="54"/>
    </row>
    <row r="11261" spans="1:1" x14ac:dyDescent="0.3">
      <c r="A11261" s="54"/>
    </row>
    <row r="11262" spans="1:1" x14ac:dyDescent="0.3">
      <c r="A11262" s="54"/>
    </row>
    <row r="11263" spans="1:1" x14ac:dyDescent="0.3">
      <c r="A11263" s="54"/>
    </row>
    <row r="11264" spans="1:1" x14ac:dyDescent="0.3">
      <c r="A11264" s="54"/>
    </row>
    <row r="11265" spans="1:1" x14ac:dyDescent="0.3">
      <c r="A11265" s="54"/>
    </row>
    <row r="11266" spans="1:1" x14ac:dyDescent="0.3">
      <c r="A11266" s="54"/>
    </row>
    <row r="11267" spans="1:1" x14ac:dyDescent="0.3">
      <c r="A11267" s="54"/>
    </row>
    <row r="11268" spans="1:1" x14ac:dyDescent="0.3">
      <c r="A11268" s="54"/>
    </row>
    <row r="11269" spans="1:1" x14ac:dyDescent="0.3">
      <c r="A11269" s="54"/>
    </row>
    <row r="11270" spans="1:1" x14ac:dyDescent="0.3">
      <c r="A11270" s="54"/>
    </row>
    <row r="11271" spans="1:1" x14ac:dyDescent="0.3">
      <c r="A11271" s="54"/>
    </row>
    <row r="11272" spans="1:1" x14ac:dyDescent="0.3">
      <c r="A11272" s="54"/>
    </row>
    <row r="11273" spans="1:1" x14ac:dyDescent="0.3">
      <c r="A11273" s="54"/>
    </row>
    <row r="11274" spans="1:1" x14ac:dyDescent="0.3">
      <c r="A11274" s="54"/>
    </row>
    <row r="11275" spans="1:1" x14ac:dyDescent="0.3">
      <c r="A11275" s="54"/>
    </row>
    <row r="11276" spans="1:1" x14ac:dyDescent="0.3">
      <c r="A11276" s="54"/>
    </row>
    <row r="11277" spans="1:1" x14ac:dyDescent="0.3">
      <c r="A11277" s="54"/>
    </row>
    <row r="11278" spans="1:1" x14ac:dyDescent="0.3">
      <c r="A11278" s="54"/>
    </row>
    <row r="11279" spans="1:1" x14ac:dyDescent="0.3">
      <c r="A11279" s="54"/>
    </row>
    <row r="11280" spans="1:1" x14ac:dyDescent="0.3">
      <c r="A11280" s="54"/>
    </row>
    <row r="11281" spans="1:1" x14ac:dyDescent="0.3">
      <c r="A11281" s="54"/>
    </row>
    <row r="11282" spans="1:1" x14ac:dyDescent="0.3">
      <c r="A11282" s="54"/>
    </row>
    <row r="11283" spans="1:1" x14ac:dyDescent="0.3">
      <c r="A11283" s="54"/>
    </row>
    <row r="11284" spans="1:1" x14ac:dyDescent="0.3">
      <c r="A11284" s="54"/>
    </row>
    <row r="11285" spans="1:1" x14ac:dyDescent="0.3">
      <c r="A11285" s="54"/>
    </row>
    <row r="11286" spans="1:1" x14ac:dyDescent="0.3">
      <c r="A11286" s="54"/>
    </row>
    <row r="11287" spans="1:1" x14ac:dyDescent="0.3">
      <c r="A11287" s="54"/>
    </row>
    <row r="11288" spans="1:1" x14ac:dyDescent="0.3">
      <c r="A11288" s="54"/>
    </row>
    <row r="11289" spans="1:1" x14ac:dyDescent="0.3">
      <c r="A11289" s="54"/>
    </row>
    <row r="11290" spans="1:1" x14ac:dyDescent="0.3">
      <c r="A11290" s="54"/>
    </row>
    <row r="11291" spans="1:1" x14ac:dyDescent="0.3">
      <c r="A11291" s="54"/>
    </row>
    <row r="11292" spans="1:1" x14ac:dyDescent="0.3">
      <c r="A11292" s="54"/>
    </row>
    <row r="11293" spans="1:1" x14ac:dyDescent="0.3">
      <c r="A11293" s="54"/>
    </row>
    <row r="11294" spans="1:1" x14ac:dyDescent="0.3">
      <c r="A11294" s="54"/>
    </row>
    <row r="11295" spans="1:1" x14ac:dyDescent="0.3">
      <c r="A11295" s="54"/>
    </row>
    <row r="11296" spans="1:1" x14ac:dyDescent="0.3">
      <c r="A11296" s="54"/>
    </row>
    <row r="11297" spans="1:1" x14ac:dyDescent="0.3">
      <c r="A11297" s="54"/>
    </row>
    <row r="11298" spans="1:1" x14ac:dyDescent="0.3">
      <c r="A11298" s="54"/>
    </row>
    <row r="11299" spans="1:1" x14ac:dyDescent="0.3">
      <c r="A11299" s="54"/>
    </row>
    <row r="11300" spans="1:1" x14ac:dyDescent="0.3">
      <c r="A11300" s="54"/>
    </row>
    <row r="11301" spans="1:1" x14ac:dyDescent="0.3">
      <c r="A11301" s="54"/>
    </row>
    <row r="11302" spans="1:1" x14ac:dyDescent="0.3">
      <c r="A11302" s="54"/>
    </row>
    <row r="11303" spans="1:1" x14ac:dyDescent="0.3">
      <c r="A11303" s="54"/>
    </row>
    <row r="11304" spans="1:1" x14ac:dyDescent="0.3">
      <c r="A11304" s="54"/>
    </row>
    <row r="11305" spans="1:1" x14ac:dyDescent="0.3">
      <c r="A11305" s="54"/>
    </row>
    <row r="11306" spans="1:1" x14ac:dyDescent="0.3">
      <c r="A11306" s="54"/>
    </row>
    <row r="11307" spans="1:1" x14ac:dyDescent="0.3">
      <c r="A11307" s="54"/>
    </row>
    <row r="11308" spans="1:1" x14ac:dyDescent="0.3">
      <c r="A11308" s="54"/>
    </row>
    <row r="11309" spans="1:1" x14ac:dyDescent="0.3">
      <c r="A11309" s="54"/>
    </row>
    <row r="11310" spans="1:1" x14ac:dyDescent="0.3">
      <c r="A11310" s="54"/>
    </row>
    <row r="11311" spans="1:1" x14ac:dyDescent="0.3">
      <c r="A11311" s="54"/>
    </row>
    <row r="11312" spans="1:1" x14ac:dyDescent="0.3">
      <c r="A11312" s="54"/>
    </row>
    <row r="11313" spans="1:1" x14ac:dyDescent="0.3">
      <c r="A11313" s="54"/>
    </row>
    <row r="11314" spans="1:1" x14ac:dyDescent="0.3">
      <c r="A11314" s="54"/>
    </row>
    <row r="11315" spans="1:1" x14ac:dyDescent="0.3">
      <c r="A11315" s="54"/>
    </row>
    <row r="11316" spans="1:1" x14ac:dyDescent="0.3">
      <c r="A11316" s="54"/>
    </row>
    <row r="11317" spans="1:1" x14ac:dyDescent="0.3">
      <c r="A11317" s="54"/>
    </row>
    <row r="11318" spans="1:1" x14ac:dyDescent="0.3">
      <c r="A11318" s="54"/>
    </row>
    <row r="11319" spans="1:1" x14ac:dyDescent="0.3">
      <c r="A11319" s="54"/>
    </row>
    <row r="11320" spans="1:1" x14ac:dyDescent="0.3">
      <c r="A11320" s="54"/>
    </row>
    <row r="11321" spans="1:1" x14ac:dyDescent="0.3">
      <c r="A11321" s="54"/>
    </row>
    <row r="11322" spans="1:1" x14ac:dyDescent="0.3">
      <c r="A11322" s="54"/>
    </row>
    <row r="11323" spans="1:1" x14ac:dyDescent="0.3">
      <c r="A11323" s="54"/>
    </row>
    <row r="11324" spans="1:1" x14ac:dyDescent="0.3">
      <c r="A11324" s="54"/>
    </row>
    <row r="11325" spans="1:1" x14ac:dyDescent="0.3">
      <c r="A11325" s="54"/>
    </row>
    <row r="11326" spans="1:1" x14ac:dyDescent="0.3">
      <c r="A11326" s="54"/>
    </row>
    <row r="11327" spans="1:1" x14ac:dyDescent="0.3">
      <c r="A11327" s="54"/>
    </row>
    <row r="11328" spans="1:1" x14ac:dyDescent="0.3">
      <c r="A11328" s="54"/>
    </row>
    <row r="11329" spans="1:1" x14ac:dyDescent="0.3">
      <c r="A11329" s="54"/>
    </row>
    <row r="11330" spans="1:1" x14ac:dyDescent="0.3">
      <c r="A11330" s="54"/>
    </row>
    <row r="11331" spans="1:1" x14ac:dyDescent="0.3">
      <c r="A11331" s="54"/>
    </row>
    <row r="11332" spans="1:1" x14ac:dyDescent="0.3">
      <c r="A11332" s="54"/>
    </row>
    <row r="11333" spans="1:1" x14ac:dyDescent="0.3">
      <c r="A11333" s="54"/>
    </row>
    <row r="11334" spans="1:1" x14ac:dyDescent="0.3">
      <c r="A11334" s="54"/>
    </row>
    <row r="11335" spans="1:1" x14ac:dyDescent="0.3">
      <c r="A11335" s="54"/>
    </row>
    <row r="11336" spans="1:1" x14ac:dyDescent="0.3">
      <c r="A11336" s="54"/>
    </row>
    <row r="11337" spans="1:1" x14ac:dyDescent="0.3">
      <c r="A11337" s="54"/>
    </row>
    <row r="11338" spans="1:1" x14ac:dyDescent="0.3">
      <c r="A11338" s="54"/>
    </row>
    <row r="11339" spans="1:1" x14ac:dyDescent="0.3">
      <c r="A11339" s="54"/>
    </row>
    <row r="11340" spans="1:1" x14ac:dyDescent="0.3">
      <c r="A11340" s="54"/>
    </row>
    <row r="11341" spans="1:1" x14ac:dyDescent="0.3">
      <c r="A11341" s="54"/>
    </row>
    <row r="11342" spans="1:1" x14ac:dyDescent="0.3">
      <c r="A11342" s="54"/>
    </row>
    <row r="11343" spans="1:1" x14ac:dyDescent="0.3">
      <c r="A11343" s="54"/>
    </row>
    <row r="11344" spans="1:1" x14ac:dyDescent="0.3">
      <c r="A11344" s="54"/>
    </row>
    <row r="11345" spans="1:1" x14ac:dyDescent="0.3">
      <c r="A11345" s="54"/>
    </row>
    <row r="11346" spans="1:1" x14ac:dyDescent="0.3">
      <c r="A11346" s="54"/>
    </row>
    <row r="11347" spans="1:1" x14ac:dyDescent="0.3">
      <c r="A11347" s="54"/>
    </row>
    <row r="11348" spans="1:1" x14ac:dyDescent="0.3">
      <c r="A11348" s="54"/>
    </row>
    <row r="11349" spans="1:1" x14ac:dyDescent="0.3">
      <c r="A11349" s="54"/>
    </row>
    <row r="11350" spans="1:1" x14ac:dyDescent="0.3">
      <c r="A11350" s="54"/>
    </row>
    <row r="11351" spans="1:1" x14ac:dyDescent="0.3">
      <c r="A11351" s="54"/>
    </row>
    <row r="11352" spans="1:1" x14ac:dyDescent="0.3">
      <c r="A11352" s="54"/>
    </row>
    <row r="11353" spans="1:1" x14ac:dyDescent="0.3">
      <c r="A11353" s="54"/>
    </row>
    <row r="11354" spans="1:1" x14ac:dyDescent="0.3">
      <c r="A11354" s="54"/>
    </row>
    <row r="11355" spans="1:1" x14ac:dyDescent="0.3">
      <c r="A11355" s="54"/>
    </row>
    <row r="11356" spans="1:1" x14ac:dyDescent="0.3">
      <c r="A11356" s="54"/>
    </row>
    <row r="11357" spans="1:1" x14ac:dyDescent="0.3">
      <c r="A11357" s="54"/>
    </row>
    <row r="11358" spans="1:1" x14ac:dyDescent="0.3">
      <c r="A11358" s="54"/>
    </row>
    <row r="11359" spans="1:1" x14ac:dyDescent="0.3">
      <c r="A11359" s="54"/>
    </row>
    <row r="11360" spans="1:1" x14ac:dyDescent="0.3">
      <c r="A11360" s="54"/>
    </row>
    <row r="11361" spans="1:1" x14ac:dyDescent="0.3">
      <c r="A11361" s="54"/>
    </row>
    <row r="11362" spans="1:1" x14ac:dyDescent="0.3">
      <c r="A11362" s="54"/>
    </row>
    <row r="11363" spans="1:1" x14ac:dyDescent="0.3">
      <c r="A11363" s="54"/>
    </row>
    <row r="11364" spans="1:1" x14ac:dyDescent="0.3">
      <c r="A11364" s="54"/>
    </row>
    <row r="11365" spans="1:1" x14ac:dyDescent="0.3">
      <c r="A11365" s="54"/>
    </row>
    <row r="11366" spans="1:1" x14ac:dyDescent="0.3">
      <c r="A11366" s="54"/>
    </row>
    <row r="11367" spans="1:1" x14ac:dyDescent="0.3">
      <c r="A11367" s="54"/>
    </row>
    <row r="11368" spans="1:1" x14ac:dyDescent="0.3">
      <c r="A11368" s="54"/>
    </row>
    <row r="11369" spans="1:1" x14ac:dyDescent="0.3">
      <c r="A11369" s="54"/>
    </row>
    <row r="11370" spans="1:1" x14ac:dyDescent="0.3">
      <c r="A11370" s="54"/>
    </row>
    <row r="11371" spans="1:1" x14ac:dyDescent="0.3">
      <c r="A11371" s="54"/>
    </row>
    <row r="11372" spans="1:1" x14ac:dyDescent="0.3">
      <c r="A11372" s="54"/>
    </row>
    <row r="11373" spans="1:1" x14ac:dyDescent="0.3">
      <c r="A11373" s="54"/>
    </row>
    <row r="11374" spans="1:1" x14ac:dyDescent="0.3">
      <c r="A11374" s="54"/>
    </row>
    <row r="11375" spans="1:1" x14ac:dyDescent="0.3">
      <c r="A11375" s="54"/>
    </row>
    <row r="11376" spans="1:1" x14ac:dyDescent="0.3">
      <c r="A11376" s="54"/>
    </row>
    <row r="11377" spans="1:1" x14ac:dyDescent="0.3">
      <c r="A11377" s="54"/>
    </row>
    <row r="11378" spans="1:1" x14ac:dyDescent="0.3">
      <c r="A11378" s="54"/>
    </row>
    <row r="11379" spans="1:1" x14ac:dyDescent="0.3">
      <c r="A11379" s="54"/>
    </row>
    <row r="11380" spans="1:1" x14ac:dyDescent="0.3">
      <c r="A11380" s="54"/>
    </row>
    <row r="11381" spans="1:1" x14ac:dyDescent="0.3">
      <c r="A11381" s="54"/>
    </row>
    <row r="11382" spans="1:1" x14ac:dyDescent="0.3">
      <c r="A11382" s="54"/>
    </row>
    <row r="11383" spans="1:1" x14ac:dyDescent="0.3">
      <c r="A11383" s="54"/>
    </row>
    <row r="11384" spans="1:1" x14ac:dyDescent="0.3">
      <c r="A11384" s="54"/>
    </row>
    <row r="11385" spans="1:1" x14ac:dyDescent="0.3">
      <c r="A11385" s="54"/>
    </row>
    <row r="11386" spans="1:1" x14ac:dyDescent="0.3">
      <c r="A11386" s="54"/>
    </row>
    <row r="11387" spans="1:1" x14ac:dyDescent="0.3">
      <c r="A11387" s="54"/>
    </row>
    <row r="11388" spans="1:1" x14ac:dyDescent="0.3">
      <c r="A11388" s="54"/>
    </row>
    <row r="11389" spans="1:1" x14ac:dyDescent="0.3">
      <c r="A11389" s="54"/>
    </row>
    <row r="11390" spans="1:1" x14ac:dyDescent="0.3">
      <c r="A11390" s="54"/>
    </row>
    <row r="11391" spans="1:1" x14ac:dyDescent="0.3">
      <c r="A11391" s="54"/>
    </row>
    <row r="11392" spans="1:1" x14ac:dyDescent="0.3">
      <c r="A11392" s="54"/>
    </row>
    <row r="11393" spans="1:1" x14ac:dyDescent="0.3">
      <c r="A11393" s="54"/>
    </row>
    <row r="11394" spans="1:1" x14ac:dyDescent="0.3">
      <c r="A11394" s="54"/>
    </row>
    <row r="11395" spans="1:1" x14ac:dyDescent="0.3">
      <c r="A11395" s="54"/>
    </row>
    <row r="11396" spans="1:1" x14ac:dyDescent="0.3">
      <c r="A11396" s="54"/>
    </row>
    <row r="11397" spans="1:1" x14ac:dyDescent="0.3">
      <c r="A11397" s="54"/>
    </row>
    <row r="11398" spans="1:1" x14ac:dyDescent="0.3">
      <c r="A11398" s="54"/>
    </row>
    <row r="11399" spans="1:1" x14ac:dyDescent="0.3">
      <c r="A11399" s="54"/>
    </row>
    <row r="11400" spans="1:1" x14ac:dyDescent="0.3">
      <c r="A11400" s="54"/>
    </row>
    <row r="11401" spans="1:1" x14ac:dyDescent="0.3">
      <c r="A11401" s="54"/>
    </row>
    <row r="11402" spans="1:1" x14ac:dyDescent="0.3">
      <c r="A11402" s="54"/>
    </row>
    <row r="11403" spans="1:1" x14ac:dyDescent="0.3">
      <c r="A11403" s="54"/>
    </row>
    <row r="11404" spans="1:1" x14ac:dyDescent="0.3">
      <c r="A11404" s="54"/>
    </row>
    <row r="11405" spans="1:1" x14ac:dyDescent="0.3">
      <c r="A11405" s="54"/>
    </row>
    <row r="11406" spans="1:1" x14ac:dyDescent="0.3">
      <c r="A11406" s="54"/>
    </row>
    <row r="11407" spans="1:1" x14ac:dyDescent="0.3">
      <c r="A11407" s="54"/>
    </row>
    <row r="11408" spans="1:1" x14ac:dyDescent="0.3">
      <c r="A11408" s="54"/>
    </row>
    <row r="11409" spans="1:1" x14ac:dyDescent="0.3">
      <c r="A11409" s="54"/>
    </row>
    <row r="11410" spans="1:1" x14ac:dyDescent="0.3">
      <c r="A11410" s="54"/>
    </row>
    <row r="11411" spans="1:1" x14ac:dyDescent="0.3">
      <c r="A11411" s="54"/>
    </row>
    <row r="11412" spans="1:1" x14ac:dyDescent="0.3">
      <c r="A11412" s="54"/>
    </row>
    <row r="11413" spans="1:1" x14ac:dyDescent="0.3">
      <c r="A11413" s="54"/>
    </row>
    <row r="11414" spans="1:1" x14ac:dyDescent="0.3">
      <c r="A11414" s="54"/>
    </row>
    <row r="11415" spans="1:1" x14ac:dyDescent="0.3">
      <c r="A11415" s="54"/>
    </row>
    <row r="11416" spans="1:1" x14ac:dyDescent="0.3">
      <c r="A11416" s="54"/>
    </row>
    <row r="11417" spans="1:1" x14ac:dyDescent="0.3">
      <c r="A11417" s="54"/>
    </row>
    <row r="11418" spans="1:1" x14ac:dyDescent="0.3">
      <c r="A11418" s="54"/>
    </row>
    <row r="11419" spans="1:1" x14ac:dyDescent="0.3">
      <c r="A11419" s="54"/>
    </row>
    <row r="11420" spans="1:1" x14ac:dyDescent="0.3">
      <c r="A11420" s="54"/>
    </row>
    <row r="11421" spans="1:1" x14ac:dyDescent="0.3">
      <c r="A11421" s="54"/>
    </row>
    <row r="11422" spans="1:1" x14ac:dyDescent="0.3">
      <c r="A11422" s="54"/>
    </row>
    <row r="11423" spans="1:1" x14ac:dyDescent="0.3">
      <c r="A11423" s="54"/>
    </row>
    <row r="11424" spans="1:1" x14ac:dyDescent="0.3">
      <c r="A11424" s="54"/>
    </row>
    <row r="11425" spans="1:1" x14ac:dyDescent="0.3">
      <c r="A11425" s="54"/>
    </row>
    <row r="11426" spans="1:1" x14ac:dyDescent="0.3">
      <c r="A11426" s="54"/>
    </row>
    <row r="11427" spans="1:1" x14ac:dyDescent="0.3">
      <c r="A11427" s="54"/>
    </row>
    <row r="11428" spans="1:1" x14ac:dyDescent="0.3">
      <c r="A11428" s="54"/>
    </row>
    <row r="11429" spans="1:1" x14ac:dyDescent="0.3">
      <c r="A11429" s="54"/>
    </row>
    <row r="11430" spans="1:1" x14ac:dyDescent="0.3">
      <c r="A11430" s="54"/>
    </row>
    <row r="11431" spans="1:1" x14ac:dyDescent="0.3">
      <c r="A11431" s="54"/>
    </row>
    <row r="11432" spans="1:1" x14ac:dyDescent="0.3">
      <c r="A11432" s="54"/>
    </row>
    <row r="11433" spans="1:1" x14ac:dyDescent="0.3">
      <c r="A11433" s="54"/>
    </row>
    <row r="11434" spans="1:1" x14ac:dyDescent="0.3">
      <c r="A11434" s="54"/>
    </row>
    <row r="11435" spans="1:1" x14ac:dyDescent="0.3">
      <c r="A11435" s="54"/>
    </row>
    <row r="11436" spans="1:1" x14ac:dyDescent="0.3">
      <c r="A11436" s="54"/>
    </row>
    <row r="11437" spans="1:1" x14ac:dyDescent="0.3">
      <c r="A11437" s="54"/>
    </row>
    <row r="11438" spans="1:1" x14ac:dyDescent="0.3">
      <c r="A11438" s="54"/>
    </row>
    <row r="11439" spans="1:1" x14ac:dyDescent="0.3">
      <c r="A11439" s="54"/>
    </row>
    <row r="11440" spans="1:1" x14ac:dyDescent="0.3">
      <c r="A11440" s="54"/>
    </row>
    <row r="11441" spans="1:1" x14ac:dyDescent="0.3">
      <c r="A11441" s="54"/>
    </row>
    <row r="11442" spans="1:1" x14ac:dyDescent="0.3">
      <c r="A11442" s="54"/>
    </row>
    <row r="11443" spans="1:1" x14ac:dyDescent="0.3">
      <c r="A11443" s="54"/>
    </row>
    <row r="11444" spans="1:1" x14ac:dyDescent="0.3">
      <c r="A11444" s="54"/>
    </row>
    <row r="11445" spans="1:1" x14ac:dyDescent="0.3">
      <c r="A11445" s="54"/>
    </row>
    <row r="11446" spans="1:1" x14ac:dyDescent="0.3">
      <c r="A11446" s="54"/>
    </row>
    <row r="11447" spans="1:1" x14ac:dyDescent="0.3">
      <c r="A11447" s="54"/>
    </row>
    <row r="11448" spans="1:1" x14ac:dyDescent="0.3">
      <c r="A11448" s="54"/>
    </row>
    <row r="11449" spans="1:1" x14ac:dyDescent="0.3">
      <c r="A11449" s="54"/>
    </row>
    <row r="11450" spans="1:1" x14ac:dyDescent="0.3">
      <c r="A11450" s="54"/>
    </row>
    <row r="11451" spans="1:1" x14ac:dyDescent="0.3">
      <c r="A11451" s="54"/>
    </row>
    <row r="11452" spans="1:1" x14ac:dyDescent="0.3">
      <c r="A11452" s="54"/>
    </row>
    <row r="11453" spans="1:1" x14ac:dyDescent="0.3">
      <c r="A11453" s="54"/>
    </row>
    <row r="11454" spans="1:1" x14ac:dyDescent="0.3">
      <c r="A11454" s="54"/>
    </row>
    <row r="11455" spans="1:1" x14ac:dyDescent="0.3">
      <c r="A11455" s="54"/>
    </row>
    <row r="11456" spans="1:1" x14ac:dyDescent="0.3">
      <c r="A11456" s="54"/>
    </row>
    <row r="11457" spans="1:1" x14ac:dyDescent="0.3">
      <c r="A11457" s="54"/>
    </row>
    <row r="11458" spans="1:1" x14ac:dyDescent="0.3">
      <c r="A11458" s="54"/>
    </row>
    <row r="11459" spans="1:1" x14ac:dyDescent="0.3">
      <c r="A11459" s="54"/>
    </row>
    <row r="11460" spans="1:1" x14ac:dyDescent="0.3">
      <c r="A11460" s="54"/>
    </row>
    <row r="11461" spans="1:1" x14ac:dyDescent="0.3">
      <c r="A11461" s="54"/>
    </row>
    <row r="11462" spans="1:1" x14ac:dyDescent="0.3">
      <c r="A11462" s="54"/>
    </row>
    <row r="11463" spans="1:1" x14ac:dyDescent="0.3">
      <c r="A11463" s="54"/>
    </row>
    <row r="11464" spans="1:1" x14ac:dyDescent="0.3">
      <c r="A11464" s="54"/>
    </row>
    <row r="11465" spans="1:1" x14ac:dyDescent="0.3">
      <c r="A11465" s="54"/>
    </row>
    <row r="11466" spans="1:1" x14ac:dyDescent="0.3">
      <c r="A11466" s="54"/>
    </row>
    <row r="11467" spans="1:1" x14ac:dyDescent="0.3">
      <c r="A11467" s="54"/>
    </row>
    <row r="11468" spans="1:1" x14ac:dyDescent="0.3">
      <c r="A11468" s="54"/>
    </row>
    <row r="11469" spans="1:1" x14ac:dyDescent="0.3">
      <c r="A11469" s="54"/>
    </row>
    <row r="11470" spans="1:1" x14ac:dyDescent="0.3">
      <c r="A11470" s="54"/>
    </row>
    <row r="11471" spans="1:1" x14ac:dyDescent="0.3">
      <c r="A11471" s="54"/>
    </row>
    <row r="11472" spans="1:1" x14ac:dyDescent="0.3">
      <c r="A11472" s="54"/>
    </row>
    <row r="11473" spans="1:1" x14ac:dyDescent="0.3">
      <c r="A11473" s="54"/>
    </row>
    <row r="11474" spans="1:1" x14ac:dyDescent="0.3">
      <c r="A11474" s="54"/>
    </row>
    <row r="11475" spans="1:1" x14ac:dyDescent="0.3">
      <c r="A11475" s="54"/>
    </row>
    <row r="11476" spans="1:1" x14ac:dyDescent="0.3">
      <c r="A11476" s="54"/>
    </row>
    <row r="11477" spans="1:1" x14ac:dyDescent="0.3">
      <c r="A11477" s="54"/>
    </row>
    <row r="11478" spans="1:1" x14ac:dyDescent="0.3">
      <c r="A11478" s="54"/>
    </row>
    <row r="11479" spans="1:1" x14ac:dyDescent="0.3">
      <c r="A11479" s="54"/>
    </row>
    <row r="11480" spans="1:1" x14ac:dyDescent="0.3">
      <c r="A11480" s="54"/>
    </row>
    <row r="11481" spans="1:1" x14ac:dyDescent="0.3">
      <c r="A11481" s="54"/>
    </row>
    <row r="11482" spans="1:1" x14ac:dyDescent="0.3">
      <c r="A11482" s="54"/>
    </row>
    <row r="11483" spans="1:1" x14ac:dyDescent="0.3">
      <c r="A11483" s="54"/>
    </row>
    <row r="11484" spans="1:1" x14ac:dyDescent="0.3">
      <c r="A11484" s="54"/>
    </row>
    <row r="11485" spans="1:1" x14ac:dyDescent="0.3">
      <c r="A11485" s="54"/>
    </row>
    <row r="11486" spans="1:1" x14ac:dyDescent="0.3">
      <c r="A11486" s="54"/>
    </row>
    <row r="11487" spans="1:1" x14ac:dyDescent="0.3">
      <c r="A11487" s="54"/>
    </row>
    <row r="11488" spans="1:1" x14ac:dyDescent="0.3">
      <c r="A11488" s="54"/>
    </row>
    <row r="11489" spans="1:1" x14ac:dyDescent="0.3">
      <c r="A11489" s="54"/>
    </row>
    <row r="11490" spans="1:1" x14ac:dyDescent="0.3">
      <c r="A11490" s="54"/>
    </row>
    <row r="11491" spans="1:1" x14ac:dyDescent="0.3">
      <c r="A11491" s="54"/>
    </row>
    <row r="11492" spans="1:1" x14ac:dyDescent="0.3">
      <c r="A11492" s="54"/>
    </row>
    <row r="11493" spans="1:1" x14ac:dyDescent="0.3">
      <c r="A11493" s="54"/>
    </row>
    <row r="11494" spans="1:1" x14ac:dyDescent="0.3">
      <c r="A11494" s="54"/>
    </row>
    <row r="11495" spans="1:1" x14ac:dyDescent="0.3">
      <c r="A11495" s="54"/>
    </row>
    <row r="11496" spans="1:1" x14ac:dyDescent="0.3">
      <c r="A11496" s="54"/>
    </row>
    <row r="11497" spans="1:1" x14ac:dyDescent="0.3">
      <c r="A11497" s="54"/>
    </row>
    <row r="11498" spans="1:1" x14ac:dyDescent="0.3">
      <c r="A11498" s="54"/>
    </row>
    <row r="11499" spans="1:1" x14ac:dyDescent="0.3">
      <c r="A11499" s="54"/>
    </row>
    <row r="11500" spans="1:1" x14ac:dyDescent="0.3">
      <c r="A11500" s="54"/>
    </row>
    <row r="11501" spans="1:1" x14ac:dyDescent="0.3">
      <c r="A11501" s="54"/>
    </row>
    <row r="11502" spans="1:1" x14ac:dyDescent="0.3">
      <c r="A11502" s="54"/>
    </row>
    <row r="11503" spans="1:1" x14ac:dyDescent="0.3">
      <c r="A11503" s="54"/>
    </row>
    <row r="11504" spans="1:1" x14ac:dyDescent="0.3">
      <c r="A11504" s="54"/>
    </row>
    <row r="11505" spans="1:1" x14ac:dyDescent="0.3">
      <c r="A11505" s="54"/>
    </row>
    <row r="11506" spans="1:1" x14ac:dyDescent="0.3">
      <c r="A11506" s="54"/>
    </row>
    <row r="11507" spans="1:1" x14ac:dyDescent="0.3">
      <c r="A11507" s="54"/>
    </row>
    <row r="11508" spans="1:1" x14ac:dyDescent="0.3">
      <c r="A11508" s="54"/>
    </row>
    <row r="11509" spans="1:1" x14ac:dyDescent="0.3">
      <c r="A11509" s="54"/>
    </row>
    <row r="11510" spans="1:1" x14ac:dyDescent="0.3">
      <c r="A11510" s="54"/>
    </row>
    <row r="11511" spans="1:1" x14ac:dyDescent="0.3">
      <c r="A11511" s="54"/>
    </row>
    <row r="11512" spans="1:1" x14ac:dyDescent="0.3">
      <c r="A11512" s="54"/>
    </row>
    <row r="11513" spans="1:1" x14ac:dyDescent="0.3">
      <c r="A11513" s="54"/>
    </row>
    <row r="11514" spans="1:1" x14ac:dyDescent="0.3">
      <c r="A11514" s="54"/>
    </row>
    <row r="11515" spans="1:1" x14ac:dyDescent="0.3">
      <c r="A11515" s="54"/>
    </row>
    <row r="11516" spans="1:1" x14ac:dyDescent="0.3">
      <c r="A11516" s="54"/>
    </row>
    <row r="11517" spans="1:1" x14ac:dyDescent="0.3">
      <c r="A11517" s="54"/>
    </row>
    <row r="11518" spans="1:1" x14ac:dyDescent="0.3">
      <c r="A11518" s="54"/>
    </row>
    <row r="11519" spans="1:1" x14ac:dyDescent="0.3">
      <c r="A11519" s="54"/>
    </row>
    <row r="11520" spans="1:1" x14ac:dyDescent="0.3">
      <c r="A11520" s="54"/>
    </row>
    <row r="11521" spans="1:1" x14ac:dyDescent="0.3">
      <c r="A11521" s="54"/>
    </row>
    <row r="11522" spans="1:1" x14ac:dyDescent="0.3">
      <c r="A11522" s="54"/>
    </row>
    <row r="11523" spans="1:1" x14ac:dyDescent="0.3">
      <c r="A11523" s="54"/>
    </row>
    <row r="11524" spans="1:1" x14ac:dyDescent="0.3">
      <c r="A11524" s="54"/>
    </row>
    <row r="11525" spans="1:1" x14ac:dyDescent="0.3">
      <c r="A11525" s="54"/>
    </row>
    <row r="11526" spans="1:1" x14ac:dyDescent="0.3">
      <c r="A11526" s="54"/>
    </row>
    <row r="11527" spans="1:1" x14ac:dyDescent="0.3">
      <c r="A11527" s="54"/>
    </row>
    <row r="11528" spans="1:1" x14ac:dyDescent="0.3">
      <c r="A11528" s="54"/>
    </row>
    <row r="11529" spans="1:1" x14ac:dyDescent="0.3">
      <c r="A11529" s="54"/>
    </row>
    <row r="11530" spans="1:1" x14ac:dyDescent="0.3">
      <c r="A11530" s="54"/>
    </row>
    <row r="11531" spans="1:1" x14ac:dyDescent="0.3">
      <c r="A11531" s="54"/>
    </row>
    <row r="11532" spans="1:1" x14ac:dyDescent="0.3">
      <c r="A11532" s="54"/>
    </row>
    <row r="11533" spans="1:1" x14ac:dyDescent="0.3">
      <c r="A11533" s="54"/>
    </row>
    <row r="11534" spans="1:1" x14ac:dyDescent="0.3">
      <c r="A11534" s="54"/>
    </row>
    <row r="11535" spans="1:1" x14ac:dyDescent="0.3">
      <c r="A11535" s="54"/>
    </row>
    <row r="11536" spans="1:1" x14ac:dyDescent="0.3">
      <c r="A11536" s="54"/>
    </row>
    <row r="11537" spans="1:1" x14ac:dyDescent="0.3">
      <c r="A11537" s="54"/>
    </row>
    <row r="11538" spans="1:1" x14ac:dyDescent="0.3">
      <c r="A11538" s="54"/>
    </row>
    <row r="11539" spans="1:1" x14ac:dyDescent="0.3">
      <c r="A11539" s="54"/>
    </row>
    <row r="11540" spans="1:1" x14ac:dyDescent="0.3">
      <c r="A11540" s="54"/>
    </row>
    <row r="11541" spans="1:1" x14ac:dyDescent="0.3">
      <c r="A11541" s="54"/>
    </row>
    <row r="11542" spans="1:1" x14ac:dyDescent="0.3">
      <c r="A11542" s="54"/>
    </row>
    <row r="11543" spans="1:1" x14ac:dyDescent="0.3">
      <c r="A11543" s="54"/>
    </row>
    <row r="11544" spans="1:1" x14ac:dyDescent="0.3">
      <c r="A11544" s="54"/>
    </row>
    <row r="11545" spans="1:1" x14ac:dyDescent="0.3">
      <c r="A11545" s="54"/>
    </row>
    <row r="11546" spans="1:1" x14ac:dyDescent="0.3">
      <c r="A11546" s="54"/>
    </row>
    <row r="11547" spans="1:1" x14ac:dyDescent="0.3">
      <c r="A11547" s="54"/>
    </row>
    <row r="11548" spans="1:1" x14ac:dyDescent="0.3">
      <c r="A11548" s="54"/>
    </row>
    <row r="11549" spans="1:1" x14ac:dyDescent="0.3">
      <c r="A11549" s="54"/>
    </row>
    <row r="11550" spans="1:1" x14ac:dyDescent="0.3">
      <c r="A11550" s="54"/>
    </row>
    <row r="11551" spans="1:1" x14ac:dyDescent="0.3">
      <c r="A11551" s="54"/>
    </row>
    <row r="11552" spans="1:1" x14ac:dyDescent="0.3">
      <c r="A11552" s="54"/>
    </row>
    <row r="11553" spans="1:1" x14ac:dyDescent="0.3">
      <c r="A11553" s="54"/>
    </row>
    <row r="11554" spans="1:1" x14ac:dyDescent="0.3">
      <c r="A11554" s="54"/>
    </row>
    <row r="11555" spans="1:1" x14ac:dyDescent="0.3">
      <c r="A11555" s="54"/>
    </row>
    <row r="11556" spans="1:1" x14ac:dyDescent="0.3">
      <c r="A11556" s="54"/>
    </row>
    <row r="11557" spans="1:1" x14ac:dyDescent="0.3">
      <c r="A11557" s="54"/>
    </row>
    <row r="11558" spans="1:1" x14ac:dyDescent="0.3">
      <c r="A11558" s="54"/>
    </row>
    <row r="11559" spans="1:1" x14ac:dyDescent="0.3">
      <c r="A11559" s="54"/>
    </row>
    <row r="11560" spans="1:1" x14ac:dyDescent="0.3">
      <c r="A11560" s="54"/>
    </row>
    <row r="11561" spans="1:1" x14ac:dyDescent="0.3">
      <c r="A11561" s="54"/>
    </row>
    <row r="11562" spans="1:1" x14ac:dyDescent="0.3">
      <c r="A11562" s="54"/>
    </row>
    <row r="11563" spans="1:1" x14ac:dyDescent="0.3">
      <c r="A11563" s="54"/>
    </row>
    <row r="11564" spans="1:1" x14ac:dyDescent="0.3">
      <c r="A11564" s="54"/>
    </row>
    <row r="11565" spans="1:1" x14ac:dyDescent="0.3">
      <c r="A11565" s="54"/>
    </row>
    <row r="11566" spans="1:1" x14ac:dyDescent="0.3">
      <c r="A11566" s="54"/>
    </row>
    <row r="11567" spans="1:1" x14ac:dyDescent="0.3">
      <c r="A11567" s="54"/>
    </row>
    <row r="11568" spans="1:1" x14ac:dyDescent="0.3">
      <c r="A11568" s="54"/>
    </row>
    <row r="11569" spans="1:1" x14ac:dyDescent="0.3">
      <c r="A11569" s="54"/>
    </row>
    <row r="11570" spans="1:1" x14ac:dyDescent="0.3">
      <c r="A11570" s="54"/>
    </row>
    <row r="11571" spans="1:1" x14ac:dyDescent="0.3">
      <c r="A11571" s="54"/>
    </row>
    <row r="11572" spans="1:1" x14ac:dyDescent="0.3">
      <c r="A11572" s="54"/>
    </row>
    <row r="11573" spans="1:1" x14ac:dyDescent="0.3">
      <c r="A11573" s="54"/>
    </row>
    <row r="11574" spans="1:1" x14ac:dyDescent="0.3">
      <c r="A11574" s="54"/>
    </row>
    <row r="11575" spans="1:1" x14ac:dyDescent="0.3">
      <c r="A11575" s="54"/>
    </row>
    <row r="11576" spans="1:1" x14ac:dyDescent="0.3">
      <c r="A11576" s="54"/>
    </row>
    <row r="11577" spans="1:1" x14ac:dyDescent="0.3">
      <c r="A11577" s="54"/>
    </row>
    <row r="11578" spans="1:1" x14ac:dyDescent="0.3">
      <c r="A11578" s="54"/>
    </row>
    <row r="11579" spans="1:1" x14ac:dyDescent="0.3">
      <c r="A11579" s="54"/>
    </row>
    <row r="11580" spans="1:1" x14ac:dyDescent="0.3">
      <c r="A11580" s="54"/>
    </row>
    <row r="11581" spans="1:1" x14ac:dyDescent="0.3">
      <c r="A11581" s="54"/>
    </row>
    <row r="11582" spans="1:1" x14ac:dyDescent="0.3">
      <c r="A11582" s="54"/>
    </row>
    <row r="11583" spans="1:1" x14ac:dyDescent="0.3">
      <c r="A11583" s="54"/>
    </row>
    <row r="11584" spans="1:1" x14ac:dyDescent="0.3">
      <c r="A11584" s="54"/>
    </row>
    <row r="11585" spans="1:1" x14ac:dyDescent="0.3">
      <c r="A11585" s="54"/>
    </row>
    <row r="11586" spans="1:1" x14ac:dyDescent="0.3">
      <c r="A11586" s="54"/>
    </row>
    <row r="11587" spans="1:1" x14ac:dyDescent="0.3">
      <c r="A11587" s="54"/>
    </row>
    <row r="11588" spans="1:1" x14ac:dyDescent="0.3">
      <c r="A11588" s="54"/>
    </row>
    <row r="11589" spans="1:1" x14ac:dyDescent="0.3">
      <c r="A11589" s="54"/>
    </row>
    <row r="11590" spans="1:1" x14ac:dyDescent="0.3">
      <c r="A11590" s="54"/>
    </row>
    <row r="11591" spans="1:1" x14ac:dyDescent="0.3">
      <c r="A11591" s="54"/>
    </row>
    <row r="11592" spans="1:1" x14ac:dyDescent="0.3">
      <c r="A11592" s="54"/>
    </row>
    <row r="11593" spans="1:1" x14ac:dyDescent="0.3">
      <c r="A11593" s="54"/>
    </row>
    <row r="11594" spans="1:1" x14ac:dyDescent="0.3">
      <c r="A11594" s="54"/>
    </row>
    <row r="11595" spans="1:1" x14ac:dyDescent="0.3">
      <c r="A11595" s="54"/>
    </row>
    <row r="11596" spans="1:1" x14ac:dyDescent="0.3">
      <c r="A11596" s="54"/>
    </row>
    <row r="11597" spans="1:1" x14ac:dyDescent="0.3">
      <c r="A11597" s="54"/>
    </row>
    <row r="11598" spans="1:1" x14ac:dyDescent="0.3">
      <c r="A11598" s="54"/>
    </row>
    <row r="11599" spans="1:1" x14ac:dyDescent="0.3">
      <c r="A11599" s="54"/>
    </row>
    <row r="11600" spans="1:1" x14ac:dyDescent="0.3">
      <c r="A11600" s="54"/>
    </row>
    <row r="11601" spans="1:1" x14ac:dyDescent="0.3">
      <c r="A11601" s="54"/>
    </row>
    <row r="11602" spans="1:1" x14ac:dyDescent="0.3">
      <c r="A11602" s="54"/>
    </row>
    <row r="11603" spans="1:1" x14ac:dyDescent="0.3">
      <c r="A11603" s="54"/>
    </row>
    <row r="11604" spans="1:1" x14ac:dyDescent="0.3">
      <c r="A11604" s="54"/>
    </row>
    <row r="11605" spans="1:1" x14ac:dyDescent="0.3">
      <c r="A11605" s="54"/>
    </row>
    <row r="11606" spans="1:1" x14ac:dyDescent="0.3">
      <c r="A11606" s="54"/>
    </row>
    <row r="11607" spans="1:1" x14ac:dyDescent="0.3">
      <c r="A11607" s="54"/>
    </row>
    <row r="11608" spans="1:1" x14ac:dyDescent="0.3">
      <c r="A11608" s="54"/>
    </row>
    <row r="11609" spans="1:1" x14ac:dyDescent="0.3">
      <c r="A11609" s="54"/>
    </row>
    <row r="11610" spans="1:1" x14ac:dyDescent="0.3">
      <c r="A11610" s="54"/>
    </row>
    <row r="11611" spans="1:1" x14ac:dyDescent="0.3">
      <c r="A11611" s="54"/>
    </row>
    <row r="11612" spans="1:1" x14ac:dyDescent="0.3">
      <c r="A11612" s="54"/>
    </row>
    <row r="11613" spans="1:1" x14ac:dyDescent="0.3">
      <c r="A11613" s="54"/>
    </row>
    <row r="11614" spans="1:1" x14ac:dyDescent="0.3">
      <c r="A11614" s="54"/>
    </row>
    <row r="11615" spans="1:1" x14ac:dyDescent="0.3">
      <c r="A11615" s="54"/>
    </row>
    <row r="11616" spans="1:1" x14ac:dyDescent="0.3">
      <c r="A11616" s="54"/>
    </row>
    <row r="11617" spans="1:1" x14ac:dyDescent="0.3">
      <c r="A11617" s="54"/>
    </row>
    <row r="11618" spans="1:1" x14ac:dyDescent="0.3">
      <c r="A11618" s="54"/>
    </row>
    <row r="11619" spans="1:1" x14ac:dyDescent="0.3">
      <c r="A11619" s="54"/>
    </row>
    <row r="11620" spans="1:1" x14ac:dyDescent="0.3">
      <c r="A11620" s="54"/>
    </row>
    <row r="11621" spans="1:1" x14ac:dyDescent="0.3">
      <c r="A11621" s="54"/>
    </row>
    <row r="11622" spans="1:1" x14ac:dyDescent="0.3">
      <c r="A11622" s="54"/>
    </row>
    <row r="11623" spans="1:1" x14ac:dyDescent="0.3">
      <c r="A11623" s="54"/>
    </row>
    <row r="11624" spans="1:1" x14ac:dyDescent="0.3">
      <c r="A11624" s="54"/>
    </row>
    <row r="11625" spans="1:1" x14ac:dyDescent="0.3">
      <c r="A11625" s="54"/>
    </row>
    <row r="11626" spans="1:1" x14ac:dyDescent="0.3">
      <c r="A11626" s="54"/>
    </row>
    <row r="11627" spans="1:1" x14ac:dyDescent="0.3">
      <c r="A11627" s="54"/>
    </row>
    <row r="11628" spans="1:1" x14ac:dyDescent="0.3">
      <c r="A11628" s="54"/>
    </row>
    <row r="11629" spans="1:1" x14ac:dyDescent="0.3">
      <c r="A11629" s="54"/>
    </row>
    <row r="11630" spans="1:1" x14ac:dyDescent="0.3">
      <c r="A11630" s="54"/>
    </row>
    <row r="11631" spans="1:1" x14ac:dyDescent="0.3">
      <c r="A11631" s="54"/>
    </row>
    <row r="11632" spans="1:1" x14ac:dyDescent="0.3">
      <c r="A11632" s="54"/>
    </row>
    <row r="11633" spans="1:1" x14ac:dyDescent="0.3">
      <c r="A11633" s="54"/>
    </row>
    <row r="11634" spans="1:1" x14ac:dyDescent="0.3">
      <c r="A11634" s="54"/>
    </row>
    <row r="11635" spans="1:1" x14ac:dyDescent="0.3">
      <c r="A11635" s="54"/>
    </row>
    <row r="11636" spans="1:1" x14ac:dyDescent="0.3">
      <c r="A11636" s="54"/>
    </row>
    <row r="11637" spans="1:1" x14ac:dyDescent="0.3">
      <c r="A11637" s="54"/>
    </row>
    <row r="11638" spans="1:1" x14ac:dyDescent="0.3">
      <c r="A11638" s="54"/>
    </row>
    <row r="11639" spans="1:1" x14ac:dyDescent="0.3">
      <c r="A11639" s="54"/>
    </row>
    <row r="11640" spans="1:1" x14ac:dyDescent="0.3">
      <c r="A11640" s="54"/>
    </row>
    <row r="11641" spans="1:1" x14ac:dyDescent="0.3">
      <c r="A11641" s="54"/>
    </row>
    <row r="11642" spans="1:1" x14ac:dyDescent="0.3">
      <c r="A11642" s="54"/>
    </row>
    <row r="11643" spans="1:1" x14ac:dyDescent="0.3">
      <c r="A11643" s="54"/>
    </row>
    <row r="11644" spans="1:1" x14ac:dyDescent="0.3">
      <c r="A11644" s="54"/>
    </row>
    <row r="11645" spans="1:1" x14ac:dyDescent="0.3">
      <c r="A11645" s="54"/>
    </row>
    <row r="11646" spans="1:1" x14ac:dyDescent="0.3">
      <c r="A11646" s="54"/>
    </row>
    <row r="11647" spans="1:1" x14ac:dyDescent="0.3">
      <c r="A11647" s="54"/>
    </row>
    <row r="11648" spans="1:1" x14ac:dyDescent="0.3">
      <c r="A11648" s="54"/>
    </row>
    <row r="11649" spans="1:1" x14ac:dyDescent="0.3">
      <c r="A11649" s="54"/>
    </row>
    <row r="11650" spans="1:1" x14ac:dyDescent="0.3">
      <c r="A11650" s="54"/>
    </row>
    <row r="11651" spans="1:1" x14ac:dyDescent="0.3">
      <c r="A11651" s="54"/>
    </row>
    <row r="11652" spans="1:1" x14ac:dyDescent="0.3">
      <c r="A11652" s="54"/>
    </row>
    <row r="11653" spans="1:1" x14ac:dyDescent="0.3">
      <c r="A11653" s="54"/>
    </row>
    <row r="11654" spans="1:1" x14ac:dyDescent="0.3">
      <c r="A11654" s="54"/>
    </row>
    <row r="11655" spans="1:1" x14ac:dyDescent="0.3">
      <c r="A11655" s="54"/>
    </row>
    <row r="11656" spans="1:1" x14ac:dyDescent="0.3">
      <c r="A11656" s="54"/>
    </row>
    <row r="11657" spans="1:1" x14ac:dyDescent="0.3">
      <c r="A11657" s="54"/>
    </row>
    <row r="11658" spans="1:1" x14ac:dyDescent="0.3">
      <c r="A11658" s="54"/>
    </row>
    <row r="11659" spans="1:1" x14ac:dyDescent="0.3">
      <c r="A11659" s="54"/>
    </row>
    <row r="11660" spans="1:1" x14ac:dyDescent="0.3">
      <c r="A11660" s="54"/>
    </row>
    <row r="11661" spans="1:1" x14ac:dyDescent="0.3">
      <c r="A11661" s="54"/>
    </row>
    <row r="11662" spans="1:1" x14ac:dyDescent="0.3">
      <c r="A11662" s="54"/>
    </row>
    <row r="11663" spans="1:1" x14ac:dyDescent="0.3">
      <c r="A11663" s="54"/>
    </row>
    <row r="11664" spans="1:1" x14ac:dyDescent="0.3">
      <c r="A11664" s="54"/>
    </row>
    <row r="11665" spans="1:1" x14ac:dyDescent="0.3">
      <c r="A11665" s="54"/>
    </row>
    <row r="11666" spans="1:1" x14ac:dyDescent="0.3">
      <c r="A11666" s="54"/>
    </row>
    <row r="11667" spans="1:1" x14ac:dyDescent="0.3">
      <c r="A11667" s="54"/>
    </row>
    <row r="11668" spans="1:1" x14ac:dyDescent="0.3">
      <c r="A11668" s="54"/>
    </row>
    <row r="11669" spans="1:1" x14ac:dyDescent="0.3">
      <c r="A11669" s="54"/>
    </row>
    <row r="11670" spans="1:1" x14ac:dyDescent="0.3">
      <c r="A11670" s="54"/>
    </row>
    <row r="11671" spans="1:1" x14ac:dyDescent="0.3">
      <c r="A11671" s="54"/>
    </row>
    <row r="11672" spans="1:1" x14ac:dyDescent="0.3">
      <c r="A11672" s="54"/>
    </row>
    <row r="11673" spans="1:1" x14ac:dyDescent="0.3">
      <c r="A11673" s="54"/>
    </row>
    <row r="11674" spans="1:1" x14ac:dyDescent="0.3">
      <c r="A11674" s="54"/>
    </row>
    <row r="11675" spans="1:1" x14ac:dyDescent="0.3">
      <c r="A11675" s="54"/>
    </row>
    <row r="11676" spans="1:1" x14ac:dyDescent="0.3">
      <c r="A11676" s="54"/>
    </row>
    <row r="11677" spans="1:1" x14ac:dyDescent="0.3">
      <c r="A11677" s="54"/>
    </row>
    <row r="11678" spans="1:1" x14ac:dyDescent="0.3">
      <c r="A11678" s="54"/>
    </row>
    <row r="11679" spans="1:1" x14ac:dyDescent="0.3">
      <c r="A11679" s="54"/>
    </row>
    <row r="11680" spans="1:1" x14ac:dyDescent="0.3">
      <c r="A11680" s="54"/>
    </row>
    <row r="11681" spans="1:1" x14ac:dyDescent="0.3">
      <c r="A11681" s="54"/>
    </row>
    <row r="11682" spans="1:1" x14ac:dyDescent="0.3">
      <c r="A11682" s="54"/>
    </row>
    <row r="11683" spans="1:1" x14ac:dyDescent="0.3">
      <c r="A11683" s="54"/>
    </row>
    <row r="11684" spans="1:1" x14ac:dyDescent="0.3">
      <c r="A11684" s="54"/>
    </row>
    <row r="11685" spans="1:1" x14ac:dyDescent="0.3">
      <c r="A11685" s="54"/>
    </row>
    <row r="11686" spans="1:1" x14ac:dyDescent="0.3">
      <c r="A11686" s="54"/>
    </row>
    <row r="11687" spans="1:1" x14ac:dyDescent="0.3">
      <c r="A11687" s="54"/>
    </row>
    <row r="11688" spans="1:1" x14ac:dyDescent="0.3">
      <c r="A11688" s="54"/>
    </row>
    <row r="11689" spans="1:1" x14ac:dyDescent="0.3">
      <c r="A11689" s="54"/>
    </row>
    <row r="11690" spans="1:1" x14ac:dyDescent="0.3">
      <c r="A11690" s="54"/>
    </row>
    <row r="11691" spans="1:1" x14ac:dyDescent="0.3">
      <c r="A11691" s="54"/>
    </row>
    <row r="11692" spans="1:1" x14ac:dyDescent="0.3">
      <c r="A11692" s="54"/>
    </row>
    <row r="11693" spans="1:1" x14ac:dyDescent="0.3">
      <c r="A11693" s="54"/>
    </row>
    <row r="11694" spans="1:1" x14ac:dyDescent="0.3">
      <c r="A11694" s="54"/>
    </row>
    <row r="11695" spans="1:1" x14ac:dyDescent="0.3">
      <c r="A11695" s="54"/>
    </row>
    <row r="11696" spans="1:1" x14ac:dyDescent="0.3">
      <c r="A11696" s="54"/>
    </row>
    <row r="11697" spans="1:1" x14ac:dyDescent="0.3">
      <c r="A11697" s="54"/>
    </row>
    <row r="11698" spans="1:1" x14ac:dyDescent="0.3">
      <c r="A11698" s="54"/>
    </row>
    <row r="11699" spans="1:1" x14ac:dyDescent="0.3">
      <c r="A11699" s="54"/>
    </row>
    <row r="11700" spans="1:1" x14ac:dyDescent="0.3">
      <c r="A11700" s="54"/>
    </row>
    <row r="11701" spans="1:1" x14ac:dyDescent="0.3">
      <c r="A11701" s="54"/>
    </row>
    <row r="11702" spans="1:1" x14ac:dyDescent="0.3">
      <c r="A11702" s="54"/>
    </row>
    <row r="11703" spans="1:1" x14ac:dyDescent="0.3">
      <c r="A11703" s="54"/>
    </row>
    <row r="11704" spans="1:1" x14ac:dyDescent="0.3">
      <c r="A11704" s="54"/>
    </row>
    <row r="11705" spans="1:1" x14ac:dyDescent="0.3">
      <c r="A11705" s="54"/>
    </row>
    <row r="11706" spans="1:1" x14ac:dyDescent="0.3">
      <c r="A11706" s="54"/>
    </row>
    <row r="11707" spans="1:1" x14ac:dyDescent="0.3">
      <c r="A11707" s="54"/>
    </row>
    <row r="11708" spans="1:1" x14ac:dyDescent="0.3">
      <c r="A11708" s="54"/>
    </row>
    <row r="11709" spans="1:1" x14ac:dyDescent="0.3">
      <c r="A11709" s="54"/>
    </row>
    <row r="11710" spans="1:1" x14ac:dyDescent="0.3">
      <c r="A11710" s="54"/>
    </row>
    <row r="11711" spans="1:1" x14ac:dyDescent="0.3">
      <c r="A11711" s="54"/>
    </row>
    <row r="11712" spans="1:1" x14ac:dyDescent="0.3">
      <c r="A11712" s="54"/>
    </row>
    <row r="11713" spans="1:1" x14ac:dyDescent="0.3">
      <c r="A11713" s="54"/>
    </row>
    <row r="11714" spans="1:1" x14ac:dyDescent="0.3">
      <c r="A11714" s="54"/>
    </row>
    <row r="11715" spans="1:1" x14ac:dyDescent="0.3">
      <c r="A11715" s="54"/>
    </row>
    <row r="11716" spans="1:1" x14ac:dyDescent="0.3">
      <c r="A11716" s="54"/>
    </row>
    <row r="11717" spans="1:1" x14ac:dyDescent="0.3">
      <c r="A11717" s="54"/>
    </row>
    <row r="11718" spans="1:1" x14ac:dyDescent="0.3">
      <c r="A11718" s="54"/>
    </row>
    <row r="11719" spans="1:1" x14ac:dyDescent="0.3">
      <c r="A11719" s="54"/>
    </row>
    <row r="11720" spans="1:1" x14ac:dyDescent="0.3">
      <c r="A11720" s="54"/>
    </row>
    <row r="11721" spans="1:1" x14ac:dyDescent="0.3">
      <c r="A11721" s="54"/>
    </row>
    <row r="11722" spans="1:1" x14ac:dyDescent="0.3">
      <c r="A11722" s="54"/>
    </row>
    <row r="11723" spans="1:1" x14ac:dyDescent="0.3">
      <c r="A11723" s="54"/>
    </row>
    <row r="11724" spans="1:1" x14ac:dyDescent="0.3">
      <c r="A11724" s="54"/>
    </row>
    <row r="11725" spans="1:1" x14ac:dyDescent="0.3">
      <c r="A11725" s="54"/>
    </row>
    <row r="11726" spans="1:1" x14ac:dyDescent="0.3">
      <c r="A11726" s="54"/>
    </row>
    <row r="11727" spans="1:1" x14ac:dyDescent="0.3">
      <c r="A11727" s="54"/>
    </row>
    <row r="11728" spans="1:1" x14ac:dyDescent="0.3">
      <c r="A11728" s="54"/>
    </row>
    <row r="11729" spans="1:1" x14ac:dyDescent="0.3">
      <c r="A11729" s="54"/>
    </row>
    <row r="11730" spans="1:1" x14ac:dyDescent="0.3">
      <c r="A11730" s="54"/>
    </row>
    <row r="11731" spans="1:1" x14ac:dyDescent="0.3">
      <c r="A11731" s="54"/>
    </row>
    <row r="11732" spans="1:1" x14ac:dyDescent="0.3">
      <c r="A11732" s="54"/>
    </row>
    <row r="11733" spans="1:1" x14ac:dyDescent="0.3">
      <c r="A11733" s="54"/>
    </row>
    <row r="11734" spans="1:1" x14ac:dyDescent="0.3">
      <c r="A11734" s="54"/>
    </row>
    <row r="11735" spans="1:1" x14ac:dyDescent="0.3">
      <c r="A11735" s="54"/>
    </row>
    <row r="11736" spans="1:1" x14ac:dyDescent="0.3">
      <c r="A11736" s="54"/>
    </row>
    <row r="11737" spans="1:1" x14ac:dyDescent="0.3">
      <c r="A11737" s="54"/>
    </row>
    <row r="11738" spans="1:1" x14ac:dyDescent="0.3">
      <c r="A11738" s="54"/>
    </row>
    <row r="11739" spans="1:1" x14ac:dyDescent="0.3">
      <c r="A11739" s="54"/>
    </row>
    <row r="11740" spans="1:1" x14ac:dyDescent="0.3">
      <c r="A11740" s="54"/>
    </row>
    <row r="11741" spans="1:1" x14ac:dyDescent="0.3">
      <c r="A11741" s="54"/>
    </row>
    <row r="11742" spans="1:1" x14ac:dyDescent="0.3">
      <c r="A11742" s="54"/>
    </row>
    <row r="11743" spans="1:1" x14ac:dyDescent="0.3">
      <c r="A11743" s="54"/>
    </row>
    <row r="11744" spans="1:1" x14ac:dyDescent="0.3">
      <c r="A11744" s="54"/>
    </row>
    <row r="11745" spans="1:1" x14ac:dyDescent="0.3">
      <c r="A11745" s="54"/>
    </row>
    <row r="11746" spans="1:1" x14ac:dyDescent="0.3">
      <c r="A11746" s="54"/>
    </row>
    <row r="11747" spans="1:1" x14ac:dyDescent="0.3">
      <c r="A11747" s="54"/>
    </row>
    <row r="11748" spans="1:1" x14ac:dyDescent="0.3">
      <c r="A11748" s="54"/>
    </row>
    <row r="11749" spans="1:1" x14ac:dyDescent="0.3">
      <c r="A11749" s="54"/>
    </row>
    <row r="11750" spans="1:1" x14ac:dyDescent="0.3">
      <c r="A11750" s="54"/>
    </row>
    <row r="11751" spans="1:1" x14ac:dyDescent="0.3">
      <c r="A11751" s="54"/>
    </row>
    <row r="11752" spans="1:1" x14ac:dyDescent="0.3">
      <c r="A11752" s="54"/>
    </row>
    <row r="11753" spans="1:1" x14ac:dyDescent="0.3">
      <c r="A11753" s="54"/>
    </row>
    <row r="11754" spans="1:1" x14ac:dyDescent="0.3">
      <c r="A11754" s="54"/>
    </row>
    <row r="11755" spans="1:1" x14ac:dyDescent="0.3">
      <c r="A11755" s="54"/>
    </row>
    <row r="11756" spans="1:1" x14ac:dyDescent="0.3">
      <c r="A11756" s="54"/>
    </row>
    <row r="11757" spans="1:1" x14ac:dyDescent="0.3">
      <c r="A11757" s="54"/>
    </row>
    <row r="11758" spans="1:1" x14ac:dyDescent="0.3">
      <c r="A11758" s="54"/>
    </row>
    <row r="11759" spans="1:1" x14ac:dyDescent="0.3">
      <c r="A11759" s="54"/>
    </row>
    <row r="11760" spans="1:1" x14ac:dyDescent="0.3">
      <c r="A11760" s="54"/>
    </row>
    <row r="11761" spans="1:1" x14ac:dyDescent="0.3">
      <c r="A11761" s="54"/>
    </row>
    <row r="11762" spans="1:1" x14ac:dyDescent="0.3">
      <c r="A11762" s="54"/>
    </row>
    <row r="11763" spans="1:1" x14ac:dyDescent="0.3">
      <c r="A11763" s="54"/>
    </row>
    <row r="11764" spans="1:1" x14ac:dyDescent="0.3">
      <c r="A11764" s="54"/>
    </row>
    <row r="11765" spans="1:1" x14ac:dyDescent="0.3">
      <c r="A11765" s="54"/>
    </row>
    <row r="11766" spans="1:1" x14ac:dyDescent="0.3">
      <c r="A11766" s="54"/>
    </row>
    <row r="11767" spans="1:1" x14ac:dyDescent="0.3">
      <c r="A11767" s="54"/>
    </row>
    <row r="11768" spans="1:1" x14ac:dyDescent="0.3">
      <c r="A11768" s="54"/>
    </row>
    <row r="11769" spans="1:1" x14ac:dyDescent="0.3">
      <c r="A11769" s="54"/>
    </row>
    <row r="11770" spans="1:1" x14ac:dyDescent="0.3">
      <c r="A11770" s="54"/>
    </row>
    <row r="11771" spans="1:1" x14ac:dyDescent="0.3">
      <c r="A11771" s="54"/>
    </row>
    <row r="11772" spans="1:1" x14ac:dyDescent="0.3">
      <c r="A11772" s="54"/>
    </row>
    <row r="11773" spans="1:1" x14ac:dyDescent="0.3">
      <c r="A11773" s="54"/>
    </row>
    <row r="11774" spans="1:1" x14ac:dyDescent="0.3">
      <c r="A11774" s="54"/>
    </row>
    <row r="11775" spans="1:1" x14ac:dyDescent="0.3">
      <c r="A11775" s="54"/>
    </row>
    <row r="11776" spans="1:1" x14ac:dyDescent="0.3">
      <c r="A11776" s="54"/>
    </row>
    <row r="11777" spans="1:1" x14ac:dyDescent="0.3">
      <c r="A11777" s="54"/>
    </row>
    <row r="11778" spans="1:1" x14ac:dyDescent="0.3">
      <c r="A11778" s="54"/>
    </row>
    <row r="11779" spans="1:1" x14ac:dyDescent="0.3">
      <c r="A11779" s="54"/>
    </row>
    <row r="11780" spans="1:1" x14ac:dyDescent="0.3">
      <c r="A11780" s="54"/>
    </row>
    <row r="11781" spans="1:1" x14ac:dyDescent="0.3">
      <c r="A11781" s="54"/>
    </row>
    <row r="11782" spans="1:1" x14ac:dyDescent="0.3">
      <c r="A11782" s="54"/>
    </row>
    <row r="11783" spans="1:1" x14ac:dyDescent="0.3">
      <c r="A11783" s="54"/>
    </row>
    <row r="11784" spans="1:1" x14ac:dyDescent="0.3">
      <c r="A11784" s="54"/>
    </row>
    <row r="11785" spans="1:1" x14ac:dyDescent="0.3">
      <c r="A11785" s="54"/>
    </row>
    <row r="11786" spans="1:1" x14ac:dyDescent="0.3">
      <c r="A11786" s="54"/>
    </row>
    <row r="11787" spans="1:1" x14ac:dyDescent="0.3">
      <c r="A11787" s="54"/>
    </row>
    <row r="11788" spans="1:1" x14ac:dyDescent="0.3">
      <c r="A11788" s="54"/>
    </row>
    <row r="11789" spans="1:1" x14ac:dyDescent="0.3">
      <c r="A11789" s="54"/>
    </row>
    <row r="11790" spans="1:1" x14ac:dyDescent="0.3">
      <c r="A11790" s="54"/>
    </row>
    <row r="11791" spans="1:1" x14ac:dyDescent="0.3">
      <c r="A11791" s="54"/>
    </row>
    <row r="11792" spans="1:1" x14ac:dyDescent="0.3">
      <c r="A11792" s="54"/>
    </row>
    <row r="11793" spans="1:1" x14ac:dyDescent="0.3">
      <c r="A11793" s="54"/>
    </row>
    <row r="11794" spans="1:1" x14ac:dyDescent="0.3">
      <c r="A11794" s="54"/>
    </row>
    <row r="11795" spans="1:1" x14ac:dyDescent="0.3">
      <c r="A11795" s="54"/>
    </row>
    <row r="11796" spans="1:1" x14ac:dyDescent="0.3">
      <c r="A11796" s="54"/>
    </row>
    <row r="11797" spans="1:1" x14ac:dyDescent="0.3">
      <c r="A11797" s="54"/>
    </row>
    <row r="11798" spans="1:1" x14ac:dyDescent="0.3">
      <c r="A11798" s="54"/>
    </row>
    <row r="11799" spans="1:1" x14ac:dyDescent="0.3">
      <c r="A11799" s="54"/>
    </row>
    <row r="11800" spans="1:1" x14ac:dyDescent="0.3">
      <c r="A11800" s="54"/>
    </row>
    <row r="11801" spans="1:1" x14ac:dyDescent="0.3">
      <c r="A11801" s="54"/>
    </row>
    <row r="11802" spans="1:1" x14ac:dyDescent="0.3">
      <c r="A11802" s="54"/>
    </row>
    <row r="11803" spans="1:1" x14ac:dyDescent="0.3">
      <c r="A11803" s="54"/>
    </row>
    <row r="11804" spans="1:1" x14ac:dyDescent="0.3">
      <c r="A11804" s="54"/>
    </row>
    <row r="11805" spans="1:1" x14ac:dyDescent="0.3">
      <c r="A11805" s="54"/>
    </row>
    <row r="11806" spans="1:1" x14ac:dyDescent="0.3">
      <c r="A11806" s="54"/>
    </row>
    <row r="11807" spans="1:1" x14ac:dyDescent="0.3">
      <c r="A11807" s="54"/>
    </row>
    <row r="11808" spans="1:1" x14ac:dyDescent="0.3">
      <c r="A11808" s="54"/>
    </row>
    <row r="11809" spans="1:1" x14ac:dyDescent="0.3">
      <c r="A11809" s="54"/>
    </row>
    <row r="11810" spans="1:1" x14ac:dyDescent="0.3">
      <c r="A11810" s="54"/>
    </row>
    <row r="11811" spans="1:1" x14ac:dyDescent="0.3">
      <c r="A11811" s="54"/>
    </row>
    <row r="11812" spans="1:1" x14ac:dyDescent="0.3">
      <c r="A11812" s="54"/>
    </row>
    <row r="11813" spans="1:1" x14ac:dyDescent="0.3">
      <c r="A11813" s="54"/>
    </row>
    <row r="11814" spans="1:1" x14ac:dyDescent="0.3">
      <c r="A11814" s="54"/>
    </row>
    <row r="11815" spans="1:1" x14ac:dyDescent="0.3">
      <c r="A11815" s="54"/>
    </row>
    <row r="11816" spans="1:1" x14ac:dyDescent="0.3">
      <c r="A11816" s="54"/>
    </row>
    <row r="11817" spans="1:1" x14ac:dyDescent="0.3">
      <c r="A11817" s="54"/>
    </row>
    <row r="11818" spans="1:1" x14ac:dyDescent="0.3">
      <c r="A11818" s="54"/>
    </row>
    <row r="11819" spans="1:1" x14ac:dyDescent="0.3">
      <c r="A11819" s="54"/>
    </row>
    <row r="11820" spans="1:1" x14ac:dyDescent="0.3">
      <c r="A11820" s="54"/>
    </row>
    <row r="11821" spans="1:1" x14ac:dyDescent="0.3">
      <c r="A11821" s="54"/>
    </row>
    <row r="11822" spans="1:1" x14ac:dyDescent="0.3">
      <c r="A11822" s="54"/>
    </row>
    <row r="11823" spans="1:1" x14ac:dyDescent="0.3">
      <c r="A11823" s="54"/>
    </row>
    <row r="11824" spans="1:1" x14ac:dyDescent="0.3">
      <c r="A11824" s="54"/>
    </row>
    <row r="11825" spans="1:1" x14ac:dyDescent="0.3">
      <c r="A11825" s="54"/>
    </row>
    <row r="11826" spans="1:1" x14ac:dyDescent="0.3">
      <c r="A11826" s="54"/>
    </row>
    <row r="11827" spans="1:1" x14ac:dyDescent="0.3">
      <c r="A11827" s="54"/>
    </row>
    <row r="11828" spans="1:1" x14ac:dyDescent="0.3">
      <c r="A11828" s="54"/>
    </row>
    <row r="11829" spans="1:1" x14ac:dyDescent="0.3">
      <c r="A11829" s="54"/>
    </row>
    <row r="11830" spans="1:1" x14ac:dyDescent="0.3">
      <c r="A11830" s="54"/>
    </row>
    <row r="11831" spans="1:1" x14ac:dyDescent="0.3">
      <c r="A11831" s="54"/>
    </row>
    <row r="11832" spans="1:1" x14ac:dyDescent="0.3">
      <c r="A11832" s="54"/>
    </row>
    <row r="11833" spans="1:1" x14ac:dyDescent="0.3">
      <c r="A11833" s="54"/>
    </row>
    <row r="11834" spans="1:1" x14ac:dyDescent="0.3">
      <c r="A11834" s="54"/>
    </row>
    <row r="11835" spans="1:1" x14ac:dyDescent="0.3">
      <c r="A11835" s="54"/>
    </row>
    <row r="11836" spans="1:1" x14ac:dyDescent="0.3">
      <c r="A11836" s="54"/>
    </row>
    <row r="11837" spans="1:1" x14ac:dyDescent="0.3">
      <c r="A11837" s="54"/>
    </row>
    <row r="11838" spans="1:1" x14ac:dyDescent="0.3">
      <c r="A11838" s="54"/>
    </row>
    <row r="11839" spans="1:1" x14ac:dyDescent="0.3">
      <c r="A11839" s="54"/>
    </row>
    <row r="11840" spans="1:1" x14ac:dyDescent="0.3">
      <c r="A11840" s="54"/>
    </row>
    <row r="11841" spans="1:1" x14ac:dyDescent="0.3">
      <c r="A11841" s="54"/>
    </row>
    <row r="11842" spans="1:1" x14ac:dyDescent="0.3">
      <c r="A11842" s="54"/>
    </row>
    <row r="11843" spans="1:1" x14ac:dyDescent="0.3">
      <c r="A11843" s="54"/>
    </row>
    <row r="11844" spans="1:1" x14ac:dyDescent="0.3">
      <c r="A11844" s="54"/>
    </row>
    <row r="11845" spans="1:1" x14ac:dyDescent="0.3">
      <c r="A11845" s="54"/>
    </row>
    <row r="11846" spans="1:1" x14ac:dyDescent="0.3">
      <c r="A11846" s="54"/>
    </row>
    <row r="11847" spans="1:1" x14ac:dyDescent="0.3">
      <c r="A11847" s="54"/>
    </row>
    <row r="11848" spans="1:1" x14ac:dyDescent="0.3">
      <c r="A11848" s="54"/>
    </row>
    <row r="11849" spans="1:1" x14ac:dyDescent="0.3">
      <c r="A11849" s="54"/>
    </row>
    <row r="11850" spans="1:1" x14ac:dyDescent="0.3">
      <c r="A11850" s="54"/>
    </row>
    <row r="11851" spans="1:1" x14ac:dyDescent="0.3">
      <c r="A11851" s="54"/>
    </row>
    <row r="11852" spans="1:1" x14ac:dyDescent="0.3">
      <c r="A11852" s="54"/>
    </row>
    <row r="11853" spans="1:1" x14ac:dyDescent="0.3">
      <c r="A11853" s="54"/>
    </row>
    <row r="11854" spans="1:1" x14ac:dyDescent="0.3">
      <c r="A11854" s="54"/>
    </row>
    <row r="11855" spans="1:1" x14ac:dyDescent="0.3">
      <c r="A11855" s="54"/>
    </row>
    <row r="11856" spans="1:1" x14ac:dyDescent="0.3">
      <c r="A11856" s="54"/>
    </row>
    <row r="11857" spans="1:1" x14ac:dyDescent="0.3">
      <c r="A11857" s="54"/>
    </row>
    <row r="11858" spans="1:1" x14ac:dyDescent="0.3">
      <c r="A11858" s="54"/>
    </row>
    <row r="11859" spans="1:1" x14ac:dyDescent="0.3">
      <c r="A11859" s="54"/>
    </row>
    <row r="11860" spans="1:1" x14ac:dyDescent="0.3">
      <c r="A11860" s="54"/>
    </row>
    <row r="11861" spans="1:1" x14ac:dyDescent="0.3">
      <c r="A11861" s="54"/>
    </row>
    <row r="11862" spans="1:1" x14ac:dyDescent="0.3">
      <c r="A11862" s="54"/>
    </row>
    <row r="11863" spans="1:1" x14ac:dyDescent="0.3">
      <c r="A11863" s="54"/>
    </row>
    <row r="11864" spans="1:1" x14ac:dyDescent="0.3">
      <c r="A11864" s="54"/>
    </row>
    <row r="11865" spans="1:1" x14ac:dyDescent="0.3">
      <c r="A11865" s="54"/>
    </row>
    <row r="11866" spans="1:1" x14ac:dyDescent="0.3">
      <c r="A11866" s="54"/>
    </row>
    <row r="11867" spans="1:1" x14ac:dyDescent="0.3">
      <c r="A11867" s="54"/>
    </row>
    <row r="11868" spans="1:1" x14ac:dyDescent="0.3">
      <c r="A11868" s="54"/>
    </row>
    <row r="11869" spans="1:1" x14ac:dyDescent="0.3">
      <c r="A11869" s="54"/>
    </row>
    <row r="11870" spans="1:1" x14ac:dyDescent="0.3">
      <c r="A11870" s="54"/>
    </row>
    <row r="11871" spans="1:1" x14ac:dyDescent="0.3">
      <c r="A11871" s="54"/>
    </row>
    <row r="11872" spans="1:1" x14ac:dyDescent="0.3">
      <c r="A11872" s="54"/>
    </row>
    <row r="11873" spans="1:1" x14ac:dyDescent="0.3">
      <c r="A11873" s="54"/>
    </row>
    <row r="11874" spans="1:1" x14ac:dyDescent="0.3">
      <c r="A11874" s="54"/>
    </row>
    <row r="11875" spans="1:1" x14ac:dyDescent="0.3">
      <c r="A11875" s="54"/>
    </row>
    <row r="11876" spans="1:1" x14ac:dyDescent="0.3">
      <c r="A11876" s="54"/>
    </row>
    <row r="11877" spans="1:1" x14ac:dyDescent="0.3">
      <c r="A11877" s="54"/>
    </row>
    <row r="11878" spans="1:1" x14ac:dyDescent="0.3">
      <c r="A11878" s="54"/>
    </row>
    <row r="11879" spans="1:1" x14ac:dyDescent="0.3">
      <c r="A11879" s="54"/>
    </row>
    <row r="11880" spans="1:1" x14ac:dyDescent="0.3">
      <c r="A11880" s="54"/>
    </row>
    <row r="11881" spans="1:1" x14ac:dyDescent="0.3">
      <c r="A11881" s="54"/>
    </row>
    <row r="11882" spans="1:1" x14ac:dyDescent="0.3">
      <c r="A11882" s="54"/>
    </row>
    <row r="11883" spans="1:1" x14ac:dyDescent="0.3">
      <c r="A11883" s="54"/>
    </row>
    <row r="11884" spans="1:1" x14ac:dyDescent="0.3">
      <c r="A11884" s="54"/>
    </row>
    <row r="11885" spans="1:1" x14ac:dyDescent="0.3">
      <c r="A11885" s="54"/>
    </row>
    <row r="11886" spans="1:1" x14ac:dyDescent="0.3">
      <c r="A11886" s="54"/>
    </row>
    <row r="11887" spans="1:1" x14ac:dyDescent="0.3">
      <c r="A11887" s="54"/>
    </row>
    <row r="11888" spans="1:1" x14ac:dyDescent="0.3">
      <c r="A11888" s="54"/>
    </row>
    <row r="11889" spans="1:1" x14ac:dyDescent="0.3">
      <c r="A11889" s="54"/>
    </row>
    <row r="11890" spans="1:1" x14ac:dyDescent="0.3">
      <c r="A11890" s="54"/>
    </row>
    <row r="11891" spans="1:1" x14ac:dyDescent="0.3">
      <c r="A11891" s="54"/>
    </row>
    <row r="11892" spans="1:1" x14ac:dyDescent="0.3">
      <c r="A11892" s="54"/>
    </row>
    <row r="11893" spans="1:1" x14ac:dyDescent="0.3">
      <c r="A11893" s="54"/>
    </row>
    <row r="11894" spans="1:1" x14ac:dyDescent="0.3">
      <c r="A11894" s="54"/>
    </row>
    <row r="11895" spans="1:1" x14ac:dyDescent="0.3">
      <c r="A11895" s="54"/>
    </row>
    <row r="11896" spans="1:1" x14ac:dyDescent="0.3">
      <c r="A11896" s="54"/>
    </row>
    <row r="11897" spans="1:1" x14ac:dyDescent="0.3">
      <c r="A11897" s="54"/>
    </row>
    <row r="11898" spans="1:1" x14ac:dyDescent="0.3">
      <c r="A11898" s="54"/>
    </row>
    <row r="11899" spans="1:1" x14ac:dyDescent="0.3">
      <c r="A11899" s="54"/>
    </row>
    <row r="11900" spans="1:1" x14ac:dyDescent="0.3">
      <c r="A11900" s="54"/>
    </row>
    <row r="11901" spans="1:1" x14ac:dyDescent="0.3">
      <c r="A11901" s="54"/>
    </row>
    <row r="11902" spans="1:1" x14ac:dyDescent="0.3">
      <c r="A11902" s="54"/>
    </row>
    <row r="11903" spans="1:1" x14ac:dyDescent="0.3">
      <c r="A11903" s="54"/>
    </row>
    <row r="11904" spans="1:1" x14ac:dyDescent="0.3">
      <c r="A11904" s="54"/>
    </row>
    <row r="11905" spans="1:1" x14ac:dyDescent="0.3">
      <c r="A11905" s="54"/>
    </row>
    <row r="11906" spans="1:1" x14ac:dyDescent="0.3">
      <c r="A11906" s="54"/>
    </row>
    <row r="11907" spans="1:1" x14ac:dyDescent="0.3">
      <c r="A11907" s="54"/>
    </row>
    <row r="11908" spans="1:1" x14ac:dyDescent="0.3">
      <c r="A11908" s="54"/>
    </row>
    <row r="11909" spans="1:1" x14ac:dyDescent="0.3">
      <c r="A11909" s="54"/>
    </row>
    <row r="11910" spans="1:1" x14ac:dyDescent="0.3">
      <c r="A11910" s="54"/>
    </row>
    <row r="11911" spans="1:1" x14ac:dyDescent="0.3">
      <c r="A11911" s="54"/>
    </row>
    <row r="11912" spans="1:1" x14ac:dyDescent="0.3">
      <c r="A11912" s="54"/>
    </row>
    <row r="11913" spans="1:1" x14ac:dyDescent="0.3">
      <c r="A11913" s="54"/>
    </row>
    <row r="11914" spans="1:1" x14ac:dyDescent="0.3">
      <c r="A11914" s="54"/>
    </row>
    <row r="11915" spans="1:1" x14ac:dyDescent="0.3">
      <c r="A11915" s="54"/>
    </row>
    <row r="11916" spans="1:1" x14ac:dyDescent="0.3">
      <c r="A11916" s="54"/>
    </row>
    <row r="11917" spans="1:1" x14ac:dyDescent="0.3">
      <c r="A11917" s="54"/>
    </row>
    <row r="11918" spans="1:1" x14ac:dyDescent="0.3">
      <c r="A11918" s="54"/>
    </row>
    <row r="11919" spans="1:1" x14ac:dyDescent="0.3">
      <c r="A11919" s="54"/>
    </row>
    <row r="11920" spans="1:1" x14ac:dyDescent="0.3">
      <c r="A11920" s="54"/>
    </row>
    <row r="11921" spans="1:1" x14ac:dyDescent="0.3">
      <c r="A11921" s="54"/>
    </row>
    <row r="11922" spans="1:1" x14ac:dyDescent="0.3">
      <c r="A11922" s="54"/>
    </row>
    <row r="11923" spans="1:1" x14ac:dyDescent="0.3">
      <c r="A11923" s="54"/>
    </row>
    <row r="11924" spans="1:1" x14ac:dyDescent="0.3">
      <c r="A11924" s="54"/>
    </row>
    <row r="11925" spans="1:1" x14ac:dyDescent="0.3">
      <c r="A11925" s="54"/>
    </row>
    <row r="11926" spans="1:1" x14ac:dyDescent="0.3">
      <c r="A11926" s="54"/>
    </row>
    <row r="11927" spans="1:1" x14ac:dyDescent="0.3">
      <c r="A11927" s="54"/>
    </row>
    <row r="11928" spans="1:1" x14ac:dyDescent="0.3">
      <c r="A11928" s="54"/>
    </row>
    <row r="11929" spans="1:1" x14ac:dyDescent="0.3">
      <c r="A11929" s="54"/>
    </row>
    <row r="11930" spans="1:1" x14ac:dyDescent="0.3">
      <c r="A11930" s="54"/>
    </row>
    <row r="11931" spans="1:1" x14ac:dyDescent="0.3">
      <c r="A11931" s="54"/>
    </row>
    <row r="11932" spans="1:1" x14ac:dyDescent="0.3">
      <c r="A11932" s="54"/>
    </row>
    <row r="11933" spans="1:1" x14ac:dyDescent="0.3">
      <c r="A11933" s="54"/>
    </row>
    <row r="11934" spans="1:1" x14ac:dyDescent="0.3">
      <c r="A11934" s="54"/>
    </row>
    <row r="11935" spans="1:1" x14ac:dyDescent="0.3">
      <c r="A11935" s="54"/>
    </row>
    <row r="11936" spans="1:1" x14ac:dyDescent="0.3">
      <c r="A11936" s="54"/>
    </row>
    <row r="11937" spans="1:1" x14ac:dyDescent="0.3">
      <c r="A11937" s="54"/>
    </row>
    <row r="11938" spans="1:1" x14ac:dyDescent="0.3">
      <c r="A11938" s="54"/>
    </row>
    <row r="11939" spans="1:1" x14ac:dyDescent="0.3">
      <c r="A11939" s="54"/>
    </row>
    <row r="11940" spans="1:1" x14ac:dyDescent="0.3">
      <c r="A11940" s="54"/>
    </row>
    <row r="11941" spans="1:1" x14ac:dyDescent="0.3">
      <c r="A11941" s="54"/>
    </row>
    <row r="11942" spans="1:1" x14ac:dyDescent="0.3">
      <c r="A11942" s="54"/>
    </row>
    <row r="11943" spans="1:1" x14ac:dyDescent="0.3">
      <c r="A11943" s="54"/>
    </row>
    <row r="11944" spans="1:1" x14ac:dyDescent="0.3">
      <c r="A11944" s="54"/>
    </row>
    <row r="11945" spans="1:1" x14ac:dyDescent="0.3">
      <c r="A11945" s="54"/>
    </row>
    <row r="11946" spans="1:1" x14ac:dyDescent="0.3">
      <c r="A11946" s="54"/>
    </row>
    <row r="11947" spans="1:1" x14ac:dyDescent="0.3">
      <c r="A11947" s="54"/>
    </row>
    <row r="11948" spans="1:1" x14ac:dyDescent="0.3">
      <c r="A11948" s="54"/>
    </row>
    <row r="11949" spans="1:1" x14ac:dyDescent="0.3">
      <c r="A11949" s="54"/>
    </row>
    <row r="11950" spans="1:1" x14ac:dyDescent="0.3">
      <c r="A11950" s="54"/>
    </row>
    <row r="11951" spans="1:1" x14ac:dyDescent="0.3">
      <c r="A11951" s="54"/>
    </row>
    <row r="11952" spans="1:1" x14ac:dyDescent="0.3">
      <c r="A11952" s="54"/>
    </row>
    <row r="11953" spans="1:1" x14ac:dyDescent="0.3">
      <c r="A11953" s="54"/>
    </row>
    <row r="11954" spans="1:1" x14ac:dyDescent="0.3">
      <c r="A11954" s="54"/>
    </row>
    <row r="11955" spans="1:1" x14ac:dyDescent="0.3">
      <c r="A11955" s="54"/>
    </row>
    <row r="11956" spans="1:1" x14ac:dyDescent="0.3">
      <c r="A11956" s="54"/>
    </row>
    <row r="11957" spans="1:1" x14ac:dyDescent="0.3">
      <c r="A11957" s="54"/>
    </row>
    <row r="11958" spans="1:1" x14ac:dyDescent="0.3">
      <c r="A11958" s="54"/>
    </row>
    <row r="11959" spans="1:1" x14ac:dyDescent="0.3">
      <c r="A11959" s="54"/>
    </row>
    <row r="11960" spans="1:1" x14ac:dyDescent="0.3">
      <c r="A11960" s="54"/>
    </row>
    <row r="11961" spans="1:1" x14ac:dyDescent="0.3">
      <c r="A11961" s="54"/>
    </row>
    <row r="11962" spans="1:1" x14ac:dyDescent="0.3">
      <c r="A11962" s="54"/>
    </row>
    <row r="11963" spans="1:1" x14ac:dyDescent="0.3">
      <c r="A11963" s="54"/>
    </row>
    <row r="11964" spans="1:1" x14ac:dyDescent="0.3">
      <c r="A11964" s="54"/>
    </row>
    <row r="11965" spans="1:1" x14ac:dyDescent="0.3">
      <c r="A11965" s="54"/>
    </row>
    <row r="11966" spans="1:1" x14ac:dyDescent="0.3">
      <c r="A11966" s="54"/>
    </row>
    <row r="11967" spans="1:1" x14ac:dyDescent="0.3">
      <c r="A11967" s="54"/>
    </row>
    <row r="11968" spans="1:1" x14ac:dyDescent="0.3">
      <c r="A11968" s="54"/>
    </row>
    <row r="11969" spans="1:1" x14ac:dyDescent="0.3">
      <c r="A11969" s="54"/>
    </row>
    <row r="11970" spans="1:1" x14ac:dyDescent="0.3">
      <c r="A11970" s="54"/>
    </row>
    <row r="11971" spans="1:1" x14ac:dyDescent="0.3">
      <c r="A11971" s="54"/>
    </row>
    <row r="11972" spans="1:1" x14ac:dyDescent="0.3">
      <c r="A11972" s="54"/>
    </row>
    <row r="11973" spans="1:1" x14ac:dyDescent="0.3">
      <c r="A11973" s="54"/>
    </row>
    <row r="11974" spans="1:1" x14ac:dyDescent="0.3">
      <c r="A11974" s="54"/>
    </row>
    <row r="11975" spans="1:1" x14ac:dyDescent="0.3">
      <c r="A11975" s="54"/>
    </row>
    <row r="11976" spans="1:1" x14ac:dyDescent="0.3">
      <c r="A11976" s="54"/>
    </row>
    <row r="11977" spans="1:1" x14ac:dyDescent="0.3">
      <c r="A11977" s="54"/>
    </row>
    <row r="11978" spans="1:1" x14ac:dyDescent="0.3">
      <c r="A11978" s="54"/>
    </row>
    <row r="11979" spans="1:1" x14ac:dyDescent="0.3">
      <c r="A11979" s="54"/>
    </row>
    <row r="11980" spans="1:1" x14ac:dyDescent="0.3">
      <c r="A11980" s="54"/>
    </row>
    <row r="11981" spans="1:1" x14ac:dyDescent="0.3">
      <c r="A11981" s="54"/>
    </row>
    <row r="11982" spans="1:1" x14ac:dyDescent="0.3">
      <c r="A11982" s="54"/>
    </row>
    <row r="11983" spans="1:1" x14ac:dyDescent="0.3">
      <c r="A11983" s="54"/>
    </row>
    <row r="11984" spans="1:1" x14ac:dyDescent="0.3">
      <c r="A11984" s="54"/>
    </row>
    <row r="11985" spans="1:1" x14ac:dyDescent="0.3">
      <c r="A11985" s="54"/>
    </row>
    <row r="11986" spans="1:1" x14ac:dyDescent="0.3">
      <c r="A11986" s="54"/>
    </row>
    <row r="11987" spans="1:1" x14ac:dyDescent="0.3">
      <c r="A11987" s="54"/>
    </row>
    <row r="11988" spans="1:1" x14ac:dyDescent="0.3">
      <c r="A11988" s="54"/>
    </row>
    <row r="11989" spans="1:1" x14ac:dyDescent="0.3">
      <c r="A11989" s="54"/>
    </row>
    <row r="11990" spans="1:1" x14ac:dyDescent="0.3">
      <c r="A11990" s="54"/>
    </row>
    <row r="11991" spans="1:1" x14ac:dyDescent="0.3">
      <c r="A11991" s="54"/>
    </row>
    <row r="11992" spans="1:1" x14ac:dyDescent="0.3">
      <c r="A11992" s="54"/>
    </row>
    <row r="11993" spans="1:1" x14ac:dyDescent="0.3">
      <c r="A11993" s="54"/>
    </row>
    <row r="11994" spans="1:1" x14ac:dyDescent="0.3">
      <c r="A11994" s="54"/>
    </row>
    <row r="11995" spans="1:1" x14ac:dyDescent="0.3">
      <c r="A11995" s="54"/>
    </row>
    <row r="11996" spans="1:1" x14ac:dyDescent="0.3">
      <c r="A11996" s="54"/>
    </row>
    <row r="11997" spans="1:1" x14ac:dyDescent="0.3">
      <c r="A11997" s="54"/>
    </row>
    <row r="11998" spans="1:1" x14ac:dyDescent="0.3">
      <c r="A11998" s="54"/>
    </row>
    <row r="11999" spans="1:1" x14ac:dyDescent="0.3">
      <c r="A11999" s="54"/>
    </row>
    <row r="12000" spans="1:1" x14ac:dyDescent="0.3">
      <c r="A12000" s="54"/>
    </row>
    <row r="12001" spans="1:1" x14ac:dyDescent="0.3">
      <c r="A12001" s="54"/>
    </row>
    <row r="12002" spans="1:1" x14ac:dyDescent="0.3">
      <c r="A12002" s="54"/>
    </row>
    <row r="12003" spans="1:1" x14ac:dyDescent="0.3">
      <c r="A12003" s="54"/>
    </row>
    <row r="12004" spans="1:1" x14ac:dyDescent="0.3">
      <c r="A12004" s="54"/>
    </row>
    <row r="12005" spans="1:1" x14ac:dyDescent="0.3">
      <c r="A12005" s="54"/>
    </row>
    <row r="12006" spans="1:1" x14ac:dyDescent="0.3">
      <c r="A12006" s="54"/>
    </row>
    <row r="12007" spans="1:1" x14ac:dyDescent="0.3">
      <c r="A12007" s="54"/>
    </row>
    <row r="12008" spans="1:1" x14ac:dyDescent="0.3">
      <c r="A12008" s="54"/>
    </row>
    <row r="12009" spans="1:1" x14ac:dyDescent="0.3">
      <c r="A12009" s="54"/>
    </row>
    <row r="12010" spans="1:1" x14ac:dyDescent="0.3">
      <c r="A12010" s="54"/>
    </row>
    <row r="12011" spans="1:1" x14ac:dyDescent="0.3">
      <c r="A12011" s="54"/>
    </row>
    <row r="12012" spans="1:1" x14ac:dyDescent="0.3">
      <c r="A12012" s="54"/>
    </row>
    <row r="12013" spans="1:1" x14ac:dyDescent="0.3">
      <c r="A12013" s="54"/>
    </row>
    <row r="12014" spans="1:1" x14ac:dyDescent="0.3">
      <c r="A12014" s="54"/>
    </row>
    <row r="12015" spans="1:1" x14ac:dyDescent="0.3">
      <c r="A12015" s="54"/>
    </row>
    <row r="12016" spans="1:1" x14ac:dyDescent="0.3">
      <c r="A12016" s="54"/>
    </row>
    <row r="12017" spans="1:1" x14ac:dyDescent="0.3">
      <c r="A12017" s="54"/>
    </row>
    <row r="12018" spans="1:1" x14ac:dyDescent="0.3">
      <c r="A12018" s="54"/>
    </row>
    <row r="12019" spans="1:1" x14ac:dyDescent="0.3">
      <c r="A12019" s="54"/>
    </row>
    <row r="12020" spans="1:1" x14ac:dyDescent="0.3">
      <c r="A12020" s="54"/>
    </row>
    <row r="12021" spans="1:1" x14ac:dyDescent="0.3">
      <c r="A12021" s="54"/>
    </row>
    <row r="12022" spans="1:1" x14ac:dyDescent="0.3">
      <c r="A12022" s="54"/>
    </row>
    <row r="12023" spans="1:1" x14ac:dyDescent="0.3">
      <c r="A12023" s="54"/>
    </row>
    <row r="12024" spans="1:1" x14ac:dyDescent="0.3">
      <c r="A12024" s="54"/>
    </row>
    <row r="12025" spans="1:1" x14ac:dyDescent="0.3">
      <c r="A12025" s="54"/>
    </row>
    <row r="12026" spans="1:1" x14ac:dyDescent="0.3">
      <c r="A12026" s="54"/>
    </row>
    <row r="12027" spans="1:1" x14ac:dyDescent="0.3">
      <c r="A12027" s="54"/>
    </row>
    <row r="12028" spans="1:1" x14ac:dyDescent="0.3">
      <c r="A12028" s="54"/>
    </row>
    <row r="12029" spans="1:1" x14ac:dyDescent="0.3">
      <c r="A12029" s="54"/>
    </row>
    <row r="12030" spans="1:1" x14ac:dyDescent="0.3">
      <c r="A12030" s="54"/>
    </row>
    <row r="12031" spans="1:1" x14ac:dyDescent="0.3">
      <c r="A12031" s="54"/>
    </row>
    <row r="12032" spans="1:1" x14ac:dyDescent="0.3">
      <c r="A12032" s="54"/>
    </row>
    <row r="12033" spans="1:1" x14ac:dyDescent="0.3">
      <c r="A12033" s="54"/>
    </row>
    <row r="12034" spans="1:1" x14ac:dyDescent="0.3">
      <c r="A12034" s="54"/>
    </row>
    <row r="12035" spans="1:1" x14ac:dyDescent="0.3">
      <c r="A12035" s="54"/>
    </row>
    <row r="12036" spans="1:1" x14ac:dyDescent="0.3">
      <c r="A12036" s="54"/>
    </row>
    <row r="12037" spans="1:1" x14ac:dyDescent="0.3">
      <c r="A12037" s="54"/>
    </row>
    <row r="12038" spans="1:1" x14ac:dyDescent="0.3">
      <c r="A12038" s="54"/>
    </row>
    <row r="12039" spans="1:1" x14ac:dyDescent="0.3">
      <c r="A12039" s="54"/>
    </row>
    <row r="12040" spans="1:1" x14ac:dyDescent="0.3">
      <c r="A12040" s="54"/>
    </row>
    <row r="12041" spans="1:1" x14ac:dyDescent="0.3">
      <c r="A12041" s="54"/>
    </row>
    <row r="12042" spans="1:1" x14ac:dyDescent="0.3">
      <c r="A12042" s="54"/>
    </row>
    <row r="12043" spans="1:1" x14ac:dyDescent="0.3">
      <c r="A12043" s="54"/>
    </row>
    <row r="12044" spans="1:1" x14ac:dyDescent="0.3">
      <c r="A12044" s="54"/>
    </row>
    <row r="12045" spans="1:1" x14ac:dyDescent="0.3">
      <c r="A12045" s="54"/>
    </row>
    <row r="12046" spans="1:1" x14ac:dyDescent="0.3">
      <c r="A12046" s="54"/>
    </row>
    <row r="12047" spans="1:1" x14ac:dyDescent="0.3">
      <c r="A12047" s="54"/>
    </row>
    <row r="12048" spans="1:1" x14ac:dyDescent="0.3">
      <c r="A12048" s="54"/>
    </row>
    <row r="12049" spans="1:1" x14ac:dyDescent="0.3">
      <c r="A12049" s="54"/>
    </row>
    <row r="12050" spans="1:1" x14ac:dyDescent="0.3">
      <c r="A12050" s="54"/>
    </row>
    <row r="12051" spans="1:1" x14ac:dyDescent="0.3">
      <c r="A12051" s="54"/>
    </row>
    <row r="12052" spans="1:1" x14ac:dyDescent="0.3">
      <c r="A12052" s="54"/>
    </row>
    <row r="12053" spans="1:1" x14ac:dyDescent="0.3">
      <c r="A12053" s="54"/>
    </row>
    <row r="12054" spans="1:1" x14ac:dyDescent="0.3">
      <c r="A12054" s="54"/>
    </row>
    <row r="12055" spans="1:1" x14ac:dyDescent="0.3">
      <c r="A12055" s="54"/>
    </row>
    <row r="12056" spans="1:1" x14ac:dyDescent="0.3">
      <c r="A12056" s="54"/>
    </row>
    <row r="12057" spans="1:1" x14ac:dyDescent="0.3">
      <c r="A12057" s="54"/>
    </row>
    <row r="12058" spans="1:1" x14ac:dyDescent="0.3">
      <c r="A12058" s="54"/>
    </row>
    <row r="12059" spans="1:1" x14ac:dyDescent="0.3">
      <c r="A12059" s="54"/>
    </row>
    <row r="12060" spans="1:1" x14ac:dyDescent="0.3">
      <c r="A12060" s="54"/>
    </row>
    <row r="12061" spans="1:1" x14ac:dyDescent="0.3">
      <c r="A12061" s="54"/>
    </row>
    <row r="12062" spans="1:1" x14ac:dyDescent="0.3">
      <c r="A12062" s="54"/>
    </row>
    <row r="12063" spans="1:1" x14ac:dyDescent="0.3">
      <c r="A12063" s="54"/>
    </row>
    <row r="12064" spans="1:1" x14ac:dyDescent="0.3">
      <c r="A12064" s="54"/>
    </row>
    <row r="12065" spans="1:1" x14ac:dyDescent="0.3">
      <c r="A12065" s="54"/>
    </row>
    <row r="12066" spans="1:1" x14ac:dyDescent="0.3">
      <c r="A12066" s="54"/>
    </row>
    <row r="12067" spans="1:1" x14ac:dyDescent="0.3">
      <c r="A12067" s="54"/>
    </row>
    <row r="12068" spans="1:1" x14ac:dyDescent="0.3">
      <c r="A12068" s="54"/>
    </row>
    <row r="12069" spans="1:1" x14ac:dyDescent="0.3">
      <c r="A12069" s="54"/>
    </row>
    <row r="12070" spans="1:1" x14ac:dyDescent="0.3">
      <c r="A12070" s="54"/>
    </row>
    <row r="12071" spans="1:1" x14ac:dyDescent="0.3">
      <c r="A12071" s="54"/>
    </row>
    <row r="12072" spans="1:1" x14ac:dyDescent="0.3">
      <c r="A12072" s="54"/>
    </row>
    <row r="12073" spans="1:1" x14ac:dyDescent="0.3">
      <c r="A12073" s="54"/>
    </row>
    <row r="12074" spans="1:1" x14ac:dyDescent="0.3">
      <c r="A12074" s="54"/>
    </row>
    <row r="12075" spans="1:1" x14ac:dyDescent="0.3">
      <c r="A12075" s="54"/>
    </row>
    <row r="12076" spans="1:1" x14ac:dyDescent="0.3">
      <c r="A12076" s="54"/>
    </row>
    <row r="12077" spans="1:1" x14ac:dyDescent="0.3">
      <c r="A12077" s="54"/>
    </row>
    <row r="12078" spans="1:1" x14ac:dyDescent="0.3">
      <c r="A12078" s="54"/>
    </row>
    <row r="12079" spans="1:1" x14ac:dyDescent="0.3">
      <c r="A12079" s="54"/>
    </row>
    <row r="12080" spans="1:1" x14ac:dyDescent="0.3">
      <c r="A12080" s="54"/>
    </row>
    <row r="12081" spans="1:1" x14ac:dyDescent="0.3">
      <c r="A12081" s="54"/>
    </row>
    <row r="12082" spans="1:1" x14ac:dyDescent="0.3">
      <c r="A12082" s="54"/>
    </row>
    <row r="12083" spans="1:1" x14ac:dyDescent="0.3">
      <c r="A12083" s="54"/>
    </row>
    <row r="12084" spans="1:1" x14ac:dyDescent="0.3">
      <c r="A12084" s="54"/>
    </row>
    <row r="12085" spans="1:1" x14ac:dyDescent="0.3">
      <c r="A12085" s="54"/>
    </row>
    <row r="12086" spans="1:1" x14ac:dyDescent="0.3">
      <c r="A12086" s="54"/>
    </row>
    <row r="12087" spans="1:1" x14ac:dyDescent="0.3">
      <c r="A12087" s="54"/>
    </row>
    <row r="12088" spans="1:1" x14ac:dyDescent="0.3">
      <c r="A12088" s="54"/>
    </row>
    <row r="12089" spans="1:1" x14ac:dyDescent="0.3">
      <c r="A12089" s="54"/>
    </row>
    <row r="12090" spans="1:1" x14ac:dyDescent="0.3">
      <c r="A12090" s="54"/>
    </row>
    <row r="12091" spans="1:1" x14ac:dyDescent="0.3">
      <c r="A12091" s="54"/>
    </row>
    <row r="12092" spans="1:1" x14ac:dyDescent="0.3">
      <c r="A12092" s="54"/>
    </row>
    <row r="12093" spans="1:1" x14ac:dyDescent="0.3">
      <c r="A12093" s="54"/>
    </row>
    <row r="12094" spans="1:1" x14ac:dyDescent="0.3">
      <c r="A12094" s="54"/>
    </row>
    <row r="12095" spans="1:1" x14ac:dyDescent="0.3">
      <c r="A12095" s="54"/>
    </row>
    <row r="12096" spans="1:1" x14ac:dyDescent="0.3">
      <c r="A12096" s="54"/>
    </row>
    <row r="12097" spans="1:1" x14ac:dyDescent="0.3">
      <c r="A12097" s="54"/>
    </row>
    <row r="12098" spans="1:1" x14ac:dyDescent="0.3">
      <c r="A12098" s="54"/>
    </row>
    <row r="12099" spans="1:1" x14ac:dyDescent="0.3">
      <c r="A12099" s="54"/>
    </row>
    <row r="12100" spans="1:1" x14ac:dyDescent="0.3">
      <c r="A12100" s="54"/>
    </row>
    <row r="12101" spans="1:1" x14ac:dyDescent="0.3">
      <c r="A12101" s="54"/>
    </row>
    <row r="12102" spans="1:1" x14ac:dyDescent="0.3">
      <c r="A12102" s="54"/>
    </row>
    <row r="12103" spans="1:1" x14ac:dyDescent="0.3">
      <c r="A12103" s="54"/>
    </row>
    <row r="12104" spans="1:1" x14ac:dyDescent="0.3">
      <c r="A12104" s="54"/>
    </row>
    <row r="12105" spans="1:1" x14ac:dyDescent="0.3">
      <c r="A12105" s="54"/>
    </row>
    <row r="12106" spans="1:1" x14ac:dyDescent="0.3">
      <c r="A12106" s="54"/>
    </row>
    <row r="12107" spans="1:1" x14ac:dyDescent="0.3">
      <c r="A12107" s="54"/>
    </row>
    <row r="12108" spans="1:1" x14ac:dyDescent="0.3">
      <c r="A12108" s="54"/>
    </row>
    <row r="12109" spans="1:1" x14ac:dyDescent="0.3">
      <c r="A12109" s="54"/>
    </row>
    <row r="12110" spans="1:1" x14ac:dyDescent="0.3">
      <c r="A12110" s="54"/>
    </row>
    <row r="12111" spans="1:1" x14ac:dyDescent="0.3">
      <c r="A12111" s="54"/>
    </row>
    <row r="12112" spans="1:1" x14ac:dyDescent="0.3">
      <c r="A12112" s="54"/>
    </row>
    <row r="12113" spans="1:1" x14ac:dyDescent="0.3">
      <c r="A12113" s="54"/>
    </row>
    <row r="12114" spans="1:1" x14ac:dyDescent="0.3">
      <c r="A12114" s="54"/>
    </row>
    <row r="12115" spans="1:1" x14ac:dyDescent="0.3">
      <c r="A12115" s="54"/>
    </row>
    <row r="12116" spans="1:1" x14ac:dyDescent="0.3">
      <c r="A12116" s="54"/>
    </row>
    <row r="12117" spans="1:1" x14ac:dyDescent="0.3">
      <c r="A12117" s="54"/>
    </row>
    <row r="12118" spans="1:1" x14ac:dyDescent="0.3">
      <c r="A12118" s="54"/>
    </row>
    <row r="12119" spans="1:1" x14ac:dyDescent="0.3">
      <c r="A12119" s="54"/>
    </row>
    <row r="12120" spans="1:1" x14ac:dyDescent="0.3">
      <c r="A12120" s="54"/>
    </row>
    <row r="12121" spans="1:1" x14ac:dyDescent="0.3">
      <c r="A12121" s="54"/>
    </row>
    <row r="12122" spans="1:1" x14ac:dyDescent="0.3">
      <c r="A12122" s="54"/>
    </row>
    <row r="12123" spans="1:1" x14ac:dyDescent="0.3">
      <c r="A12123" s="54"/>
    </row>
    <row r="12124" spans="1:1" x14ac:dyDescent="0.3">
      <c r="A12124" s="54"/>
    </row>
    <row r="12125" spans="1:1" x14ac:dyDescent="0.3">
      <c r="A12125" s="54"/>
    </row>
    <row r="12126" spans="1:1" x14ac:dyDescent="0.3">
      <c r="A12126" s="54"/>
    </row>
    <row r="12127" spans="1:1" x14ac:dyDescent="0.3">
      <c r="A12127" s="54"/>
    </row>
    <row r="12128" spans="1:1" x14ac:dyDescent="0.3">
      <c r="A12128" s="54"/>
    </row>
    <row r="12129" spans="1:1" x14ac:dyDescent="0.3">
      <c r="A12129" s="54"/>
    </row>
    <row r="12130" spans="1:1" x14ac:dyDescent="0.3">
      <c r="A12130" s="54"/>
    </row>
    <row r="12131" spans="1:1" x14ac:dyDescent="0.3">
      <c r="A12131" s="54"/>
    </row>
    <row r="12132" spans="1:1" x14ac:dyDescent="0.3">
      <c r="A12132" s="54"/>
    </row>
    <row r="12133" spans="1:1" x14ac:dyDescent="0.3">
      <c r="A12133" s="54"/>
    </row>
    <row r="12134" spans="1:1" x14ac:dyDescent="0.3">
      <c r="A12134" s="54"/>
    </row>
    <row r="12135" spans="1:1" x14ac:dyDescent="0.3">
      <c r="A12135" s="54"/>
    </row>
    <row r="12136" spans="1:1" x14ac:dyDescent="0.3">
      <c r="A12136" s="54"/>
    </row>
    <row r="12137" spans="1:1" x14ac:dyDescent="0.3">
      <c r="A12137" s="54"/>
    </row>
    <row r="12138" spans="1:1" x14ac:dyDescent="0.3">
      <c r="A12138" s="54"/>
    </row>
    <row r="12139" spans="1:1" x14ac:dyDescent="0.3">
      <c r="A12139" s="54"/>
    </row>
    <row r="12140" spans="1:1" x14ac:dyDescent="0.3">
      <c r="A12140" s="54"/>
    </row>
    <row r="12141" spans="1:1" x14ac:dyDescent="0.3">
      <c r="A12141" s="54"/>
    </row>
    <row r="12142" spans="1:1" x14ac:dyDescent="0.3">
      <c r="A12142" s="54"/>
    </row>
    <row r="12143" spans="1:1" x14ac:dyDescent="0.3">
      <c r="A12143" s="54"/>
    </row>
    <row r="12144" spans="1:1" x14ac:dyDescent="0.3">
      <c r="A12144" s="54"/>
    </row>
    <row r="12145" spans="1:1" x14ac:dyDescent="0.3">
      <c r="A12145" s="54"/>
    </row>
    <row r="12146" spans="1:1" x14ac:dyDescent="0.3">
      <c r="A12146" s="54"/>
    </row>
    <row r="12147" spans="1:1" x14ac:dyDescent="0.3">
      <c r="A12147" s="54"/>
    </row>
    <row r="12148" spans="1:1" x14ac:dyDescent="0.3">
      <c r="A12148" s="54"/>
    </row>
    <row r="12149" spans="1:1" x14ac:dyDescent="0.3">
      <c r="A12149" s="54"/>
    </row>
    <row r="12150" spans="1:1" x14ac:dyDescent="0.3">
      <c r="A12150" s="54"/>
    </row>
    <row r="12151" spans="1:1" x14ac:dyDescent="0.3">
      <c r="A12151" s="54"/>
    </row>
    <row r="12152" spans="1:1" x14ac:dyDescent="0.3">
      <c r="A12152" s="54"/>
    </row>
    <row r="12153" spans="1:1" x14ac:dyDescent="0.3">
      <c r="A12153" s="54"/>
    </row>
    <row r="12154" spans="1:1" x14ac:dyDescent="0.3">
      <c r="A12154" s="54"/>
    </row>
    <row r="12155" spans="1:1" x14ac:dyDescent="0.3">
      <c r="A12155" s="54"/>
    </row>
    <row r="12156" spans="1:1" x14ac:dyDescent="0.3">
      <c r="A12156" s="54"/>
    </row>
    <row r="12157" spans="1:1" x14ac:dyDescent="0.3">
      <c r="A12157" s="54"/>
    </row>
    <row r="12158" spans="1:1" x14ac:dyDescent="0.3">
      <c r="A12158" s="54"/>
    </row>
    <row r="12159" spans="1:1" x14ac:dyDescent="0.3">
      <c r="A12159" s="54"/>
    </row>
    <row r="12160" spans="1:1" x14ac:dyDescent="0.3">
      <c r="A12160" s="54"/>
    </row>
    <row r="12161" spans="1:1" x14ac:dyDescent="0.3">
      <c r="A12161" s="54"/>
    </row>
    <row r="12162" spans="1:1" x14ac:dyDescent="0.3">
      <c r="A12162" s="54"/>
    </row>
    <row r="12163" spans="1:1" x14ac:dyDescent="0.3">
      <c r="A12163" s="54"/>
    </row>
    <row r="12164" spans="1:1" x14ac:dyDescent="0.3">
      <c r="A12164" s="54"/>
    </row>
    <row r="12165" spans="1:1" x14ac:dyDescent="0.3">
      <c r="A12165" s="54"/>
    </row>
    <row r="12166" spans="1:1" x14ac:dyDescent="0.3">
      <c r="A12166" s="54"/>
    </row>
    <row r="12167" spans="1:1" x14ac:dyDescent="0.3">
      <c r="A12167" s="54"/>
    </row>
    <row r="12168" spans="1:1" x14ac:dyDescent="0.3">
      <c r="A12168" s="54"/>
    </row>
    <row r="12169" spans="1:1" x14ac:dyDescent="0.3">
      <c r="A12169" s="54"/>
    </row>
    <row r="12170" spans="1:1" x14ac:dyDescent="0.3">
      <c r="A12170" s="54"/>
    </row>
    <row r="12171" spans="1:1" x14ac:dyDescent="0.3">
      <c r="A12171" s="54"/>
    </row>
    <row r="12172" spans="1:1" x14ac:dyDescent="0.3">
      <c r="A12172" s="54"/>
    </row>
    <row r="12173" spans="1:1" x14ac:dyDescent="0.3">
      <c r="A12173" s="54"/>
    </row>
    <row r="12174" spans="1:1" x14ac:dyDescent="0.3">
      <c r="A12174" s="54"/>
    </row>
    <row r="12175" spans="1:1" x14ac:dyDescent="0.3">
      <c r="A12175" s="54"/>
    </row>
    <row r="12176" spans="1:1" x14ac:dyDescent="0.3">
      <c r="A12176" s="54"/>
    </row>
    <row r="12177" spans="1:1" x14ac:dyDescent="0.3">
      <c r="A12177" s="54"/>
    </row>
    <row r="12178" spans="1:1" x14ac:dyDescent="0.3">
      <c r="A12178" s="54"/>
    </row>
    <row r="12179" spans="1:1" x14ac:dyDescent="0.3">
      <c r="A12179" s="54"/>
    </row>
    <row r="12180" spans="1:1" x14ac:dyDescent="0.3">
      <c r="A12180" s="54"/>
    </row>
    <row r="12181" spans="1:1" x14ac:dyDescent="0.3">
      <c r="A12181" s="54"/>
    </row>
    <row r="12182" spans="1:1" x14ac:dyDescent="0.3">
      <c r="A12182" s="54"/>
    </row>
    <row r="12183" spans="1:1" x14ac:dyDescent="0.3">
      <c r="A12183" s="54"/>
    </row>
    <row r="12184" spans="1:1" x14ac:dyDescent="0.3">
      <c r="A12184" s="54"/>
    </row>
    <row r="12185" spans="1:1" x14ac:dyDescent="0.3">
      <c r="A12185" s="54"/>
    </row>
    <row r="12186" spans="1:1" x14ac:dyDescent="0.3">
      <c r="A12186" s="54"/>
    </row>
    <row r="12187" spans="1:1" x14ac:dyDescent="0.3">
      <c r="A12187" s="54"/>
    </row>
    <row r="12188" spans="1:1" x14ac:dyDescent="0.3">
      <c r="A12188" s="54"/>
    </row>
    <row r="12189" spans="1:1" x14ac:dyDescent="0.3">
      <c r="A12189" s="54"/>
    </row>
    <row r="12190" spans="1:1" x14ac:dyDescent="0.3">
      <c r="A12190" s="54"/>
    </row>
    <row r="12191" spans="1:1" x14ac:dyDescent="0.3">
      <c r="A12191" s="54"/>
    </row>
    <row r="12192" spans="1:1" x14ac:dyDescent="0.3">
      <c r="A12192" s="54"/>
    </row>
    <row r="12193" spans="1:1" x14ac:dyDescent="0.3">
      <c r="A12193" s="54"/>
    </row>
    <row r="12194" spans="1:1" x14ac:dyDescent="0.3">
      <c r="A12194" s="54"/>
    </row>
    <row r="12195" spans="1:1" x14ac:dyDescent="0.3">
      <c r="A12195" s="54"/>
    </row>
    <row r="12196" spans="1:1" x14ac:dyDescent="0.3">
      <c r="A12196" s="54"/>
    </row>
    <row r="12197" spans="1:1" x14ac:dyDescent="0.3">
      <c r="A12197" s="54"/>
    </row>
    <row r="12198" spans="1:1" x14ac:dyDescent="0.3">
      <c r="A12198" s="54"/>
    </row>
    <row r="12199" spans="1:1" x14ac:dyDescent="0.3">
      <c r="A12199" s="54"/>
    </row>
    <row r="12200" spans="1:1" x14ac:dyDescent="0.3">
      <c r="A12200" s="54"/>
    </row>
    <row r="12201" spans="1:1" x14ac:dyDescent="0.3">
      <c r="A12201" s="54"/>
    </row>
    <row r="12202" spans="1:1" x14ac:dyDescent="0.3">
      <c r="A12202" s="54"/>
    </row>
    <row r="12203" spans="1:1" x14ac:dyDescent="0.3">
      <c r="A12203" s="54"/>
    </row>
    <row r="12204" spans="1:1" x14ac:dyDescent="0.3">
      <c r="A12204" s="54"/>
    </row>
    <row r="12205" spans="1:1" x14ac:dyDescent="0.3">
      <c r="A12205" s="54"/>
    </row>
    <row r="12206" spans="1:1" x14ac:dyDescent="0.3">
      <c r="A12206" s="54"/>
    </row>
    <row r="12207" spans="1:1" x14ac:dyDescent="0.3">
      <c r="A12207" s="54"/>
    </row>
    <row r="12208" spans="1:1" x14ac:dyDescent="0.3">
      <c r="A12208" s="54"/>
    </row>
    <row r="12209" spans="1:1" x14ac:dyDescent="0.3">
      <c r="A12209" s="54"/>
    </row>
    <row r="12210" spans="1:1" x14ac:dyDescent="0.3">
      <c r="A12210" s="54"/>
    </row>
    <row r="12211" spans="1:1" x14ac:dyDescent="0.3">
      <c r="A12211" s="54"/>
    </row>
    <row r="12212" spans="1:1" x14ac:dyDescent="0.3">
      <c r="A12212" s="54"/>
    </row>
    <row r="12213" spans="1:1" x14ac:dyDescent="0.3">
      <c r="A12213" s="54"/>
    </row>
    <row r="12214" spans="1:1" x14ac:dyDescent="0.3">
      <c r="A12214" s="54"/>
    </row>
    <row r="12215" spans="1:1" x14ac:dyDescent="0.3">
      <c r="A12215" s="54"/>
    </row>
    <row r="12216" spans="1:1" x14ac:dyDescent="0.3">
      <c r="A12216" s="54"/>
    </row>
    <row r="12217" spans="1:1" x14ac:dyDescent="0.3">
      <c r="A12217" s="54"/>
    </row>
    <row r="12218" spans="1:1" x14ac:dyDescent="0.3">
      <c r="A12218" s="54"/>
    </row>
    <row r="12219" spans="1:1" x14ac:dyDescent="0.3">
      <c r="A12219" s="54"/>
    </row>
    <row r="12220" spans="1:1" x14ac:dyDescent="0.3">
      <c r="A12220" s="54"/>
    </row>
    <row r="12221" spans="1:1" x14ac:dyDescent="0.3">
      <c r="A12221" s="54"/>
    </row>
    <row r="12222" spans="1:1" x14ac:dyDescent="0.3">
      <c r="A12222" s="54"/>
    </row>
    <row r="12223" spans="1:1" x14ac:dyDescent="0.3">
      <c r="A12223" s="54"/>
    </row>
    <row r="12224" spans="1:1" x14ac:dyDescent="0.3">
      <c r="A12224" s="54"/>
    </row>
    <row r="12225" spans="1:1" x14ac:dyDescent="0.3">
      <c r="A12225" s="54"/>
    </row>
    <row r="12226" spans="1:1" x14ac:dyDescent="0.3">
      <c r="A12226" s="54"/>
    </row>
    <row r="12227" spans="1:1" x14ac:dyDescent="0.3">
      <c r="A12227" s="54"/>
    </row>
    <row r="12228" spans="1:1" x14ac:dyDescent="0.3">
      <c r="A12228" s="54"/>
    </row>
    <row r="12229" spans="1:1" x14ac:dyDescent="0.3">
      <c r="A12229" s="54"/>
    </row>
    <row r="12230" spans="1:1" x14ac:dyDescent="0.3">
      <c r="A12230" s="54"/>
    </row>
    <row r="12231" spans="1:1" x14ac:dyDescent="0.3">
      <c r="A12231" s="54"/>
    </row>
    <row r="12232" spans="1:1" x14ac:dyDescent="0.3">
      <c r="A12232" s="54"/>
    </row>
    <row r="12233" spans="1:1" x14ac:dyDescent="0.3">
      <c r="A12233" s="54"/>
    </row>
    <row r="12234" spans="1:1" x14ac:dyDescent="0.3">
      <c r="A12234" s="54"/>
    </row>
    <row r="12235" spans="1:1" x14ac:dyDescent="0.3">
      <c r="A12235" s="54"/>
    </row>
    <row r="12236" spans="1:1" x14ac:dyDescent="0.3">
      <c r="A12236" s="54"/>
    </row>
    <row r="12237" spans="1:1" x14ac:dyDescent="0.3">
      <c r="A12237" s="54"/>
    </row>
    <row r="12238" spans="1:1" x14ac:dyDescent="0.3">
      <c r="A12238" s="54"/>
    </row>
    <row r="12239" spans="1:1" x14ac:dyDescent="0.3">
      <c r="A12239" s="54"/>
    </row>
    <row r="12240" spans="1:1" x14ac:dyDescent="0.3">
      <c r="A12240" s="54"/>
    </row>
    <row r="12241" spans="1:1" x14ac:dyDescent="0.3">
      <c r="A12241" s="54"/>
    </row>
    <row r="12242" spans="1:1" x14ac:dyDescent="0.3">
      <c r="A12242" s="54"/>
    </row>
    <row r="12243" spans="1:1" x14ac:dyDescent="0.3">
      <c r="A12243" s="54"/>
    </row>
    <row r="12244" spans="1:1" x14ac:dyDescent="0.3">
      <c r="A12244" s="54"/>
    </row>
    <row r="12245" spans="1:1" x14ac:dyDescent="0.3">
      <c r="A12245" s="54"/>
    </row>
    <row r="12246" spans="1:1" x14ac:dyDescent="0.3">
      <c r="A12246" s="54"/>
    </row>
    <row r="12247" spans="1:1" x14ac:dyDescent="0.3">
      <c r="A12247" s="54"/>
    </row>
    <row r="12248" spans="1:1" x14ac:dyDescent="0.3">
      <c r="A12248" s="54"/>
    </row>
    <row r="12249" spans="1:1" x14ac:dyDescent="0.3">
      <c r="A12249" s="54"/>
    </row>
    <row r="12250" spans="1:1" x14ac:dyDescent="0.3">
      <c r="A12250" s="54"/>
    </row>
    <row r="12251" spans="1:1" x14ac:dyDescent="0.3">
      <c r="A12251" s="54"/>
    </row>
    <row r="12252" spans="1:1" x14ac:dyDescent="0.3">
      <c r="A12252" s="54"/>
    </row>
    <row r="12253" spans="1:1" x14ac:dyDescent="0.3">
      <c r="A12253" s="54"/>
    </row>
    <row r="12254" spans="1:1" x14ac:dyDescent="0.3">
      <c r="A12254" s="54"/>
    </row>
    <row r="12255" spans="1:1" x14ac:dyDescent="0.3">
      <c r="A12255" s="54"/>
    </row>
    <row r="12256" spans="1:1" x14ac:dyDescent="0.3">
      <c r="A12256" s="54"/>
    </row>
    <row r="12257" spans="1:1" x14ac:dyDescent="0.3">
      <c r="A12257" s="54"/>
    </row>
    <row r="12258" spans="1:1" x14ac:dyDescent="0.3">
      <c r="A12258" s="54"/>
    </row>
    <row r="12259" spans="1:1" x14ac:dyDescent="0.3">
      <c r="A12259" s="54"/>
    </row>
    <row r="12260" spans="1:1" x14ac:dyDescent="0.3">
      <c r="A12260" s="54"/>
    </row>
    <row r="12261" spans="1:1" x14ac:dyDescent="0.3">
      <c r="A12261" s="54"/>
    </row>
    <row r="12262" spans="1:1" x14ac:dyDescent="0.3">
      <c r="A12262" s="54"/>
    </row>
    <row r="12263" spans="1:1" x14ac:dyDescent="0.3">
      <c r="A12263" s="54"/>
    </row>
    <row r="12264" spans="1:1" x14ac:dyDescent="0.3">
      <c r="A12264" s="54"/>
    </row>
    <row r="12265" spans="1:1" x14ac:dyDescent="0.3">
      <c r="A12265" s="54"/>
    </row>
    <row r="12266" spans="1:1" x14ac:dyDescent="0.3">
      <c r="A12266" s="54"/>
    </row>
    <row r="12267" spans="1:1" x14ac:dyDescent="0.3">
      <c r="A12267" s="54"/>
    </row>
    <row r="12268" spans="1:1" x14ac:dyDescent="0.3">
      <c r="A12268" s="54"/>
    </row>
    <row r="12269" spans="1:1" x14ac:dyDescent="0.3">
      <c r="A12269" s="54"/>
    </row>
    <row r="12270" spans="1:1" x14ac:dyDescent="0.3">
      <c r="A12270" s="54"/>
    </row>
    <row r="12271" spans="1:1" x14ac:dyDescent="0.3">
      <c r="A12271" s="54"/>
    </row>
    <row r="12272" spans="1:1" x14ac:dyDescent="0.3">
      <c r="A12272" s="54"/>
    </row>
    <row r="12273" spans="1:1" x14ac:dyDescent="0.3">
      <c r="A12273" s="54"/>
    </row>
    <row r="12274" spans="1:1" x14ac:dyDescent="0.3">
      <c r="A12274" s="54"/>
    </row>
    <row r="12275" spans="1:1" x14ac:dyDescent="0.3">
      <c r="A12275" s="54"/>
    </row>
    <row r="12276" spans="1:1" x14ac:dyDescent="0.3">
      <c r="A12276" s="54"/>
    </row>
    <row r="12277" spans="1:1" x14ac:dyDescent="0.3">
      <c r="A12277" s="54"/>
    </row>
    <row r="12278" spans="1:1" x14ac:dyDescent="0.3">
      <c r="A12278" s="54"/>
    </row>
    <row r="12279" spans="1:1" x14ac:dyDescent="0.3">
      <c r="A12279" s="54"/>
    </row>
    <row r="12280" spans="1:1" x14ac:dyDescent="0.3">
      <c r="A12280" s="54"/>
    </row>
    <row r="12281" spans="1:1" x14ac:dyDescent="0.3">
      <c r="A12281" s="54"/>
    </row>
    <row r="12282" spans="1:1" x14ac:dyDescent="0.3">
      <c r="A12282" s="54"/>
    </row>
    <row r="12283" spans="1:1" x14ac:dyDescent="0.3">
      <c r="A12283" s="54"/>
    </row>
    <row r="12284" spans="1:1" x14ac:dyDescent="0.3">
      <c r="A12284" s="54"/>
    </row>
    <row r="12285" spans="1:1" x14ac:dyDescent="0.3">
      <c r="A12285" s="54"/>
    </row>
    <row r="12286" spans="1:1" x14ac:dyDescent="0.3">
      <c r="A12286" s="54"/>
    </row>
    <row r="12287" spans="1:1" x14ac:dyDescent="0.3">
      <c r="A12287" s="54"/>
    </row>
    <row r="12288" spans="1:1" x14ac:dyDescent="0.3">
      <c r="A12288" s="54"/>
    </row>
    <row r="12289" spans="1:1" x14ac:dyDescent="0.3">
      <c r="A12289" s="54"/>
    </row>
    <row r="12290" spans="1:1" x14ac:dyDescent="0.3">
      <c r="A12290" s="54"/>
    </row>
    <row r="12291" spans="1:1" x14ac:dyDescent="0.3">
      <c r="A12291" s="54"/>
    </row>
    <row r="12292" spans="1:1" x14ac:dyDescent="0.3">
      <c r="A12292" s="54"/>
    </row>
    <row r="12293" spans="1:1" x14ac:dyDescent="0.3">
      <c r="A12293" s="54"/>
    </row>
    <row r="12294" spans="1:1" x14ac:dyDescent="0.3">
      <c r="A12294" s="54"/>
    </row>
    <row r="12295" spans="1:1" x14ac:dyDescent="0.3">
      <c r="A12295" s="54"/>
    </row>
    <row r="12296" spans="1:1" x14ac:dyDescent="0.3">
      <c r="A12296" s="54"/>
    </row>
    <row r="12297" spans="1:1" x14ac:dyDescent="0.3">
      <c r="A12297" s="54"/>
    </row>
    <row r="12298" spans="1:1" x14ac:dyDescent="0.3">
      <c r="A12298" s="54"/>
    </row>
    <row r="12299" spans="1:1" x14ac:dyDescent="0.3">
      <c r="A12299" s="54"/>
    </row>
    <row r="12300" spans="1:1" x14ac:dyDescent="0.3">
      <c r="A12300" s="54"/>
    </row>
    <row r="12301" spans="1:1" x14ac:dyDescent="0.3">
      <c r="A12301" s="54"/>
    </row>
    <row r="12302" spans="1:1" x14ac:dyDescent="0.3">
      <c r="A12302" s="54"/>
    </row>
    <row r="12303" spans="1:1" x14ac:dyDescent="0.3">
      <c r="A12303" s="54"/>
    </row>
    <row r="12304" spans="1:1" x14ac:dyDescent="0.3">
      <c r="A12304" s="54"/>
    </row>
    <row r="12305" spans="1:1" x14ac:dyDescent="0.3">
      <c r="A12305" s="54"/>
    </row>
    <row r="12306" spans="1:1" x14ac:dyDescent="0.3">
      <c r="A12306" s="54"/>
    </row>
    <row r="12307" spans="1:1" x14ac:dyDescent="0.3">
      <c r="A12307" s="54"/>
    </row>
    <row r="12308" spans="1:1" x14ac:dyDescent="0.3">
      <c r="A12308" s="54"/>
    </row>
    <row r="12309" spans="1:1" x14ac:dyDescent="0.3">
      <c r="A12309" s="54"/>
    </row>
    <row r="12310" spans="1:1" x14ac:dyDescent="0.3">
      <c r="A12310" s="54"/>
    </row>
    <row r="12311" spans="1:1" x14ac:dyDescent="0.3">
      <c r="A12311" s="54"/>
    </row>
    <row r="12312" spans="1:1" x14ac:dyDescent="0.3">
      <c r="A12312" s="54"/>
    </row>
    <row r="12313" spans="1:1" x14ac:dyDescent="0.3">
      <c r="A12313" s="54"/>
    </row>
    <row r="12314" spans="1:1" x14ac:dyDescent="0.3">
      <c r="A12314" s="54"/>
    </row>
    <row r="12315" spans="1:1" x14ac:dyDescent="0.3">
      <c r="A12315" s="54"/>
    </row>
    <row r="12316" spans="1:1" x14ac:dyDescent="0.3">
      <c r="A12316" s="54"/>
    </row>
    <row r="12317" spans="1:1" x14ac:dyDescent="0.3">
      <c r="A12317" s="54"/>
    </row>
    <row r="12318" spans="1:1" x14ac:dyDescent="0.3">
      <c r="A12318" s="54"/>
    </row>
    <row r="12319" spans="1:1" x14ac:dyDescent="0.3">
      <c r="A12319" s="54"/>
    </row>
    <row r="12320" spans="1:1" x14ac:dyDescent="0.3">
      <c r="A12320" s="54"/>
    </row>
    <row r="12321" spans="1:1" x14ac:dyDescent="0.3">
      <c r="A12321" s="54"/>
    </row>
    <row r="12322" spans="1:1" x14ac:dyDescent="0.3">
      <c r="A12322" s="54"/>
    </row>
    <row r="12323" spans="1:1" x14ac:dyDescent="0.3">
      <c r="A12323" s="54"/>
    </row>
    <row r="12324" spans="1:1" x14ac:dyDescent="0.3">
      <c r="A12324" s="54"/>
    </row>
    <row r="12325" spans="1:1" x14ac:dyDescent="0.3">
      <c r="A12325" s="54"/>
    </row>
    <row r="12326" spans="1:1" x14ac:dyDescent="0.3">
      <c r="A12326" s="54"/>
    </row>
    <row r="12327" spans="1:1" x14ac:dyDescent="0.3">
      <c r="A12327" s="54"/>
    </row>
    <row r="12328" spans="1:1" x14ac:dyDescent="0.3">
      <c r="A12328" s="54"/>
    </row>
    <row r="12329" spans="1:1" x14ac:dyDescent="0.3">
      <c r="A12329" s="54"/>
    </row>
    <row r="12330" spans="1:1" x14ac:dyDescent="0.3">
      <c r="A12330" s="54"/>
    </row>
    <row r="12331" spans="1:1" x14ac:dyDescent="0.3">
      <c r="A12331" s="54"/>
    </row>
    <row r="12332" spans="1:1" x14ac:dyDescent="0.3">
      <c r="A12332" s="54"/>
    </row>
    <row r="12333" spans="1:1" x14ac:dyDescent="0.3">
      <c r="A12333" s="54"/>
    </row>
    <row r="12334" spans="1:1" x14ac:dyDescent="0.3">
      <c r="A12334" s="54"/>
    </row>
    <row r="12335" spans="1:1" x14ac:dyDescent="0.3">
      <c r="A12335" s="54"/>
    </row>
    <row r="12336" spans="1:1" x14ac:dyDescent="0.3">
      <c r="A12336" s="54"/>
    </row>
    <row r="12337" spans="1:1" x14ac:dyDescent="0.3">
      <c r="A12337" s="54"/>
    </row>
    <row r="12338" spans="1:1" x14ac:dyDescent="0.3">
      <c r="A12338" s="54"/>
    </row>
    <row r="12339" spans="1:1" x14ac:dyDescent="0.3">
      <c r="A12339" s="54"/>
    </row>
    <row r="12340" spans="1:1" x14ac:dyDescent="0.3">
      <c r="A12340" s="54"/>
    </row>
    <row r="12341" spans="1:1" x14ac:dyDescent="0.3">
      <c r="A12341" s="54"/>
    </row>
    <row r="12342" spans="1:1" x14ac:dyDescent="0.3">
      <c r="A12342" s="54"/>
    </row>
    <row r="12343" spans="1:1" x14ac:dyDescent="0.3">
      <c r="A12343" s="54"/>
    </row>
    <row r="12344" spans="1:1" x14ac:dyDescent="0.3">
      <c r="A12344" s="54"/>
    </row>
    <row r="12345" spans="1:1" x14ac:dyDescent="0.3">
      <c r="A12345" s="54"/>
    </row>
    <row r="12346" spans="1:1" x14ac:dyDescent="0.3">
      <c r="A12346" s="54"/>
    </row>
    <row r="12347" spans="1:1" x14ac:dyDescent="0.3">
      <c r="A12347" s="54"/>
    </row>
    <row r="12348" spans="1:1" x14ac:dyDescent="0.3">
      <c r="A12348" s="54"/>
    </row>
    <row r="12349" spans="1:1" x14ac:dyDescent="0.3">
      <c r="A12349" s="54"/>
    </row>
    <row r="12350" spans="1:1" x14ac:dyDescent="0.3">
      <c r="A12350" s="54"/>
    </row>
    <row r="12351" spans="1:1" x14ac:dyDescent="0.3">
      <c r="A12351" s="54"/>
    </row>
    <row r="12352" spans="1:1" x14ac:dyDescent="0.3">
      <c r="A12352" s="54"/>
    </row>
    <row r="12353" spans="1:1" x14ac:dyDescent="0.3">
      <c r="A12353" s="54"/>
    </row>
    <row r="12354" spans="1:1" x14ac:dyDescent="0.3">
      <c r="A12354" s="54"/>
    </row>
    <row r="12355" spans="1:1" x14ac:dyDescent="0.3">
      <c r="A12355" s="54"/>
    </row>
    <row r="12356" spans="1:1" x14ac:dyDescent="0.3">
      <c r="A12356" s="54"/>
    </row>
    <row r="12357" spans="1:1" x14ac:dyDescent="0.3">
      <c r="A12357" s="54"/>
    </row>
    <row r="12358" spans="1:1" x14ac:dyDescent="0.3">
      <c r="A12358" s="54"/>
    </row>
    <row r="12359" spans="1:1" x14ac:dyDescent="0.3">
      <c r="A12359" s="54"/>
    </row>
    <row r="12360" spans="1:1" x14ac:dyDescent="0.3">
      <c r="A12360" s="54"/>
    </row>
    <row r="12361" spans="1:1" x14ac:dyDescent="0.3">
      <c r="A12361" s="54"/>
    </row>
    <row r="12362" spans="1:1" x14ac:dyDescent="0.3">
      <c r="A12362" s="54"/>
    </row>
    <row r="12363" spans="1:1" x14ac:dyDescent="0.3">
      <c r="A12363" s="54"/>
    </row>
    <row r="12364" spans="1:1" x14ac:dyDescent="0.3">
      <c r="A12364" s="54"/>
    </row>
    <row r="12365" spans="1:1" x14ac:dyDescent="0.3">
      <c r="A12365" s="54"/>
    </row>
    <row r="12366" spans="1:1" x14ac:dyDescent="0.3">
      <c r="A12366" s="54"/>
    </row>
    <row r="12367" spans="1:1" x14ac:dyDescent="0.3">
      <c r="A12367" s="54"/>
    </row>
    <row r="12368" spans="1:1" x14ac:dyDescent="0.3">
      <c r="A12368" s="54"/>
    </row>
    <row r="12369" spans="1:1" x14ac:dyDescent="0.3">
      <c r="A12369" s="54"/>
    </row>
    <row r="12370" spans="1:1" x14ac:dyDescent="0.3">
      <c r="A12370" s="54"/>
    </row>
    <row r="12371" spans="1:1" x14ac:dyDescent="0.3">
      <c r="A12371" s="54"/>
    </row>
    <row r="12372" spans="1:1" x14ac:dyDescent="0.3">
      <c r="A12372" s="54"/>
    </row>
    <row r="12373" spans="1:1" x14ac:dyDescent="0.3">
      <c r="A12373" s="54"/>
    </row>
    <row r="12374" spans="1:1" x14ac:dyDescent="0.3">
      <c r="A12374" s="54"/>
    </row>
    <row r="12375" spans="1:1" x14ac:dyDescent="0.3">
      <c r="A12375" s="54"/>
    </row>
    <row r="12376" spans="1:1" x14ac:dyDescent="0.3">
      <c r="A12376" s="54"/>
    </row>
    <row r="12377" spans="1:1" x14ac:dyDescent="0.3">
      <c r="A12377" s="54"/>
    </row>
    <row r="12378" spans="1:1" x14ac:dyDescent="0.3">
      <c r="A12378" s="54"/>
    </row>
    <row r="12379" spans="1:1" x14ac:dyDescent="0.3">
      <c r="A12379" s="54"/>
    </row>
    <row r="12380" spans="1:1" x14ac:dyDescent="0.3">
      <c r="A12380" s="54"/>
    </row>
    <row r="12381" spans="1:1" x14ac:dyDescent="0.3">
      <c r="A12381" s="54"/>
    </row>
    <row r="12382" spans="1:1" x14ac:dyDescent="0.3">
      <c r="A12382" s="54"/>
    </row>
    <row r="12383" spans="1:1" x14ac:dyDescent="0.3">
      <c r="A12383" s="54"/>
    </row>
    <row r="12384" spans="1:1" x14ac:dyDescent="0.3">
      <c r="A12384" s="54"/>
    </row>
    <row r="12385" spans="1:1" x14ac:dyDescent="0.3">
      <c r="A12385" s="54"/>
    </row>
    <row r="12386" spans="1:1" x14ac:dyDescent="0.3">
      <c r="A12386" s="54"/>
    </row>
    <row r="12387" spans="1:1" x14ac:dyDescent="0.3">
      <c r="A12387" s="54"/>
    </row>
    <row r="12388" spans="1:1" x14ac:dyDescent="0.3">
      <c r="A12388" s="54"/>
    </row>
    <row r="12389" spans="1:1" x14ac:dyDescent="0.3">
      <c r="A12389" s="54"/>
    </row>
    <row r="12390" spans="1:1" x14ac:dyDescent="0.3">
      <c r="A12390" s="54"/>
    </row>
    <row r="12391" spans="1:1" x14ac:dyDescent="0.3">
      <c r="A12391" s="54"/>
    </row>
    <row r="12392" spans="1:1" x14ac:dyDescent="0.3">
      <c r="A12392" s="54"/>
    </row>
    <row r="12393" spans="1:1" x14ac:dyDescent="0.3">
      <c r="A12393" s="54"/>
    </row>
    <row r="12394" spans="1:1" x14ac:dyDescent="0.3">
      <c r="A12394" s="54"/>
    </row>
    <row r="12395" spans="1:1" x14ac:dyDescent="0.3">
      <c r="A12395" s="54"/>
    </row>
    <row r="12396" spans="1:1" x14ac:dyDescent="0.3">
      <c r="A12396" s="54"/>
    </row>
    <row r="12397" spans="1:1" x14ac:dyDescent="0.3">
      <c r="A12397" s="54"/>
    </row>
    <row r="12398" spans="1:1" x14ac:dyDescent="0.3">
      <c r="A12398" s="54"/>
    </row>
    <row r="12399" spans="1:1" x14ac:dyDescent="0.3">
      <c r="A12399" s="54"/>
    </row>
    <row r="12400" spans="1:1" x14ac:dyDescent="0.3">
      <c r="A12400" s="54"/>
    </row>
    <row r="12401" spans="1:1" x14ac:dyDescent="0.3">
      <c r="A12401" s="54"/>
    </row>
    <row r="12402" spans="1:1" x14ac:dyDescent="0.3">
      <c r="A12402" s="54"/>
    </row>
    <row r="12403" spans="1:1" x14ac:dyDescent="0.3">
      <c r="A12403" s="54"/>
    </row>
    <row r="12404" spans="1:1" x14ac:dyDescent="0.3">
      <c r="A12404" s="54"/>
    </row>
    <row r="12405" spans="1:1" x14ac:dyDescent="0.3">
      <c r="A12405" s="54"/>
    </row>
    <row r="12406" spans="1:1" x14ac:dyDescent="0.3">
      <c r="A12406" s="54"/>
    </row>
    <row r="12407" spans="1:1" x14ac:dyDescent="0.3">
      <c r="A12407" s="54"/>
    </row>
    <row r="12408" spans="1:1" x14ac:dyDescent="0.3">
      <c r="A12408" s="54"/>
    </row>
    <row r="12409" spans="1:1" x14ac:dyDescent="0.3">
      <c r="A12409" s="54"/>
    </row>
    <row r="12410" spans="1:1" x14ac:dyDescent="0.3">
      <c r="A12410" s="54"/>
    </row>
    <row r="12411" spans="1:1" x14ac:dyDescent="0.3">
      <c r="A12411" s="54"/>
    </row>
    <row r="12412" spans="1:1" x14ac:dyDescent="0.3">
      <c r="A12412" s="54"/>
    </row>
    <row r="12413" spans="1:1" x14ac:dyDescent="0.3">
      <c r="A12413" s="54"/>
    </row>
    <row r="12414" spans="1:1" x14ac:dyDescent="0.3">
      <c r="A12414" s="54"/>
    </row>
    <row r="12415" spans="1:1" x14ac:dyDescent="0.3">
      <c r="A12415" s="54"/>
    </row>
    <row r="12416" spans="1:1" x14ac:dyDescent="0.3">
      <c r="A12416" s="54"/>
    </row>
    <row r="12417" spans="1:1" x14ac:dyDescent="0.3">
      <c r="A12417" s="54"/>
    </row>
    <row r="12418" spans="1:1" x14ac:dyDescent="0.3">
      <c r="A12418" s="54"/>
    </row>
    <row r="12419" spans="1:1" x14ac:dyDescent="0.3">
      <c r="A12419" s="54"/>
    </row>
    <row r="12420" spans="1:1" x14ac:dyDescent="0.3">
      <c r="A12420" s="54"/>
    </row>
    <row r="12421" spans="1:1" x14ac:dyDescent="0.3">
      <c r="A12421" s="54"/>
    </row>
    <row r="12422" spans="1:1" x14ac:dyDescent="0.3">
      <c r="A12422" s="54"/>
    </row>
    <row r="12423" spans="1:1" x14ac:dyDescent="0.3">
      <c r="A12423" s="54"/>
    </row>
    <row r="12424" spans="1:1" x14ac:dyDescent="0.3">
      <c r="A12424" s="54"/>
    </row>
    <row r="12425" spans="1:1" x14ac:dyDescent="0.3">
      <c r="A12425" s="54"/>
    </row>
    <row r="12426" spans="1:1" x14ac:dyDescent="0.3">
      <c r="A12426" s="54"/>
    </row>
    <row r="12427" spans="1:1" x14ac:dyDescent="0.3">
      <c r="A12427" s="54"/>
    </row>
    <row r="12428" spans="1:1" x14ac:dyDescent="0.3">
      <c r="A12428" s="54"/>
    </row>
    <row r="12429" spans="1:1" x14ac:dyDescent="0.3">
      <c r="A12429" s="54"/>
    </row>
    <row r="12430" spans="1:1" x14ac:dyDescent="0.3">
      <c r="A12430" s="54"/>
    </row>
    <row r="12431" spans="1:1" x14ac:dyDescent="0.3">
      <c r="A12431" s="54"/>
    </row>
    <row r="12432" spans="1:1" x14ac:dyDescent="0.3">
      <c r="A12432" s="54"/>
    </row>
    <row r="12433" spans="1:1" x14ac:dyDescent="0.3">
      <c r="A12433" s="54"/>
    </row>
    <row r="12434" spans="1:1" x14ac:dyDescent="0.3">
      <c r="A12434" s="54"/>
    </row>
    <row r="12435" spans="1:1" x14ac:dyDescent="0.3">
      <c r="A12435" s="54"/>
    </row>
    <row r="12436" spans="1:1" x14ac:dyDescent="0.3">
      <c r="A12436" s="54"/>
    </row>
    <row r="12437" spans="1:1" x14ac:dyDescent="0.3">
      <c r="A12437" s="54"/>
    </row>
    <row r="12438" spans="1:1" x14ac:dyDescent="0.3">
      <c r="A12438" s="54"/>
    </row>
    <row r="12439" spans="1:1" x14ac:dyDescent="0.3">
      <c r="A12439" s="54"/>
    </row>
    <row r="12440" spans="1:1" x14ac:dyDescent="0.3">
      <c r="A12440" s="54"/>
    </row>
    <row r="12441" spans="1:1" x14ac:dyDescent="0.3">
      <c r="A12441" s="54"/>
    </row>
    <row r="12442" spans="1:1" x14ac:dyDescent="0.3">
      <c r="A12442" s="54"/>
    </row>
    <row r="12443" spans="1:1" x14ac:dyDescent="0.3">
      <c r="A12443" s="54"/>
    </row>
    <row r="12444" spans="1:1" x14ac:dyDescent="0.3">
      <c r="A12444" s="54"/>
    </row>
    <row r="12445" spans="1:1" x14ac:dyDescent="0.3">
      <c r="A12445" s="54"/>
    </row>
    <row r="12446" spans="1:1" x14ac:dyDescent="0.3">
      <c r="A12446" s="54"/>
    </row>
    <row r="12447" spans="1:1" x14ac:dyDescent="0.3">
      <c r="A12447" s="54"/>
    </row>
    <row r="12448" spans="1:1" x14ac:dyDescent="0.3">
      <c r="A12448" s="54"/>
    </row>
    <row r="12449" spans="1:1" x14ac:dyDescent="0.3">
      <c r="A12449" s="54"/>
    </row>
    <row r="12450" spans="1:1" x14ac:dyDescent="0.3">
      <c r="A12450" s="54"/>
    </row>
    <row r="12451" spans="1:1" x14ac:dyDescent="0.3">
      <c r="A12451" s="54"/>
    </row>
    <row r="12452" spans="1:1" x14ac:dyDescent="0.3">
      <c r="A12452" s="54"/>
    </row>
    <row r="12453" spans="1:1" x14ac:dyDescent="0.3">
      <c r="A12453" s="54"/>
    </row>
    <row r="12454" spans="1:1" x14ac:dyDescent="0.3">
      <c r="A12454" s="54"/>
    </row>
    <row r="12455" spans="1:1" x14ac:dyDescent="0.3">
      <c r="A12455" s="54"/>
    </row>
    <row r="12456" spans="1:1" x14ac:dyDescent="0.3">
      <c r="A12456" s="54"/>
    </row>
    <row r="12457" spans="1:1" x14ac:dyDescent="0.3">
      <c r="A12457" s="54"/>
    </row>
    <row r="12458" spans="1:1" x14ac:dyDescent="0.3">
      <c r="A12458" s="54"/>
    </row>
    <row r="12459" spans="1:1" x14ac:dyDescent="0.3">
      <c r="A12459" s="54"/>
    </row>
    <row r="12460" spans="1:1" x14ac:dyDescent="0.3">
      <c r="A12460" s="54"/>
    </row>
    <row r="12461" spans="1:1" x14ac:dyDescent="0.3">
      <c r="A12461" s="54"/>
    </row>
    <row r="12462" spans="1:1" x14ac:dyDescent="0.3">
      <c r="A12462" s="54"/>
    </row>
    <row r="12463" spans="1:1" x14ac:dyDescent="0.3">
      <c r="A12463" s="54"/>
    </row>
    <row r="12464" spans="1:1" x14ac:dyDescent="0.3">
      <c r="A12464" s="54"/>
    </row>
    <row r="12465" spans="1:1" x14ac:dyDescent="0.3">
      <c r="A12465" s="54"/>
    </row>
    <row r="12466" spans="1:1" x14ac:dyDescent="0.3">
      <c r="A12466" s="54"/>
    </row>
    <row r="12467" spans="1:1" x14ac:dyDescent="0.3">
      <c r="A12467" s="54"/>
    </row>
    <row r="12468" spans="1:1" x14ac:dyDescent="0.3">
      <c r="A12468" s="54"/>
    </row>
    <row r="12469" spans="1:1" x14ac:dyDescent="0.3">
      <c r="A12469" s="54"/>
    </row>
    <row r="12470" spans="1:1" x14ac:dyDescent="0.3">
      <c r="A12470" s="54"/>
    </row>
    <row r="12471" spans="1:1" x14ac:dyDescent="0.3">
      <c r="A12471" s="54"/>
    </row>
    <row r="12472" spans="1:1" x14ac:dyDescent="0.3">
      <c r="A12472" s="54"/>
    </row>
    <row r="12473" spans="1:1" x14ac:dyDescent="0.3">
      <c r="A12473" s="54"/>
    </row>
    <row r="12474" spans="1:1" x14ac:dyDescent="0.3">
      <c r="A12474" s="54"/>
    </row>
    <row r="12475" spans="1:1" x14ac:dyDescent="0.3">
      <c r="A12475" s="54"/>
    </row>
    <row r="12476" spans="1:1" x14ac:dyDescent="0.3">
      <c r="A12476" s="54"/>
    </row>
    <row r="12477" spans="1:1" x14ac:dyDescent="0.3">
      <c r="A12477" s="54"/>
    </row>
    <row r="12478" spans="1:1" x14ac:dyDescent="0.3">
      <c r="A12478" s="54"/>
    </row>
    <row r="12479" spans="1:1" x14ac:dyDescent="0.3">
      <c r="A12479" s="54"/>
    </row>
    <row r="12480" spans="1:1" x14ac:dyDescent="0.3">
      <c r="A12480" s="54"/>
    </row>
    <row r="12481" spans="1:1" x14ac:dyDescent="0.3">
      <c r="A12481" s="54"/>
    </row>
    <row r="12482" spans="1:1" x14ac:dyDescent="0.3">
      <c r="A12482" s="54"/>
    </row>
    <row r="12483" spans="1:1" x14ac:dyDescent="0.3">
      <c r="A12483" s="54"/>
    </row>
    <row r="12484" spans="1:1" x14ac:dyDescent="0.3">
      <c r="A12484" s="54"/>
    </row>
    <row r="12485" spans="1:1" x14ac:dyDescent="0.3">
      <c r="A12485" s="54"/>
    </row>
    <row r="12486" spans="1:1" x14ac:dyDescent="0.3">
      <c r="A12486" s="54"/>
    </row>
    <row r="12487" spans="1:1" x14ac:dyDescent="0.3">
      <c r="A12487" s="54"/>
    </row>
    <row r="12488" spans="1:1" x14ac:dyDescent="0.3">
      <c r="A12488" s="54"/>
    </row>
    <row r="12489" spans="1:1" x14ac:dyDescent="0.3">
      <c r="A12489" s="54"/>
    </row>
    <row r="12490" spans="1:1" x14ac:dyDescent="0.3">
      <c r="A12490" s="54"/>
    </row>
    <row r="12491" spans="1:1" x14ac:dyDescent="0.3">
      <c r="A12491" s="54"/>
    </row>
    <row r="12492" spans="1:1" x14ac:dyDescent="0.3">
      <c r="A12492" s="54"/>
    </row>
    <row r="12493" spans="1:1" x14ac:dyDescent="0.3">
      <c r="A12493" s="54"/>
    </row>
    <row r="12494" spans="1:1" x14ac:dyDescent="0.3">
      <c r="A12494" s="54"/>
    </row>
    <row r="12495" spans="1:1" x14ac:dyDescent="0.3">
      <c r="A12495" s="54"/>
    </row>
    <row r="12496" spans="1:1" x14ac:dyDescent="0.3">
      <c r="A12496" s="54"/>
    </row>
    <row r="12497" spans="1:1" x14ac:dyDescent="0.3">
      <c r="A12497" s="54"/>
    </row>
    <row r="12498" spans="1:1" x14ac:dyDescent="0.3">
      <c r="A12498" s="54"/>
    </row>
    <row r="12499" spans="1:1" x14ac:dyDescent="0.3">
      <c r="A12499" s="54"/>
    </row>
    <row r="12500" spans="1:1" x14ac:dyDescent="0.3">
      <c r="A12500" s="54"/>
    </row>
    <row r="12501" spans="1:1" x14ac:dyDescent="0.3">
      <c r="A12501" s="54"/>
    </row>
    <row r="12502" spans="1:1" x14ac:dyDescent="0.3">
      <c r="A12502" s="54"/>
    </row>
    <row r="12503" spans="1:1" x14ac:dyDescent="0.3">
      <c r="A12503" s="54"/>
    </row>
    <row r="12504" spans="1:1" x14ac:dyDescent="0.3">
      <c r="A12504" s="54"/>
    </row>
    <row r="12505" spans="1:1" x14ac:dyDescent="0.3">
      <c r="A12505" s="54"/>
    </row>
    <row r="12506" spans="1:1" x14ac:dyDescent="0.3">
      <c r="A12506" s="54"/>
    </row>
    <row r="12507" spans="1:1" x14ac:dyDescent="0.3">
      <c r="A12507" s="54"/>
    </row>
    <row r="12508" spans="1:1" x14ac:dyDescent="0.3">
      <c r="A12508" s="54"/>
    </row>
    <row r="12509" spans="1:1" x14ac:dyDescent="0.3">
      <c r="A12509" s="54"/>
    </row>
    <row r="12510" spans="1:1" x14ac:dyDescent="0.3">
      <c r="A12510" s="54"/>
    </row>
    <row r="12511" spans="1:1" x14ac:dyDescent="0.3">
      <c r="A12511" s="54"/>
    </row>
    <row r="12512" spans="1:1" x14ac:dyDescent="0.3">
      <c r="A12512" s="54"/>
    </row>
    <row r="12513" spans="1:1" x14ac:dyDescent="0.3">
      <c r="A12513" s="54"/>
    </row>
    <row r="12514" spans="1:1" x14ac:dyDescent="0.3">
      <c r="A12514" s="54"/>
    </row>
    <row r="12515" spans="1:1" x14ac:dyDescent="0.3">
      <c r="A12515" s="54"/>
    </row>
    <row r="12516" spans="1:1" x14ac:dyDescent="0.3">
      <c r="A12516" s="54"/>
    </row>
    <row r="12517" spans="1:1" x14ac:dyDescent="0.3">
      <c r="A12517" s="54"/>
    </row>
    <row r="12518" spans="1:1" x14ac:dyDescent="0.3">
      <c r="A12518" s="54"/>
    </row>
    <row r="12519" spans="1:1" x14ac:dyDescent="0.3">
      <c r="A12519" s="54"/>
    </row>
    <row r="12520" spans="1:1" x14ac:dyDescent="0.3">
      <c r="A12520" s="54"/>
    </row>
    <row r="12521" spans="1:1" x14ac:dyDescent="0.3">
      <c r="A12521" s="54"/>
    </row>
    <row r="12522" spans="1:1" x14ac:dyDescent="0.3">
      <c r="A12522" s="54"/>
    </row>
    <row r="12523" spans="1:1" x14ac:dyDescent="0.3">
      <c r="A12523" s="54"/>
    </row>
    <row r="12524" spans="1:1" x14ac:dyDescent="0.3">
      <c r="A12524" s="54"/>
    </row>
    <row r="12525" spans="1:1" x14ac:dyDescent="0.3">
      <c r="A12525" s="54"/>
    </row>
    <row r="12526" spans="1:1" x14ac:dyDescent="0.3">
      <c r="A12526" s="54"/>
    </row>
    <row r="12527" spans="1:1" x14ac:dyDescent="0.3">
      <c r="A12527" s="54"/>
    </row>
    <row r="12528" spans="1:1" x14ac:dyDescent="0.3">
      <c r="A12528" s="54"/>
    </row>
    <row r="12529" spans="1:1" x14ac:dyDescent="0.3">
      <c r="A12529" s="54"/>
    </row>
    <row r="12530" spans="1:1" x14ac:dyDescent="0.3">
      <c r="A12530" s="54"/>
    </row>
    <row r="12531" spans="1:1" x14ac:dyDescent="0.3">
      <c r="A12531" s="54"/>
    </row>
    <row r="12532" spans="1:1" x14ac:dyDescent="0.3">
      <c r="A12532" s="54"/>
    </row>
    <row r="12533" spans="1:1" x14ac:dyDescent="0.3">
      <c r="A12533" s="54"/>
    </row>
    <row r="12534" spans="1:1" x14ac:dyDescent="0.3">
      <c r="A12534" s="54"/>
    </row>
    <row r="12535" spans="1:1" x14ac:dyDescent="0.3">
      <c r="A12535" s="54"/>
    </row>
    <row r="12536" spans="1:1" x14ac:dyDescent="0.3">
      <c r="A12536" s="54"/>
    </row>
    <row r="12537" spans="1:1" x14ac:dyDescent="0.3">
      <c r="A12537" s="54"/>
    </row>
    <row r="12538" spans="1:1" x14ac:dyDescent="0.3">
      <c r="A12538" s="54"/>
    </row>
    <row r="12539" spans="1:1" x14ac:dyDescent="0.3">
      <c r="A12539" s="54"/>
    </row>
    <row r="12540" spans="1:1" x14ac:dyDescent="0.3">
      <c r="A12540" s="54"/>
    </row>
    <row r="12541" spans="1:1" x14ac:dyDescent="0.3">
      <c r="A12541" s="54"/>
    </row>
    <row r="12542" spans="1:1" x14ac:dyDescent="0.3">
      <c r="A12542" s="54"/>
    </row>
    <row r="12543" spans="1:1" x14ac:dyDescent="0.3">
      <c r="A12543" s="54"/>
    </row>
    <row r="12544" spans="1:1" x14ac:dyDescent="0.3">
      <c r="A12544" s="54"/>
    </row>
    <row r="12545" spans="1:1" x14ac:dyDescent="0.3">
      <c r="A12545" s="54"/>
    </row>
    <row r="12546" spans="1:1" x14ac:dyDescent="0.3">
      <c r="A12546" s="54"/>
    </row>
    <row r="12547" spans="1:1" x14ac:dyDescent="0.3">
      <c r="A12547" s="54"/>
    </row>
    <row r="12548" spans="1:1" x14ac:dyDescent="0.3">
      <c r="A12548" s="54"/>
    </row>
    <row r="12549" spans="1:1" x14ac:dyDescent="0.3">
      <c r="A12549" s="54"/>
    </row>
    <row r="12550" spans="1:1" x14ac:dyDescent="0.3">
      <c r="A12550" s="54"/>
    </row>
    <row r="12551" spans="1:1" x14ac:dyDescent="0.3">
      <c r="A12551" s="54"/>
    </row>
    <row r="12552" spans="1:1" x14ac:dyDescent="0.3">
      <c r="A12552" s="54"/>
    </row>
    <row r="12553" spans="1:1" x14ac:dyDescent="0.3">
      <c r="A12553" s="54"/>
    </row>
    <row r="12554" spans="1:1" x14ac:dyDescent="0.3">
      <c r="A12554" s="54"/>
    </row>
    <row r="12555" spans="1:1" x14ac:dyDescent="0.3">
      <c r="A12555" s="54"/>
    </row>
    <row r="12556" spans="1:1" x14ac:dyDescent="0.3">
      <c r="A12556" s="54"/>
    </row>
    <row r="12557" spans="1:1" x14ac:dyDescent="0.3">
      <c r="A12557" s="54"/>
    </row>
    <row r="12558" spans="1:1" x14ac:dyDescent="0.3">
      <c r="A12558" s="54"/>
    </row>
    <row r="12559" spans="1:1" x14ac:dyDescent="0.3">
      <c r="A12559" s="54"/>
    </row>
    <row r="12560" spans="1:1" x14ac:dyDescent="0.3">
      <c r="A12560" s="54"/>
    </row>
    <row r="12561" spans="1:1" x14ac:dyDescent="0.3">
      <c r="A12561" s="54"/>
    </row>
    <row r="12562" spans="1:1" x14ac:dyDescent="0.3">
      <c r="A12562" s="54"/>
    </row>
    <row r="12563" spans="1:1" x14ac:dyDescent="0.3">
      <c r="A12563" s="54"/>
    </row>
    <row r="12564" spans="1:1" x14ac:dyDescent="0.3">
      <c r="A12564" s="54"/>
    </row>
    <row r="12565" spans="1:1" x14ac:dyDescent="0.3">
      <c r="A12565" s="54"/>
    </row>
    <row r="12566" spans="1:1" x14ac:dyDescent="0.3">
      <c r="A12566" s="54"/>
    </row>
    <row r="12567" spans="1:1" x14ac:dyDescent="0.3">
      <c r="A12567" s="54"/>
    </row>
    <row r="12568" spans="1:1" x14ac:dyDescent="0.3">
      <c r="A12568" s="54"/>
    </row>
    <row r="12569" spans="1:1" x14ac:dyDescent="0.3">
      <c r="A12569" s="54"/>
    </row>
    <row r="12570" spans="1:1" x14ac:dyDescent="0.3">
      <c r="A12570" s="54"/>
    </row>
    <row r="12571" spans="1:1" x14ac:dyDescent="0.3">
      <c r="A12571" s="54"/>
    </row>
    <row r="12572" spans="1:1" x14ac:dyDescent="0.3">
      <c r="A12572" s="54"/>
    </row>
    <row r="12573" spans="1:1" x14ac:dyDescent="0.3">
      <c r="A12573" s="54"/>
    </row>
    <row r="12574" spans="1:1" x14ac:dyDescent="0.3">
      <c r="A12574" s="54"/>
    </row>
    <row r="12575" spans="1:1" x14ac:dyDescent="0.3">
      <c r="A12575" s="54"/>
    </row>
    <row r="12576" spans="1:1" x14ac:dyDescent="0.3">
      <c r="A12576" s="54"/>
    </row>
    <row r="12577" spans="1:1" x14ac:dyDescent="0.3">
      <c r="A12577" s="54"/>
    </row>
    <row r="12578" spans="1:1" x14ac:dyDescent="0.3">
      <c r="A12578" s="54"/>
    </row>
    <row r="12579" spans="1:1" x14ac:dyDescent="0.3">
      <c r="A12579" s="54"/>
    </row>
    <row r="12580" spans="1:1" x14ac:dyDescent="0.3">
      <c r="A12580" s="54"/>
    </row>
    <row r="12581" spans="1:1" x14ac:dyDescent="0.3">
      <c r="A12581" s="54"/>
    </row>
    <row r="12582" spans="1:1" x14ac:dyDescent="0.3">
      <c r="A12582" s="54"/>
    </row>
    <row r="12583" spans="1:1" x14ac:dyDescent="0.3">
      <c r="A12583" s="54"/>
    </row>
    <row r="12584" spans="1:1" x14ac:dyDescent="0.3">
      <c r="A12584" s="54"/>
    </row>
    <row r="12585" spans="1:1" x14ac:dyDescent="0.3">
      <c r="A12585" s="54"/>
    </row>
    <row r="12586" spans="1:1" x14ac:dyDescent="0.3">
      <c r="A12586" s="54"/>
    </row>
    <row r="12587" spans="1:1" x14ac:dyDescent="0.3">
      <c r="A12587" s="54"/>
    </row>
    <row r="12588" spans="1:1" x14ac:dyDescent="0.3">
      <c r="A12588" s="54"/>
    </row>
    <row r="12589" spans="1:1" x14ac:dyDescent="0.3">
      <c r="A12589" s="54"/>
    </row>
    <row r="12590" spans="1:1" x14ac:dyDescent="0.3">
      <c r="A12590" s="54"/>
    </row>
    <row r="12591" spans="1:1" x14ac:dyDescent="0.3">
      <c r="A12591" s="54"/>
    </row>
    <row r="12592" spans="1:1" x14ac:dyDescent="0.3">
      <c r="A12592" s="54"/>
    </row>
    <row r="12593" spans="1:1" x14ac:dyDescent="0.3">
      <c r="A12593" s="54"/>
    </row>
    <row r="12594" spans="1:1" x14ac:dyDescent="0.3">
      <c r="A12594" s="54"/>
    </row>
    <row r="12595" spans="1:1" x14ac:dyDescent="0.3">
      <c r="A12595" s="54"/>
    </row>
    <row r="12596" spans="1:1" x14ac:dyDescent="0.3">
      <c r="A12596" s="54"/>
    </row>
    <row r="12597" spans="1:1" x14ac:dyDescent="0.3">
      <c r="A12597" s="54"/>
    </row>
    <row r="12598" spans="1:1" x14ac:dyDescent="0.3">
      <c r="A12598" s="54"/>
    </row>
    <row r="12599" spans="1:1" x14ac:dyDescent="0.3">
      <c r="A12599" s="54"/>
    </row>
    <row r="12600" spans="1:1" x14ac:dyDescent="0.3">
      <c r="A12600" s="54"/>
    </row>
    <row r="12601" spans="1:1" x14ac:dyDescent="0.3">
      <c r="A12601" s="54"/>
    </row>
    <row r="12602" spans="1:1" x14ac:dyDescent="0.3">
      <c r="A12602" s="54"/>
    </row>
    <row r="12603" spans="1:1" x14ac:dyDescent="0.3">
      <c r="A12603" s="54"/>
    </row>
    <row r="12604" spans="1:1" x14ac:dyDescent="0.3">
      <c r="A12604" s="54"/>
    </row>
    <row r="12605" spans="1:1" x14ac:dyDescent="0.3">
      <c r="A12605" s="54"/>
    </row>
    <row r="12606" spans="1:1" x14ac:dyDescent="0.3">
      <c r="A12606" s="54"/>
    </row>
    <row r="12607" spans="1:1" x14ac:dyDescent="0.3">
      <c r="A12607" s="54"/>
    </row>
    <row r="12608" spans="1:1" x14ac:dyDescent="0.3">
      <c r="A12608" s="54"/>
    </row>
    <row r="12609" spans="1:1" x14ac:dyDescent="0.3">
      <c r="A12609" s="54"/>
    </row>
    <row r="12610" spans="1:1" x14ac:dyDescent="0.3">
      <c r="A12610" s="54"/>
    </row>
    <row r="12611" spans="1:1" x14ac:dyDescent="0.3">
      <c r="A12611" s="54"/>
    </row>
    <row r="12612" spans="1:1" x14ac:dyDescent="0.3">
      <c r="A12612" s="54"/>
    </row>
    <row r="12613" spans="1:1" x14ac:dyDescent="0.3">
      <c r="A12613" s="54"/>
    </row>
    <row r="12614" spans="1:1" x14ac:dyDescent="0.3">
      <c r="A12614" s="54"/>
    </row>
    <row r="12615" spans="1:1" x14ac:dyDescent="0.3">
      <c r="A12615" s="54"/>
    </row>
    <row r="12616" spans="1:1" x14ac:dyDescent="0.3">
      <c r="A12616" s="54"/>
    </row>
    <row r="12617" spans="1:1" x14ac:dyDescent="0.3">
      <c r="A12617" s="54"/>
    </row>
    <row r="12618" spans="1:1" x14ac:dyDescent="0.3">
      <c r="A12618" s="54"/>
    </row>
    <row r="12619" spans="1:1" x14ac:dyDescent="0.3">
      <c r="A12619" s="54"/>
    </row>
    <row r="12620" spans="1:1" x14ac:dyDescent="0.3">
      <c r="A12620" s="54"/>
    </row>
    <row r="12621" spans="1:1" x14ac:dyDescent="0.3">
      <c r="A12621" s="54"/>
    </row>
    <row r="12622" spans="1:1" x14ac:dyDescent="0.3">
      <c r="A12622" s="54"/>
    </row>
    <row r="12623" spans="1:1" x14ac:dyDescent="0.3">
      <c r="A12623" s="54"/>
    </row>
    <row r="12624" spans="1:1" x14ac:dyDescent="0.3">
      <c r="A12624" s="54"/>
    </row>
    <row r="12625" spans="1:1" x14ac:dyDescent="0.3">
      <c r="A12625" s="54"/>
    </row>
    <row r="12626" spans="1:1" x14ac:dyDescent="0.3">
      <c r="A12626" s="54"/>
    </row>
    <row r="12627" spans="1:1" x14ac:dyDescent="0.3">
      <c r="A12627" s="54"/>
    </row>
    <row r="12628" spans="1:1" x14ac:dyDescent="0.3">
      <c r="A12628" s="54"/>
    </row>
    <row r="12629" spans="1:1" x14ac:dyDescent="0.3">
      <c r="A12629" s="54"/>
    </row>
    <row r="12630" spans="1:1" x14ac:dyDescent="0.3">
      <c r="A12630" s="54"/>
    </row>
    <row r="12631" spans="1:1" x14ac:dyDescent="0.3">
      <c r="A12631" s="54"/>
    </row>
    <row r="12632" spans="1:1" x14ac:dyDescent="0.3">
      <c r="A12632" s="54"/>
    </row>
    <row r="12633" spans="1:1" x14ac:dyDescent="0.3">
      <c r="A12633" s="54"/>
    </row>
    <row r="12634" spans="1:1" x14ac:dyDescent="0.3">
      <c r="A12634" s="54"/>
    </row>
    <row r="12635" spans="1:1" x14ac:dyDescent="0.3">
      <c r="A12635" s="5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A145" workbookViewId="0">
      <selection activeCell="H4" sqref="H4:H155"/>
    </sheetView>
  </sheetViews>
  <sheetFormatPr defaultRowHeight="14.4" x14ac:dyDescent="0.3"/>
  <cols>
    <col min="1" max="1" width="17.44140625" customWidth="1"/>
    <col min="11" max="12" width="10.6640625" customWidth="1"/>
    <col min="16" max="16" width="25.33203125" customWidth="1"/>
  </cols>
  <sheetData>
    <row r="1" spans="1:19" x14ac:dyDescent="0.3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Q1" t="s">
        <v>37</v>
      </c>
      <c r="R1" t="s">
        <v>41</v>
      </c>
      <c r="S1" t="s">
        <v>39</v>
      </c>
    </row>
    <row r="2" spans="1:19" x14ac:dyDescent="0.3">
      <c r="A2" s="4">
        <v>42867</v>
      </c>
      <c r="E2">
        <v>0</v>
      </c>
      <c r="K2" s="32"/>
      <c r="Q2" s="4">
        <v>42872</v>
      </c>
      <c r="R2">
        <v>1</v>
      </c>
      <c r="S2">
        <f>R2</f>
        <v>1</v>
      </c>
    </row>
    <row r="3" spans="1:19" x14ac:dyDescent="0.3">
      <c r="A3" s="4">
        <v>42868</v>
      </c>
      <c r="E3">
        <v>0</v>
      </c>
      <c r="K3" s="32"/>
      <c r="Q3" s="4">
        <v>42873</v>
      </c>
      <c r="R3">
        <v>0</v>
      </c>
      <c r="S3">
        <f t="shared" ref="S3:S11" si="0">R3+S2</f>
        <v>1</v>
      </c>
    </row>
    <row r="4" spans="1:19" x14ac:dyDescent="0.3">
      <c r="A4" s="4">
        <v>42869</v>
      </c>
      <c r="E4">
        <v>0</v>
      </c>
      <c r="H4">
        <v>1</v>
      </c>
      <c r="K4" s="32"/>
      <c r="Q4" s="4">
        <v>42874</v>
      </c>
      <c r="R4">
        <v>0</v>
      </c>
      <c r="S4">
        <f t="shared" si="0"/>
        <v>1</v>
      </c>
    </row>
    <row r="5" spans="1:19" x14ac:dyDescent="0.3">
      <c r="A5" s="4">
        <v>42870</v>
      </c>
      <c r="E5">
        <v>0</v>
      </c>
      <c r="H5">
        <v>2</v>
      </c>
      <c r="K5" s="32"/>
      <c r="Q5" s="4">
        <v>42875</v>
      </c>
      <c r="R5">
        <v>1</v>
      </c>
      <c r="S5">
        <f t="shared" si="0"/>
        <v>2</v>
      </c>
    </row>
    <row r="6" spans="1:19" x14ac:dyDescent="0.3">
      <c r="A6" s="4">
        <v>42871</v>
      </c>
      <c r="E6">
        <v>0</v>
      </c>
      <c r="H6">
        <v>4</v>
      </c>
      <c r="K6" s="32"/>
      <c r="Q6" s="4">
        <v>42876</v>
      </c>
      <c r="R6">
        <v>0</v>
      </c>
      <c r="S6">
        <f t="shared" si="0"/>
        <v>2</v>
      </c>
    </row>
    <row r="7" spans="1:19" x14ac:dyDescent="0.3">
      <c r="A7" s="4">
        <v>42872</v>
      </c>
      <c r="B7">
        <v>1</v>
      </c>
      <c r="E7">
        <v>0</v>
      </c>
      <c r="H7">
        <v>5</v>
      </c>
      <c r="K7" s="32"/>
      <c r="Q7" s="4">
        <v>42877</v>
      </c>
      <c r="R7">
        <v>2</v>
      </c>
      <c r="S7">
        <f t="shared" si="0"/>
        <v>4</v>
      </c>
    </row>
    <row r="8" spans="1:19" x14ac:dyDescent="0.3">
      <c r="A8" s="4">
        <v>42873</v>
      </c>
      <c r="B8">
        <v>1</v>
      </c>
      <c r="E8">
        <v>0</v>
      </c>
      <c r="H8">
        <v>7</v>
      </c>
      <c r="K8" s="32"/>
      <c r="Q8" s="4">
        <v>42878</v>
      </c>
      <c r="R8">
        <v>0</v>
      </c>
      <c r="S8">
        <f t="shared" si="0"/>
        <v>4</v>
      </c>
    </row>
    <row r="9" spans="1:19" x14ac:dyDescent="0.3">
      <c r="A9" s="4">
        <v>42874</v>
      </c>
      <c r="B9">
        <v>1</v>
      </c>
      <c r="E9">
        <v>1</v>
      </c>
      <c r="H9">
        <v>7</v>
      </c>
      <c r="K9" s="32"/>
      <c r="Q9" s="4">
        <v>42879</v>
      </c>
      <c r="R9">
        <v>0</v>
      </c>
      <c r="S9">
        <f t="shared" si="0"/>
        <v>4</v>
      </c>
    </row>
    <row r="10" spans="1:19" x14ac:dyDescent="0.3">
      <c r="A10" s="4">
        <v>42875</v>
      </c>
      <c r="B10">
        <v>2</v>
      </c>
      <c r="E10">
        <v>1</v>
      </c>
      <c r="H10">
        <v>7</v>
      </c>
      <c r="K10" s="32"/>
      <c r="Q10" s="4">
        <v>42880</v>
      </c>
      <c r="R10">
        <v>0</v>
      </c>
      <c r="S10">
        <f t="shared" si="0"/>
        <v>4</v>
      </c>
    </row>
    <row r="11" spans="1:19" x14ac:dyDescent="0.3">
      <c r="A11" s="4">
        <v>42876</v>
      </c>
      <c r="B11">
        <v>2</v>
      </c>
      <c r="E11">
        <v>3</v>
      </c>
      <c r="H11">
        <v>9</v>
      </c>
      <c r="K11" s="32"/>
      <c r="Q11" s="4">
        <v>42881</v>
      </c>
      <c r="R11">
        <v>1</v>
      </c>
      <c r="S11">
        <f t="shared" si="0"/>
        <v>5</v>
      </c>
    </row>
    <row r="12" spans="1:19" x14ac:dyDescent="0.3">
      <c r="A12" s="4">
        <v>42877</v>
      </c>
      <c r="B12">
        <v>4</v>
      </c>
      <c r="E12">
        <v>6</v>
      </c>
      <c r="G12">
        <v>2</v>
      </c>
      <c r="H12">
        <v>11</v>
      </c>
      <c r="K12" s="32"/>
      <c r="Q12" s="4">
        <v>42882</v>
      </c>
      <c r="R12">
        <v>0</v>
      </c>
      <c r="S12">
        <f t="shared" ref="S12:S75" si="1">R12+S11</f>
        <v>5</v>
      </c>
    </row>
    <row r="13" spans="1:19" x14ac:dyDescent="0.3">
      <c r="A13" s="4">
        <v>42878</v>
      </c>
      <c r="B13">
        <v>4</v>
      </c>
      <c r="D13">
        <v>0</v>
      </c>
      <c r="E13">
        <v>7</v>
      </c>
      <c r="G13">
        <v>4</v>
      </c>
      <c r="H13">
        <v>12</v>
      </c>
      <c r="K13" s="32"/>
      <c r="Q13" s="4">
        <v>42883</v>
      </c>
      <c r="R13">
        <v>2</v>
      </c>
      <c r="S13">
        <f t="shared" si="1"/>
        <v>7</v>
      </c>
    </row>
    <row r="14" spans="1:19" x14ac:dyDescent="0.3">
      <c r="A14" s="4">
        <v>42879</v>
      </c>
      <c r="B14">
        <v>4</v>
      </c>
      <c r="D14">
        <v>0</v>
      </c>
      <c r="E14">
        <v>7</v>
      </c>
      <c r="G14">
        <v>12</v>
      </c>
      <c r="H14">
        <v>13</v>
      </c>
      <c r="K14" s="32"/>
      <c r="Q14" s="4">
        <v>42884</v>
      </c>
      <c r="R14">
        <v>1</v>
      </c>
      <c r="S14">
        <f t="shared" si="1"/>
        <v>8</v>
      </c>
    </row>
    <row r="15" spans="1:19" x14ac:dyDescent="0.3">
      <c r="A15" s="4">
        <v>42880</v>
      </c>
      <c r="B15">
        <v>4</v>
      </c>
      <c r="D15">
        <v>0</v>
      </c>
      <c r="E15">
        <v>9</v>
      </c>
      <c r="G15">
        <v>15</v>
      </c>
      <c r="H15">
        <v>16</v>
      </c>
      <c r="K15" s="32"/>
      <c r="Q15" s="4">
        <v>42885</v>
      </c>
      <c r="R15">
        <v>3</v>
      </c>
      <c r="S15">
        <f t="shared" si="1"/>
        <v>11</v>
      </c>
    </row>
    <row r="16" spans="1:19" x14ac:dyDescent="0.3">
      <c r="A16" s="4">
        <v>42881</v>
      </c>
      <c r="B16">
        <v>5</v>
      </c>
      <c r="D16">
        <v>0</v>
      </c>
      <c r="E16">
        <v>10</v>
      </c>
      <c r="G16">
        <v>18</v>
      </c>
      <c r="H16">
        <v>16</v>
      </c>
      <c r="K16" s="32"/>
      <c r="Q16" s="4">
        <v>42886</v>
      </c>
      <c r="R16">
        <v>0</v>
      </c>
      <c r="S16">
        <f t="shared" si="1"/>
        <v>11</v>
      </c>
    </row>
    <row r="17" spans="1:19" x14ac:dyDescent="0.3">
      <c r="A17" s="4">
        <v>42882</v>
      </c>
      <c r="B17">
        <v>5</v>
      </c>
      <c r="D17">
        <v>2</v>
      </c>
      <c r="E17">
        <v>10</v>
      </c>
      <c r="G17">
        <v>24</v>
      </c>
      <c r="H17">
        <v>16</v>
      </c>
      <c r="K17" s="32"/>
      <c r="Q17" s="4">
        <v>42887</v>
      </c>
      <c r="R17">
        <v>1</v>
      </c>
      <c r="S17">
        <f t="shared" si="1"/>
        <v>12</v>
      </c>
    </row>
    <row r="18" spans="1:19" x14ac:dyDescent="0.3">
      <c r="A18" s="4">
        <v>42883</v>
      </c>
      <c r="B18">
        <v>7</v>
      </c>
      <c r="D18">
        <v>12</v>
      </c>
      <c r="E18">
        <v>10</v>
      </c>
      <c r="G18">
        <v>26</v>
      </c>
      <c r="H18">
        <v>16</v>
      </c>
      <c r="K18" s="32"/>
      <c r="Q18" s="4">
        <v>42888</v>
      </c>
      <c r="R18">
        <v>3</v>
      </c>
      <c r="S18">
        <f t="shared" si="1"/>
        <v>15</v>
      </c>
    </row>
    <row r="19" spans="1:19" x14ac:dyDescent="0.3">
      <c r="A19" s="4">
        <v>42884</v>
      </c>
      <c r="B19">
        <v>8</v>
      </c>
      <c r="D19">
        <v>28</v>
      </c>
      <c r="E19">
        <v>13</v>
      </c>
      <c r="G19">
        <v>27</v>
      </c>
      <c r="H19">
        <v>16</v>
      </c>
      <c r="K19" s="32"/>
      <c r="Q19" s="4">
        <v>42889</v>
      </c>
      <c r="R19">
        <v>6</v>
      </c>
      <c r="S19">
        <f t="shared" si="1"/>
        <v>21</v>
      </c>
    </row>
    <row r="20" spans="1:19" x14ac:dyDescent="0.3">
      <c r="A20" s="4">
        <v>42885</v>
      </c>
      <c r="B20">
        <v>11</v>
      </c>
      <c r="D20">
        <v>44</v>
      </c>
      <c r="E20">
        <v>20</v>
      </c>
      <c r="G20">
        <v>27</v>
      </c>
      <c r="H20">
        <v>16</v>
      </c>
      <c r="K20" s="32"/>
      <c r="Q20" s="4">
        <v>42890</v>
      </c>
      <c r="R20">
        <v>3</v>
      </c>
      <c r="S20">
        <f t="shared" si="1"/>
        <v>24</v>
      </c>
    </row>
    <row r="21" spans="1:19" x14ac:dyDescent="0.3">
      <c r="A21" s="4">
        <v>42886</v>
      </c>
      <c r="B21">
        <v>11</v>
      </c>
      <c r="D21">
        <v>56</v>
      </c>
      <c r="E21">
        <v>25</v>
      </c>
      <c r="G21">
        <v>31</v>
      </c>
      <c r="H21">
        <v>21</v>
      </c>
      <c r="K21" s="32"/>
      <c r="Q21" s="4">
        <v>42891</v>
      </c>
      <c r="R21">
        <v>5</v>
      </c>
      <c r="S21">
        <f t="shared" si="1"/>
        <v>29</v>
      </c>
    </row>
    <row r="22" spans="1:19" x14ac:dyDescent="0.3">
      <c r="A22" s="4">
        <v>42887</v>
      </c>
      <c r="B22">
        <v>12</v>
      </c>
      <c r="D22">
        <v>56</v>
      </c>
      <c r="E22">
        <v>25</v>
      </c>
      <c r="G22">
        <v>38</v>
      </c>
      <c r="H22">
        <v>23</v>
      </c>
      <c r="K22" s="32"/>
      <c r="Q22" s="4">
        <v>42892</v>
      </c>
      <c r="R22">
        <v>11</v>
      </c>
      <c r="S22">
        <f t="shared" si="1"/>
        <v>40</v>
      </c>
    </row>
    <row r="23" spans="1:19" x14ac:dyDescent="0.3">
      <c r="A23" s="4">
        <v>42888</v>
      </c>
      <c r="B23">
        <v>15</v>
      </c>
      <c r="D23">
        <v>56</v>
      </c>
      <c r="E23">
        <v>25</v>
      </c>
      <c r="F23">
        <v>10</v>
      </c>
      <c r="G23">
        <v>53</v>
      </c>
      <c r="H23">
        <v>23</v>
      </c>
      <c r="K23" s="32"/>
      <c r="Q23" s="4">
        <v>42893</v>
      </c>
      <c r="R23">
        <v>11</v>
      </c>
      <c r="S23">
        <f t="shared" si="1"/>
        <v>51</v>
      </c>
    </row>
    <row r="24" spans="1:19" x14ac:dyDescent="0.3">
      <c r="A24" s="4">
        <v>42889</v>
      </c>
      <c r="B24">
        <v>21</v>
      </c>
      <c r="D24">
        <v>58</v>
      </c>
      <c r="E24">
        <v>25</v>
      </c>
      <c r="F24">
        <v>25</v>
      </c>
      <c r="G24">
        <v>80</v>
      </c>
      <c r="H24">
        <v>23</v>
      </c>
      <c r="K24" s="32"/>
      <c r="Q24" s="4">
        <v>42894</v>
      </c>
      <c r="R24">
        <v>12</v>
      </c>
      <c r="S24">
        <f t="shared" si="1"/>
        <v>63</v>
      </c>
    </row>
    <row r="25" spans="1:19" x14ac:dyDescent="0.3">
      <c r="A25" s="4">
        <v>42890</v>
      </c>
      <c r="B25">
        <v>24</v>
      </c>
      <c r="D25">
        <v>58</v>
      </c>
      <c r="E25">
        <v>25</v>
      </c>
      <c r="F25">
        <v>50</v>
      </c>
      <c r="G25">
        <v>108</v>
      </c>
      <c r="H25">
        <v>25</v>
      </c>
      <c r="K25" s="32"/>
      <c r="Q25" s="4">
        <v>42895</v>
      </c>
      <c r="R25">
        <v>14</v>
      </c>
      <c r="S25">
        <f t="shared" si="1"/>
        <v>77</v>
      </c>
    </row>
    <row r="26" spans="1:19" x14ac:dyDescent="0.3">
      <c r="A26" s="4">
        <v>42891</v>
      </c>
      <c r="B26">
        <v>29</v>
      </c>
      <c r="D26">
        <v>58</v>
      </c>
      <c r="E26">
        <v>25</v>
      </c>
      <c r="F26">
        <v>67</v>
      </c>
      <c r="G26">
        <v>126</v>
      </c>
      <c r="H26">
        <v>32</v>
      </c>
      <c r="K26" s="32"/>
      <c r="Q26" s="4">
        <v>42896</v>
      </c>
      <c r="R26">
        <v>12</v>
      </c>
      <c r="S26">
        <f t="shared" si="1"/>
        <v>89</v>
      </c>
    </row>
    <row r="27" spans="1:19" x14ac:dyDescent="0.3">
      <c r="A27" s="4">
        <v>42892</v>
      </c>
      <c r="B27">
        <v>40</v>
      </c>
      <c r="D27">
        <v>112</v>
      </c>
      <c r="E27">
        <v>25</v>
      </c>
      <c r="F27">
        <v>77</v>
      </c>
      <c r="G27">
        <v>129</v>
      </c>
      <c r="H27">
        <v>50</v>
      </c>
      <c r="K27" s="32"/>
      <c r="Q27" s="4">
        <v>42897</v>
      </c>
      <c r="R27">
        <v>21</v>
      </c>
      <c r="S27">
        <f t="shared" si="1"/>
        <v>110</v>
      </c>
    </row>
    <row r="28" spans="1:19" x14ac:dyDescent="0.3">
      <c r="A28" s="4">
        <v>42893</v>
      </c>
      <c r="B28">
        <v>51</v>
      </c>
      <c r="D28">
        <v>154</v>
      </c>
      <c r="E28">
        <v>26</v>
      </c>
      <c r="F28">
        <v>77</v>
      </c>
      <c r="G28">
        <v>159</v>
      </c>
      <c r="H28">
        <v>64</v>
      </c>
      <c r="K28" s="32"/>
      <c r="Q28" s="4">
        <v>42898</v>
      </c>
      <c r="R28">
        <v>8</v>
      </c>
      <c r="S28">
        <f t="shared" si="1"/>
        <v>118</v>
      </c>
    </row>
    <row r="29" spans="1:19" x14ac:dyDescent="0.3">
      <c r="A29" s="4">
        <v>42894</v>
      </c>
      <c r="B29">
        <v>63</v>
      </c>
      <c r="D29">
        <v>200</v>
      </c>
      <c r="E29">
        <v>30</v>
      </c>
      <c r="F29">
        <v>82</v>
      </c>
      <c r="G29">
        <v>198</v>
      </c>
      <c r="H29">
        <v>78</v>
      </c>
      <c r="K29" s="32"/>
      <c r="Q29" s="4">
        <v>42899</v>
      </c>
      <c r="R29">
        <v>4</v>
      </c>
      <c r="S29">
        <f t="shared" si="1"/>
        <v>122</v>
      </c>
    </row>
    <row r="30" spans="1:19" x14ac:dyDescent="0.3">
      <c r="A30" s="4">
        <v>42895</v>
      </c>
      <c r="B30">
        <v>77</v>
      </c>
      <c r="D30">
        <v>246</v>
      </c>
      <c r="E30">
        <v>31</v>
      </c>
      <c r="F30">
        <v>95</v>
      </c>
      <c r="G30">
        <v>210</v>
      </c>
      <c r="H30">
        <v>78</v>
      </c>
      <c r="K30" s="32"/>
      <c r="Q30" s="4">
        <v>42900</v>
      </c>
      <c r="R30">
        <v>16</v>
      </c>
      <c r="S30">
        <f t="shared" si="1"/>
        <v>138</v>
      </c>
    </row>
    <row r="31" spans="1:19" x14ac:dyDescent="0.3">
      <c r="A31" s="4">
        <v>42896</v>
      </c>
      <c r="B31">
        <v>89</v>
      </c>
      <c r="D31">
        <v>264</v>
      </c>
      <c r="E31">
        <v>32</v>
      </c>
      <c r="F31">
        <v>122</v>
      </c>
      <c r="G31">
        <v>210</v>
      </c>
      <c r="H31">
        <v>78</v>
      </c>
      <c r="K31" s="32"/>
      <c r="Q31" s="4">
        <v>42901</v>
      </c>
      <c r="R31">
        <v>8</v>
      </c>
      <c r="S31">
        <f t="shared" si="1"/>
        <v>146</v>
      </c>
    </row>
    <row r="32" spans="1:19" x14ac:dyDescent="0.3">
      <c r="A32" s="4">
        <v>42897</v>
      </c>
      <c r="B32">
        <v>110</v>
      </c>
      <c r="D32">
        <v>280</v>
      </c>
      <c r="E32">
        <v>32</v>
      </c>
      <c r="F32">
        <v>150</v>
      </c>
      <c r="G32">
        <v>219</v>
      </c>
      <c r="H32">
        <v>80</v>
      </c>
      <c r="K32" s="32"/>
      <c r="Q32" s="4">
        <v>42902</v>
      </c>
      <c r="R32">
        <v>11</v>
      </c>
      <c r="S32">
        <f t="shared" si="1"/>
        <v>157</v>
      </c>
    </row>
    <row r="33" spans="1:19" x14ac:dyDescent="0.3">
      <c r="A33" s="4">
        <v>42898</v>
      </c>
      <c r="B33">
        <v>118</v>
      </c>
      <c r="D33">
        <v>306</v>
      </c>
      <c r="E33">
        <v>35</v>
      </c>
      <c r="F33">
        <v>175</v>
      </c>
      <c r="G33">
        <v>231</v>
      </c>
      <c r="H33">
        <v>80</v>
      </c>
      <c r="K33" s="32"/>
      <c r="Q33" s="4">
        <v>42903</v>
      </c>
      <c r="R33">
        <v>16</v>
      </c>
      <c r="S33">
        <f t="shared" si="1"/>
        <v>173</v>
      </c>
    </row>
    <row r="34" spans="1:19" x14ac:dyDescent="0.3">
      <c r="A34" s="4">
        <v>42899</v>
      </c>
      <c r="B34">
        <v>122</v>
      </c>
      <c r="D34">
        <v>316</v>
      </c>
      <c r="E34">
        <v>36</v>
      </c>
      <c r="F34">
        <v>196</v>
      </c>
      <c r="G34">
        <v>242</v>
      </c>
      <c r="H34">
        <v>80</v>
      </c>
      <c r="K34" s="32"/>
      <c r="Q34" s="4">
        <v>42904</v>
      </c>
      <c r="R34">
        <v>23</v>
      </c>
      <c r="S34">
        <f t="shared" si="1"/>
        <v>196</v>
      </c>
    </row>
    <row r="35" spans="1:19" x14ac:dyDescent="0.3">
      <c r="A35" s="4">
        <v>42900</v>
      </c>
      <c r="B35">
        <v>138</v>
      </c>
      <c r="D35">
        <v>344</v>
      </c>
      <c r="E35">
        <v>44</v>
      </c>
      <c r="F35">
        <v>216</v>
      </c>
      <c r="G35">
        <v>253</v>
      </c>
      <c r="H35">
        <v>80</v>
      </c>
      <c r="K35" s="32"/>
      <c r="Q35" s="4">
        <v>42905</v>
      </c>
      <c r="R35">
        <v>8</v>
      </c>
      <c r="S35">
        <f t="shared" si="1"/>
        <v>204</v>
      </c>
    </row>
    <row r="36" spans="1:19" x14ac:dyDescent="0.3">
      <c r="A36" s="4">
        <v>42901</v>
      </c>
      <c r="B36">
        <v>146</v>
      </c>
      <c r="D36">
        <v>370</v>
      </c>
      <c r="E36">
        <v>71</v>
      </c>
      <c r="F36">
        <v>238</v>
      </c>
      <c r="G36">
        <v>274</v>
      </c>
      <c r="H36">
        <v>80</v>
      </c>
      <c r="K36" s="32"/>
      <c r="Q36" s="4">
        <v>42906</v>
      </c>
      <c r="R36">
        <v>1</v>
      </c>
      <c r="S36">
        <f t="shared" si="1"/>
        <v>205</v>
      </c>
    </row>
    <row r="37" spans="1:19" x14ac:dyDescent="0.3">
      <c r="A37" s="4">
        <v>42902</v>
      </c>
      <c r="B37">
        <v>157</v>
      </c>
      <c r="D37">
        <v>450</v>
      </c>
      <c r="E37">
        <v>91</v>
      </c>
      <c r="F37">
        <v>290</v>
      </c>
      <c r="G37">
        <v>300</v>
      </c>
      <c r="H37">
        <v>80</v>
      </c>
      <c r="K37" s="32"/>
      <c r="Q37" s="4">
        <v>42907</v>
      </c>
      <c r="R37">
        <v>0</v>
      </c>
      <c r="S37">
        <f t="shared" si="1"/>
        <v>205</v>
      </c>
    </row>
    <row r="38" spans="1:19" x14ac:dyDescent="0.3">
      <c r="A38" s="4">
        <v>42903</v>
      </c>
      <c r="B38">
        <v>173</v>
      </c>
      <c r="D38">
        <v>506</v>
      </c>
      <c r="E38">
        <v>145</v>
      </c>
      <c r="F38">
        <v>355</v>
      </c>
      <c r="G38">
        <v>344</v>
      </c>
      <c r="H38">
        <v>80</v>
      </c>
      <c r="K38" s="32"/>
      <c r="Q38" s="4">
        <v>42908</v>
      </c>
      <c r="R38">
        <v>0</v>
      </c>
      <c r="S38">
        <f t="shared" si="1"/>
        <v>205</v>
      </c>
    </row>
    <row r="39" spans="1:19" x14ac:dyDescent="0.3">
      <c r="A39" s="4">
        <v>42904</v>
      </c>
      <c r="B39">
        <v>196</v>
      </c>
      <c r="D39">
        <v>544</v>
      </c>
      <c r="E39">
        <v>162</v>
      </c>
      <c r="F39">
        <v>407</v>
      </c>
      <c r="G39">
        <v>372</v>
      </c>
      <c r="H39">
        <v>87</v>
      </c>
      <c r="K39" s="32"/>
      <c r="Q39" s="4">
        <v>42909</v>
      </c>
      <c r="R39">
        <v>0</v>
      </c>
      <c r="S39">
        <f t="shared" si="1"/>
        <v>205</v>
      </c>
    </row>
    <row r="40" spans="1:19" x14ac:dyDescent="0.3">
      <c r="A40" s="4">
        <v>42905</v>
      </c>
      <c r="B40">
        <v>204</v>
      </c>
      <c r="D40">
        <v>572</v>
      </c>
      <c r="E40">
        <v>177</v>
      </c>
      <c r="F40">
        <v>425</v>
      </c>
      <c r="G40">
        <v>398</v>
      </c>
      <c r="H40">
        <v>89</v>
      </c>
      <c r="K40" s="32"/>
      <c r="Q40" s="4">
        <v>42910</v>
      </c>
      <c r="R40">
        <v>0</v>
      </c>
      <c r="S40">
        <f t="shared" si="1"/>
        <v>205</v>
      </c>
    </row>
    <row r="41" spans="1:19" x14ac:dyDescent="0.3">
      <c r="A41" s="4">
        <v>42906</v>
      </c>
      <c r="B41">
        <v>205</v>
      </c>
      <c r="D41">
        <v>624</v>
      </c>
      <c r="E41">
        <v>200</v>
      </c>
      <c r="F41">
        <v>433</v>
      </c>
      <c r="G41">
        <v>419</v>
      </c>
      <c r="H41">
        <v>89</v>
      </c>
      <c r="K41" s="32"/>
      <c r="Q41" s="4">
        <v>42911</v>
      </c>
      <c r="R41">
        <v>0</v>
      </c>
      <c r="S41">
        <f t="shared" si="1"/>
        <v>205</v>
      </c>
    </row>
    <row r="42" spans="1:19" x14ac:dyDescent="0.3">
      <c r="A42" s="4">
        <v>42907</v>
      </c>
      <c r="B42">
        <v>205</v>
      </c>
      <c r="D42">
        <v>660</v>
      </c>
      <c r="E42">
        <v>227</v>
      </c>
      <c r="F42">
        <v>452</v>
      </c>
      <c r="G42">
        <v>435</v>
      </c>
      <c r="H42">
        <v>89</v>
      </c>
      <c r="K42" s="32"/>
      <c r="Q42" s="4">
        <v>42912</v>
      </c>
      <c r="R42">
        <v>0</v>
      </c>
      <c r="S42">
        <f t="shared" si="1"/>
        <v>205</v>
      </c>
    </row>
    <row r="43" spans="1:19" x14ac:dyDescent="0.3">
      <c r="A43" s="4">
        <v>42908</v>
      </c>
      <c r="B43">
        <v>205</v>
      </c>
      <c r="D43">
        <v>686</v>
      </c>
      <c r="E43">
        <v>256</v>
      </c>
      <c r="F43">
        <v>472</v>
      </c>
      <c r="G43">
        <v>467</v>
      </c>
      <c r="H43">
        <v>89</v>
      </c>
      <c r="K43" s="32"/>
      <c r="Q43" s="4">
        <v>42913</v>
      </c>
      <c r="R43">
        <v>0</v>
      </c>
      <c r="S43">
        <f t="shared" si="1"/>
        <v>205</v>
      </c>
    </row>
    <row r="44" spans="1:19" x14ac:dyDescent="0.3">
      <c r="A44" s="4">
        <v>42909</v>
      </c>
      <c r="B44">
        <v>205</v>
      </c>
      <c r="D44">
        <v>686</v>
      </c>
      <c r="E44">
        <v>291</v>
      </c>
      <c r="F44">
        <v>493</v>
      </c>
      <c r="G44">
        <v>489</v>
      </c>
      <c r="H44">
        <v>89</v>
      </c>
      <c r="K44" s="32"/>
      <c r="Q44" s="4">
        <v>42914</v>
      </c>
      <c r="R44">
        <v>0</v>
      </c>
      <c r="S44">
        <f t="shared" si="1"/>
        <v>205</v>
      </c>
    </row>
    <row r="45" spans="1:19" x14ac:dyDescent="0.3">
      <c r="A45" s="4">
        <v>42910</v>
      </c>
      <c r="B45">
        <v>205</v>
      </c>
      <c r="D45">
        <v>696</v>
      </c>
      <c r="E45">
        <v>332</v>
      </c>
      <c r="F45">
        <v>503</v>
      </c>
      <c r="G45">
        <v>510</v>
      </c>
      <c r="H45">
        <v>89</v>
      </c>
      <c r="K45" s="32"/>
      <c r="Q45" s="4">
        <v>42915</v>
      </c>
      <c r="R45">
        <v>0</v>
      </c>
      <c r="S45">
        <f t="shared" si="1"/>
        <v>205</v>
      </c>
    </row>
    <row r="46" spans="1:19" x14ac:dyDescent="0.3">
      <c r="A46" s="4">
        <v>42911</v>
      </c>
      <c r="B46">
        <v>205</v>
      </c>
      <c r="D46">
        <v>716</v>
      </c>
      <c r="E46">
        <v>360</v>
      </c>
      <c r="F46">
        <v>518</v>
      </c>
      <c r="G46">
        <v>561</v>
      </c>
      <c r="H46">
        <v>89</v>
      </c>
      <c r="K46" s="32"/>
      <c r="Q46" s="4">
        <v>42916</v>
      </c>
      <c r="R46">
        <v>10</v>
      </c>
      <c r="S46">
        <f t="shared" si="1"/>
        <v>215</v>
      </c>
    </row>
    <row r="47" spans="1:19" x14ac:dyDescent="0.3">
      <c r="A47" s="4">
        <v>42912</v>
      </c>
      <c r="B47">
        <v>205</v>
      </c>
      <c r="D47">
        <v>716</v>
      </c>
      <c r="E47">
        <v>406</v>
      </c>
      <c r="F47">
        <v>530</v>
      </c>
      <c r="G47">
        <v>571</v>
      </c>
      <c r="H47">
        <v>96</v>
      </c>
      <c r="K47" s="32"/>
      <c r="Q47" s="4">
        <v>42917</v>
      </c>
      <c r="R47">
        <v>12</v>
      </c>
      <c r="S47">
        <f t="shared" si="1"/>
        <v>227</v>
      </c>
    </row>
    <row r="48" spans="1:19" x14ac:dyDescent="0.3">
      <c r="A48" s="4">
        <v>42913</v>
      </c>
      <c r="B48">
        <v>205</v>
      </c>
      <c r="D48">
        <v>730</v>
      </c>
      <c r="E48">
        <v>427</v>
      </c>
      <c r="F48">
        <v>555</v>
      </c>
      <c r="G48">
        <v>586</v>
      </c>
      <c r="H48">
        <v>103</v>
      </c>
      <c r="K48" s="32"/>
      <c r="Q48" s="4">
        <v>42918</v>
      </c>
      <c r="R48">
        <v>5</v>
      </c>
      <c r="S48">
        <f t="shared" si="1"/>
        <v>232</v>
      </c>
    </row>
    <row r="49" spans="1:19" x14ac:dyDescent="0.3">
      <c r="A49" s="4">
        <v>42914</v>
      </c>
      <c r="B49">
        <v>205</v>
      </c>
      <c r="D49">
        <v>748</v>
      </c>
      <c r="E49">
        <v>452</v>
      </c>
      <c r="F49">
        <v>585</v>
      </c>
      <c r="G49">
        <v>614</v>
      </c>
      <c r="H49">
        <v>116</v>
      </c>
      <c r="K49" s="32"/>
      <c r="Q49" s="4">
        <v>42919</v>
      </c>
      <c r="R49">
        <v>8</v>
      </c>
      <c r="S49">
        <f t="shared" si="1"/>
        <v>240</v>
      </c>
    </row>
    <row r="50" spans="1:19" x14ac:dyDescent="0.3">
      <c r="A50" s="4">
        <v>42915</v>
      </c>
      <c r="B50">
        <v>205</v>
      </c>
      <c r="D50">
        <v>754</v>
      </c>
      <c r="E50">
        <v>475</v>
      </c>
      <c r="F50">
        <v>609</v>
      </c>
      <c r="G50">
        <v>644</v>
      </c>
      <c r="H50">
        <v>117</v>
      </c>
      <c r="K50" s="32"/>
      <c r="Q50" s="4">
        <v>42920</v>
      </c>
      <c r="R50">
        <v>8</v>
      </c>
      <c r="S50">
        <f t="shared" si="1"/>
        <v>248</v>
      </c>
    </row>
    <row r="51" spans="1:19" x14ac:dyDescent="0.3">
      <c r="A51" s="4">
        <v>42916</v>
      </c>
      <c r="B51">
        <v>215</v>
      </c>
      <c r="D51">
        <v>756</v>
      </c>
      <c r="E51">
        <v>523</v>
      </c>
      <c r="F51">
        <v>625</v>
      </c>
      <c r="G51">
        <v>676</v>
      </c>
      <c r="H51">
        <v>117</v>
      </c>
      <c r="K51" s="32"/>
      <c r="Q51" s="4">
        <v>42921</v>
      </c>
      <c r="R51">
        <v>10</v>
      </c>
      <c r="S51">
        <f t="shared" si="1"/>
        <v>258</v>
      </c>
    </row>
    <row r="52" spans="1:19" x14ac:dyDescent="0.3">
      <c r="A52" s="4">
        <v>42917</v>
      </c>
      <c r="B52">
        <v>227</v>
      </c>
      <c r="D52">
        <v>756</v>
      </c>
      <c r="E52">
        <v>550</v>
      </c>
      <c r="F52">
        <v>625</v>
      </c>
      <c r="G52">
        <v>701</v>
      </c>
      <c r="H52">
        <v>117</v>
      </c>
      <c r="K52" s="32"/>
      <c r="Q52" s="4">
        <v>42922</v>
      </c>
      <c r="R52">
        <v>6</v>
      </c>
      <c r="S52">
        <f t="shared" si="1"/>
        <v>264</v>
      </c>
    </row>
    <row r="53" spans="1:19" x14ac:dyDescent="0.3">
      <c r="A53" s="4">
        <v>42918</v>
      </c>
      <c r="B53">
        <v>232</v>
      </c>
      <c r="D53">
        <v>762</v>
      </c>
      <c r="E53">
        <v>560</v>
      </c>
      <c r="F53">
        <v>625</v>
      </c>
      <c r="G53">
        <v>730</v>
      </c>
      <c r="H53">
        <v>117</v>
      </c>
      <c r="K53" s="32"/>
      <c r="Q53" s="4">
        <v>42923</v>
      </c>
      <c r="R53">
        <v>6</v>
      </c>
      <c r="S53">
        <f t="shared" si="1"/>
        <v>270</v>
      </c>
    </row>
    <row r="54" spans="1:19" x14ac:dyDescent="0.3">
      <c r="A54" s="4">
        <v>42919</v>
      </c>
      <c r="B54">
        <v>240</v>
      </c>
      <c r="D54">
        <v>765</v>
      </c>
      <c r="E54">
        <v>568</v>
      </c>
      <c r="F54">
        <v>625</v>
      </c>
      <c r="G54">
        <v>748</v>
      </c>
      <c r="H54">
        <v>119</v>
      </c>
      <c r="K54" s="32"/>
      <c r="Q54" s="4">
        <v>42924</v>
      </c>
      <c r="R54">
        <v>10</v>
      </c>
      <c r="S54">
        <f t="shared" si="1"/>
        <v>280</v>
      </c>
    </row>
    <row r="55" spans="1:19" x14ac:dyDescent="0.3">
      <c r="A55" s="4">
        <v>42920</v>
      </c>
      <c r="B55">
        <v>248</v>
      </c>
      <c r="D55">
        <v>767</v>
      </c>
      <c r="E55">
        <v>603</v>
      </c>
      <c r="F55">
        <v>625</v>
      </c>
      <c r="G55">
        <v>770</v>
      </c>
      <c r="H55">
        <v>124</v>
      </c>
      <c r="K55" s="32"/>
      <c r="Q55" s="4">
        <v>42925</v>
      </c>
      <c r="R55">
        <v>6</v>
      </c>
      <c r="S55">
        <f t="shared" si="1"/>
        <v>286</v>
      </c>
    </row>
    <row r="56" spans="1:19" x14ac:dyDescent="0.3">
      <c r="A56" s="4">
        <v>42921</v>
      </c>
      <c r="B56">
        <v>258</v>
      </c>
      <c r="D56">
        <v>767</v>
      </c>
      <c r="E56">
        <v>626</v>
      </c>
      <c r="F56">
        <v>640</v>
      </c>
      <c r="G56">
        <v>784</v>
      </c>
      <c r="H56">
        <v>124</v>
      </c>
      <c r="K56" s="32"/>
      <c r="Q56" s="4">
        <v>42926</v>
      </c>
      <c r="R56">
        <v>14</v>
      </c>
      <c r="S56">
        <f t="shared" si="1"/>
        <v>300</v>
      </c>
    </row>
    <row r="57" spans="1:19" x14ac:dyDescent="0.3">
      <c r="A57" s="4">
        <v>42922</v>
      </c>
      <c r="B57">
        <v>264</v>
      </c>
      <c r="D57">
        <v>767</v>
      </c>
      <c r="E57">
        <v>641</v>
      </c>
      <c r="F57">
        <v>657</v>
      </c>
      <c r="G57">
        <v>797</v>
      </c>
      <c r="H57">
        <v>124</v>
      </c>
      <c r="K57" s="32"/>
      <c r="Q57" s="4">
        <v>42927</v>
      </c>
      <c r="R57">
        <v>11</v>
      </c>
      <c r="S57">
        <f t="shared" si="1"/>
        <v>311</v>
      </c>
    </row>
    <row r="58" spans="1:19" x14ac:dyDescent="0.3">
      <c r="A58" s="4">
        <v>42923</v>
      </c>
      <c r="B58">
        <v>270</v>
      </c>
      <c r="D58">
        <v>767</v>
      </c>
      <c r="E58">
        <v>643</v>
      </c>
      <c r="F58">
        <v>679</v>
      </c>
      <c r="G58">
        <v>810</v>
      </c>
      <c r="H58">
        <v>124</v>
      </c>
      <c r="K58" s="32"/>
      <c r="Q58" s="4">
        <v>42928</v>
      </c>
      <c r="R58">
        <v>10</v>
      </c>
      <c r="S58">
        <f t="shared" si="1"/>
        <v>321</v>
      </c>
    </row>
    <row r="59" spans="1:19" x14ac:dyDescent="0.3">
      <c r="A59" s="4">
        <v>42924</v>
      </c>
      <c r="B59">
        <v>280</v>
      </c>
      <c r="D59">
        <v>767</v>
      </c>
      <c r="E59">
        <v>655</v>
      </c>
      <c r="F59">
        <v>710</v>
      </c>
      <c r="G59">
        <v>822</v>
      </c>
      <c r="H59">
        <v>124</v>
      </c>
      <c r="K59" s="32"/>
      <c r="Q59" s="4">
        <v>42929</v>
      </c>
      <c r="R59">
        <v>0</v>
      </c>
      <c r="S59">
        <f t="shared" si="1"/>
        <v>321</v>
      </c>
    </row>
    <row r="60" spans="1:19" x14ac:dyDescent="0.3">
      <c r="A60" s="4">
        <v>42925</v>
      </c>
      <c r="B60">
        <v>286</v>
      </c>
      <c r="D60">
        <v>767</v>
      </c>
      <c r="E60">
        <v>676</v>
      </c>
      <c r="F60">
        <v>738</v>
      </c>
      <c r="G60">
        <v>848</v>
      </c>
      <c r="H60">
        <v>124</v>
      </c>
      <c r="K60" s="32"/>
      <c r="Q60" s="4">
        <v>42930</v>
      </c>
      <c r="R60">
        <v>12</v>
      </c>
      <c r="S60">
        <f t="shared" si="1"/>
        <v>333</v>
      </c>
    </row>
    <row r="61" spans="1:19" x14ac:dyDescent="0.3">
      <c r="A61" s="4">
        <v>42926</v>
      </c>
      <c r="B61">
        <v>300</v>
      </c>
      <c r="D61">
        <v>767</v>
      </c>
      <c r="E61">
        <v>746</v>
      </c>
      <c r="F61">
        <v>766</v>
      </c>
      <c r="G61">
        <v>883</v>
      </c>
      <c r="H61">
        <v>124</v>
      </c>
      <c r="K61" s="32"/>
      <c r="Q61" s="4">
        <v>42931</v>
      </c>
      <c r="R61">
        <v>10</v>
      </c>
      <c r="S61">
        <f t="shared" si="1"/>
        <v>343</v>
      </c>
    </row>
    <row r="62" spans="1:19" x14ac:dyDescent="0.3">
      <c r="A62" s="4">
        <v>42927</v>
      </c>
      <c r="B62">
        <v>311</v>
      </c>
      <c r="D62">
        <v>767</v>
      </c>
      <c r="E62">
        <v>803</v>
      </c>
      <c r="F62">
        <v>795</v>
      </c>
      <c r="G62">
        <v>911</v>
      </c>
      <c r="H62">
        <v>137</v>
      </c>
      <c r="K62" s="32"/>
      <c r="Q62" s="4">
        <v>42932</v>
      </c>
      <c r="R62">
        <v>7</v>
      </c>
      <c r="S62">
        <f t="shared" si="1"/>
        <v>350</v>
      </c>
    </row>
    <row r="63" spans="1:19" x14ac:dyDescent="0.3">
      <c r="A63" s="4">
        <v>42928</v>
      </c>
      <c r="B63">
        <v>321</v>
      </c>
      <c r="D63">
        <v>767</v>
      </c>
      <c r="E63">
        <v>870</v>
      </c>
      <c r="F63">
        <v>827</v>
      </c>
      <c r="G63">
        <v>931</v>
      </c>
      <c r="H63">
        <v>154</v>
      </c>
      <c r="K63" s="32"/>
      <c r="Q63" s="4">
        <v>42933</v>
      </c>
      <c r="R63">
        <v>15</v>
      </c>
      <c r="S63">
        <f t="shared" si="1"/>
        <v>365</v>
      </c>
    </row>
    <row r="64" spans="1:19" x14ac:dyDescent="0.3">
      <c r="A64" s="4">
        <v>42929</v>
      </c>
      <c r="B64">
        <v>321</v>
      </c>
      <c r="D64">
        <v>767</v>
      </c>
      <c r="E64">
        <v>893</v>
      </c>
      <c r="F64">
        <v>894</v>
      </c>
      <c r="G64">
        <v>941</v>
      </c>
      <c r="H64">
        <v>163</v>
      </c>
      <c r="K64" s="32"/>
      <c r="Q64" s="4">
        <v>42934</v>
      </c>
      <c r="R64">
        <v>23</v>
      </c>
      <c r="S64">
        <f t="shared" si="1"/>
        <v>388</v>
      </c>
    </row>
    <row r="65" spans="1:19" x14ac:dyDescent="0.3">
      <c r="A65" s="4">
        <v>42930</v>
      </c>
      <c r="B65">
        <v>333</v>
      </c>
      <c r="D65">
        <v>767</v>
      </c>
      <c r="E65">
        <v>983</v>
      </c>
      <c r="F65">
        <v>954</v>
      </c>
      <c r="G65">
        <v>946</v>
      </c>
      <c r="H65">
        <v>163</v>
      </c>
      <c r="K65" s="32"/>
      <c r="Q65" s="4">
        <v>42935</v>
      </c>
      <c r="R65">
        <v>0</v>
      </c>
      <c r="S65">
        <f t="shared" si="1"/>
        <v>388</v>
      </c>
    </row>
    <row r="66" spans="1:19" x14ac:dyDescent="0.3">
      <c r="A66" s="4">
        <v>42931</v>
      </c>
      <c r="B66">
        <v>343</v>
      </c>
      <c r="D66">
        <v>767</v>
      </c>
      <c r="E66">
        <v>1088</v>
      </c>
      <c r="F66">
        <v>956</v>
      </c>
      <c r="G66">
        <v>946</v>
      </c>
      <c r="H66">
        <v>163</v>
      </c>
      <c r="K66" s="32"/>
      <c r="Q66" s="4">
        <v>42936</v>
      </c>
      <c r="R66">
        <v>0</v>
      </c>
      <c r="S66">
        <f t="shared" si="1"/>
        <v>388</v>
      </c>
    </row>
    <row r="67" spans="1:19" x14ac:dyDescent="0.3">
      <c r="A67" s="4">
        <v>42932</v>
      </c>
      <c r="B67">
        <v>350</v>
      </c>
      <c r="D67">
        <v>767</v>
      </c>
      <c r="E67">
        <v>1148</v>
      </c>
      <c r="F67">
        <v>956</v>
      </c>
      <c r="G67">
        <v>946</v>
      </c>
      <c r="H67">
        <v>169</v>
      </c>
      <c r="K67" s="32"/>
      <c r="Q67" s="4">
        <v>42937</v>
      </c>
      <c r="R67">
        <v>0</v>
      </c>
      <c r="S67">
        <f t="shared" si="1"/>
        <v>388</v>
      </c>
    </row>
    <row r="68" spans="1:19" x14ac:dyDescent="0.3">
      <c r="A68" s="4">
        <v>42933</v>
      </c>
      <c r="B68">
        <v>365</v>
      </c>
      <c r="D68">
        <v>767</v>
      </c>
      <c r="E68">
        <v>1194</v>
      </c>
      <c r="F68">
        <v>956</v>
      </c>
      <c r="G68">
        <v>954</v>
      </c>
      <c r="H68">
        <v>229</v>
      </c>
      <c r="K68" s="32"/>
      <c r="Q68" s="4">
        <v>42938</v>
      </c>
      <c r="R68">
        <v>0</v>
      </c>
      <c r="S68">
        <f t="shared" si="1"/>
        <v>388</v>
      </c>
    </row>
    <row r="69" spans="1:19" x14ac:dyDescent="0.3">
      <c r="A69" s="4">
        <v>42934</v>
      </c>
      <c r="B69">
        <v>388</v>
      </c>
      <c r="D69">
        <v>767</v>
      </c>
      <c r="E69">
        <v>1325</v>
      </c>
      <c r="F69">
        <v>956</v>
      </c>
      <c r="G69">
        <v>973</v>
      </c>
      <c r="H69">
        <v>260</v>
      </c>
      <c r="K69" s="32"/>
      <c r="Q69" s="4">
        <v>42939</v>
      </c>
      <c r="R69">
        <v>0</v>
      </c>
      <c r="S69">
        <f t="shared" si="1"/>
        <v>388</v>
      </c>
    </row>
    <row r="70" spans="1:19" x14ac:dyDescent="0.3">
      <c r="A70" s="4">
        <v>42935</v>
      </c>
      <c r="B70">
        <v>388</v>
      </c>
      <c r="D70">
        <v>767</v>
      </c>
      <c r="E70">
        <v>1577</v>
      </c>
      <c r="F70">
        <v>956</v>
      </c>
      <c r="G70">
        <v>992</v>
      </c>
      <c r="H70">
        <v>322</v>
      </c>
      <c r="K70" s="32"/>
      <c r="Q70" s="4">
        <v>42940</v>
      </c>
      <c r="R70">
        <v>0</v>
      </c>
      <c r="S70">
        <f t="shared" si="1"/>
        <v>388</v>
      </c>
    </row>
    <row r="71" spans="1:19" x14ac:dyDescent="0.3">
      <c r="A71" s="4">
        <v>42936</v>
      </c>
      <c r="B71">
        <v>388</v>
      </c>
      <c r="D71">
        <v>767</v>
      </c>
      <c r="E71">
        <v>1805</v>
      </c>
      <c r="F71">
        <v>956</v>
      </c>
      <c r="G71">
        <v>1022</v>
      </c>
      <c r="H71">
        <v>349</v>
      </c>
      <c r="K71" s="32"/>
      <c r="Q71" s="4">
        <v>42941</v>
      </c>
      <c r="R71">
        <v>0</v>
      </c>
      <c r="S71">
        <f t="shared" si="1"/>
        <v>388</v>
      </c>
    </row>
    <row r="72" spans="1:19" x14ac:dyDescent="0.3">
      <c r="A72" s="4">
        <v>42937</v>
      </c>
      <c r="B72">
        <v>388</v>
      </c>
      <c r="D72">
        <v>767</v>
      </c>
      <c r="E72">
        <v>2027</v>
      </c>
      <c r="F72">
        <v>956</v>
      </c>
      <c r="G72">
        <v>1064</v>
      </c>
      <c r="H72">
        <v>349</v>
      </c>
      <c r="K72" s="32"/>
      <c r="Q72" s="4">
        <v>42942</v>
      </c>
      <c r="R72">
        <v>0</v>
      </c>
      <c r="S72">
        <f t="shared" si="1"/>
        <v>388</v>
      </c>
    </row>
    <row r="73" spans="1:19" x14ac:dyDescent="0.3">
      <c r="A73" s="4">
        <v>42938</v>
      </c>
      <c r="B73">
        <v>388</v>
      </c>
      <c r="D73">
        <v>767</v>
      </c>
      <c r="E73">
        <v>2185</v>
      </c>
      <c r="F73">
        <v>956</v>
      </c>
      <c r="G73">
        <v>1097</v>
      </c>
      <c r="H73">
        <v>349</v>
      </c>
      <c r="K73" s="32"/>
      <c r="Q73" s="4">
        <v>42943</v>
      </c>
      <c r="R73">
        <v>0</v>
      </c>
      <c r="S73">
        <f t="shared" si="1"/>
        <v>388</v>
      </c>
    </row>
    <row r="74" spans="1:19" x14ac:dyDescent="0.3">
      <c r="A74" s="4">
        <v>42939</v>
      </c>
      <c r="B74">
        <v>388</v>
      </c>
      <c r="D74">
        <v>797</v>
      </c>
      <c r="E74">
        <v>2599</v>
      </c>
      <c r="F74">
        <v>956</v>
      </c>
      <c r="G74">
        <v>1137</v>
      </c>
      <c r="H74">
        <v>425</v>
      </c>
      <c r="K74" s="32"/>
      <c r="Q74" s="4">
        <v>42944</v>
      </c>
      <c r="R74">
        <v>0</v>
      </c>
      <c r="S74">
        <f t="shared" si="1"/>
        <v>388</v>
      </c>
    </row>
    <row r="75" spans="1:19" x14ac:dyDescent="0.3">
      <c r="A75" s="4">
        <v>42940</v>
      </c>
      <c r="B75">
        <v>388</v>
      </c>
      <c r="D75">
        <v>889</v>
      </c>
      <c r="E75">
        <v>3139</v>
      </c>
      <c r="F75">
        <v>956</v>
      </c>
      <c r="G75">
        <v>1181</v>
      </c>
      <c r="H75">
        <v>480</v>
      </c>
      <c r="K75" s="32"/>
      <c r="Q75" s="4">
        <v>42945</v>
      </c>
      <c r="R75">
        <v>0</v>
      </c>
      <c r="S75">
        <f t="shared" si="1"/>
        <v>388</v>
      </c>
    </row>
    <row r="76" spans="1:19" x14ac:dyDescent="0.3">
      <c r="A76" s="4">
        <v>42941</v>
      </c>
      <c r="B76">
        <v>388</v>
      </c>
      <c r="D76">
        <v>1003</v>
      </c>
      <c r="E76">
        <v>3389</v>
      </c>
      <c r="F76">
        <v>956</v>
      </c>
      <c r="G76">
        <v>1218</v>
      </c>
      <c r="H76">
        <v>544</v>
      </c>
      <c r="K76" s="32"/>
      <c r="Q76" s="4">
        <v>42946</v>
      </c>
      <c r="R76">
        <v>0</v>
      </c>
      <c r="S76">
        <f t="shared" ref="S76:S122" si="2">R76+S75</f>
        <v>388</v>
      </c>
    </row>
    <row r="77" spans="1:19" x14ac:dyDescent="0.3">
      <c r="A77" s="4">
        <v>42942</v>
      </c>
      <c r="B77">
        <v>388</v>
      </c>
      <c r="D77">
        <v>1147</v>
      </c>
      <c r="E77">
        <v>3469</v>
      </c>
      <c r="F77">
        <v>956</v>
      </c>
      <c r="G77">
        <v>1322</v>
      </c>
      <c r="H77">
        <v>617</v>
      </c>
      <c r="K77" s="32"/>
      <c r="Q77" s="4">
        <v>42947</v>
      </c>
      <c r="R77">
        <v>171</v>
      </c>
      <c r="S77">
        <f t="shared" si="2"/>
        <v>559</v>
      </c>
    </row>
    <row r="78" spans="1:19" x14ac:dyDescent="0.3">
      <c r="A78" s="4">
        <v>42943</v>
      </c>
      <c r="B78">
        <v>388</v>
      </c>
      <c r="D78">
        <v>1221</v>
      </c>
      <c r="E78">
        <v>4028</v>
      </c>
      <c r="F78">
        <v>1208</v>
      </c>
      <c r="G78">
        <v>1497</v>
      </c>
      <c r="H78">
        <v>630</v>
      </c>
      <c r="K78" s="32"/>
      <c r="Q78" s="4">
        <v>42948</v>
      </c>
      <c r="R78">
        <v>114</v>
      </c>
      <c r="S78">
        <f t="shared" si="2"/>
        <v>673</v>
      </c>
    </row>
    <row r="79" spans="1:19" x14ac:dyDescent="0.3">
      <c r="A79" s="4">
        <v>42944</v>
      </c>
      <c r="B79">
        <v>388</v>
      </c>
      <c r="D79">
        <v>1300</v>
      </c>
      <c r="E79">
        <v>4401</v>
      </c>
      <c r="F79">
        <v>1405</v>
      </c>
      <c r="G79">
        <v>1640</v>
      </c>
      <c r="H79">
        <v>630</v>
      </c>
      <c r="K79" s="32"/>
      <c r="Q79" s="4">
        <v>42949</v>
      </c>
      <c r="R79">
        <v>11</v>
      </c>
      <c r="S79">
        <f t="shared" si="2"/>
        <v>684</v>
      </c>
    </row>
    <row r="80" spans="1:19" x14ac:dyDescent="0.3">
      <c r="A80" s="4">
        <v>42945</v>
      </c>
      <c r="B80">
        <v>388</v>
      </c>
      <c r="D80">
        <v>1424</v>
      </c>
      <c r="E80">
        <v>4774</v>
      </c>
      <c r="F80">
        <v>1626</v>
      </c>
      <c r="G80">
        <v>1808</v>
      </c>
      <c r="H80">
        <v>630</v>
      </c>
      <c r="K80" s="32"/>
      <c r="Q80" s="4">
        <v>42950</v>
      </c>
      <c r="R80">
        <v>66</v>
      </c>
      <c r="S80">
        <f t="shared" si="2"/>
        <v>750</v>
      </c>
    </row>
    <row r="81" spans="1:19" x14ac:dyDescent="0.3">
      <c r="A81" s="4">
        <v>42946</v>
      </c>
      <c r="B81">
        <v>388</v>
      </c>
      <c r="D81">
        <v>1555</v>
      </c>
      <c r="E81">
        <v>5330</v>
      </c>
      <c r="F81">
        <v>1987</v>
      </c>
      <c r="G81">
        <v>2068</v>
      </c>
      <c r="H81">
        <v>784</v>
      </c>
      <c r="K81" s="32"/>
      <c r="Q81" s="4">
        <v>42951</v>
      </c>
      <c r="R81">
        <v>100</v>
      </c>
      <c r="S81">
        <f t="shared" si="2"/>
        <v>850</v>
      </c>
    </row>
    <row r="82" spans="1:19" x14ac:dyDescent="0.3">
      <c r="A82" s="4">
        <v>42947</v>
      </c>
      <c r="B82">
        <v>559</v>
      </c>
      <c r="D82">
        <v>1657</v>
      </c>
      <c r="E82">
        <v>5893</v>
      </c>
      <c r="F82">
        <v>2272</v>
      </c>
      <c r="G82">
        <v>2422</v>
      </c>
      <c r="H82">
        <v>930</v>
      </c>
      <c r="K82" s="32"/>
      <c r="Q82" s="4">
        <v>42952</v>
      </c>
      <c r="R82">
        <v>86</v>
      </c>
      <c r="S82">
        <f t="shared" si="2"/>
        <v>936</v>
      </c>
    </row>
    <row r="83" spans="1:19" x14ac:dyDescent="0.3">
      <c r="A83" s="4">
        <v>42948</v>
      </c>
      <c r="B83">
        <v>673</v>
      </c>
      <c r="D83">
        <v>1798</v>
      </c>
      <c r="E83">
        <v>6337</v>
      </c>
      <c r="F83">
        <v>2422</v>
      </c>
      <c r="G83">
        <v>2869</v>
      </c>
      <c r="H83">
        <v>1065</v>
      </c>
      <c r="K83" s="32"/>
      <c r="Q83" s="4">
        <v>42953</v>
      </c>
      <c r="R83">
        <v>82</v>
      </c>
      <c r="S83">
        <f t="shared" si="2"/>
        <v>1018</v>
      </c>
    </row>
    <row r="84" spans="1:19" x14ac:dyDescent="0.3">
      <c r="A84" s="4">
        <v>42949</v>
      </c>
      <c r="B84">
        <v>684</v>
      </c>
      <c r="D84">
        <v>1972</v>
      </c>
      <c r="E84">
        <v>6935</v>
      </c>
      <c r="F84">
        <v>2568</v>
      </c>
      <c r="G84">
        <v>3224</v>
      </c>
      <c r="H84">
        <v>1248</v>
      </c>
      <c r="K84" s="32"/>
      <c r="Q84" s="4">
        <v>42954</v>
      </c>
      <c r="R84">
        <v>65</v>
      </c>
      <c r="S84">
        <f t="shared" si="2"/>
        <v>1083</v>
      </c>
    </row>
    <row r="85" spans="1:19" x14ac:dyDescent="0.3">
      <c r="A85" s="4">
        <v>42950</v>
      </c>
      <c r="B85">
        <v>750</v>
      </c>
      <c r="D85">
        <v>2064</v>
      </c>
      <c r="E85">
        <v>7419</v>
      </c>
      <c r="F85">
        <v>2754</v>
      </c>
      <c r="G85">
        <v>3706</v>
      </c>
      <c r="H85">
        <v>1272</v>
      </c>
      <c r="K85" s="32"/>
      <c r="Q85" s="4">
        <v>42955</v>
      </c>
      <c r="R85">
        <v>67</v>
      </c>
      <c r="S85">
        <f t="shared" si="2"/>
        <v>1150</v>
      </c>
    </row>
    <row r="86" spans="1:19" x14ac:dyDescent="0.3">
      <c r="A86" s="4">
        <v>42951</v>
      </c>
      <c r="B86">
        <v>850</v>
      </c>
      <c r="D86">
        <v>2124</v>
      </c>
      <c r="E86">
        <v>7784</v>
      </c>
      <c r="F86">
        <v>2879</v>
      </c>
      <c r="G86">
        <v>4504</v>
      </c>
      <c r="H86">
        <v>1272</v>
      </c>
      <c r="K86" s="32"/>
      <c r="Q86" s="4">
        <v>42956</v>
      </c>
      <c r="R86">
        <v>72</v>
      </c>
      <c r="S86">
        <f t="shared" si="2"/>
        <v>1222</v>
      </c>
    </row>
    <row r="87" spans="1:19" x14ac:dyDescent="0.3">
      <c r="A87" s="4">
        <v>42952</v>
      </c>
      <c r="B87">
        <v>936</v>
      </c>
      <c r="D87">
        <v>2189</v>
      </c>
      <c r="E87">
        <v>8185</v>
      </c>
      <c r="F87">
        <v>2953</v>
      </c>
      <c r="G87">
        <v>5252</v>
      </c>
      <c r="H87">
        <v>1272</v>
      </c>
      <c r="K87" s="32"/>
      <c r="Q87" s="4">
        <v>42957</v>
      </c>
      <c r="R87">
        <v>35</v>
      </c>
      <c r="S87">
        <f t="shared" si="2"/>
        <v>1257</v>
      </c>
    </row>
    <row r="88" spans="1:19" x14ac:dyDescent="0.3">
      <c r="A88" s="4">
        <v>42953</v>
      </c>
      <c r="B88">
        <v>1018</v>
      </c>
      <c r="D88">
        <v>2416</v>
      </c>
      <c r="E88">
        <v>8780</v>
      </c>
      <c r="F88">
        <v>2994</v>
      </c>
      <c r="G88">
        <v>5809</v>
      </c>
      <c r="H88">
        <v>1281</v>
      </c>
      <c r="K88" s="32"/>
      <c r="Q88" s="4">
        <v>42958</v>
      </c>
      <c r="R88">
        <v>50</v>
      </c>
      <c r="S88">
        <f t="shared" si="2"/>
        <v>1307</v>
      </c>
    </row>
    <row r="89" spans="1:19" x14ac:dyDescent="0.3">
      <c r="A89" s="4">
        <v>42954</v>
      </c>
      <c r="B89">
        <v>1083</v>
      </c>
      <c r="D89">
        <v>2614</v>
      </c>
      <c r="E89">
        <v>9203</v>
      </c>
      <c r="F89">
        <v>3006</v>
      </c>
      <c r="G89">
        <v>6485</v>
      </c>
      <c r="H89">
        <v>1281</v>
      </c>
      <c r="K89" s="32"/>
      <c r="Q89" s="4">
        <v>42959</v>
      </c>
      <c r="R89">
        <v>35</v>
      </c>
      <c r="S89">
        <f t="shared" si="2"/>
        <v>1342</v>
      </c>
    </row>
    <row r="90" spans="1:19" x14ac:dyDescent="0.3">
      <c r="A90" s="4">
        <v>42955</v>
      </c>
      <c r="B90">
        <v>1150</v>
      </c>
      <c r="D90">
        <v>2648</v>
      </c>
      <c r="E90">
        <v>9531</v>
      </c>
      <c r="F90">
        <v>3009</v>
      </c>
      <c r="G90">
        <v>7201</v>
      </c>
      <c r="H90">
        <v>1281</v>
      </c>
      <c r="K90" s="32"/>
      <c r="Q90" s="4">
        <v>42960</v>
      </c>
      <c r="R90">
        <v>30</v>
      </c>
      <c r="S90">
        <f t="shared" si="2"/>
        <v>1372</v>
      </c>
    </row>
    <row r="91" spans="1:19" x14ac:dyDescent="0.3">
      <c r="A91" s="4">
        <v>42956</v>
      </c>
      <c r="B91">
        <v>1222</v>
      </c>
      <c r="D91">
        <v>2651</v>
      </c>
      <c r="E91">
        <v>9709</v>
      </c>
      <c r="F91">
        <v>3009</v>
      </c>
      <c r="G91">
        <v>7692</v>
      </c>
      <c r="H91">
        <v>1281</v>
      </c>
      <c r="K91" s="32"/>
      <c r="Q91" s="4">
        <v>42961</v>
      </c>
      <c r="R91">
        <v>22</v>
      </c>
      <c r="S91">
        <f t="shared" si="2"/>
        <v>1394</v>
      </c>
    </row>
    <row r="92" spans="1:19" x14ac:dyDescent="0.3">
      <c r="A92" s="4">
        <v>42957</v>
      </c>
      <c r="B92">
        <v>1257</v>
      </c>
      <c r="D92">
        <v>2651</v>
      </c>
      <c r="E92">
        <v>9867</v>
      </c>
      <c r="F92">
        <v>3009</v>
      </c>
      <c r="G92">
        <v>8203</v>
      </c>
      <c r="H92">
        <v>1281</v>
      </c>
      <c r="K92" s="32"/>
      <c r="Q92" s="4">
        <v>42962</v>
      </c>
      <c r="R92">
        <v>43</v>
      </c>
      <c r="S92">
        <f t="shared" si="2"/>
        <v>1437</v>
      </c>
    </row>
    <row r="93" spans="1:19" x14ac:dyDescent="0.3">
      <c r="A93" s="4">
        <v>42958</v>
      </c>
      <c r="B93">
        <v>1307</v>
      </c>
      <c r="D93">
        <v>2654</v>
      </c>
      <c r="E93">
        <v>10240</v>
      </c>
      <c r="F93">
        <v>3009</v>
      </c>
      <c r="G93">
        <v>8706</v>
      </c>
      <c r="H93">
        <v>1281</v>
      </c>
      <c r="K93" s="32"/>
      <c r="Q93" s="4">
        <v>42963</v>
      </c>
      <c r="R93">
        <v>19</v>
      </c>
      <c r="S93">
        <f t="shared" si="2"/>
        <v>1456</v>
      </c>
    </row>
    <row r="94" spans="1:19" x14ac:dyDescent="0.3">
      <c r="A94" s="4">
        <v>42959</v>
      </c>
      <c r="B94">
        <v>1342</v>
      </c>
      <c r="D94">
        <v>2654</v>
      </c>
      <c r="E94">
        <v>10620</v>
      </c>
      <c r="F94">
        <v>3009</v>
      </c>
      <c r="G94">
        <v>8851</v>
      </c>
      <c r="H94">
        <v>1281</v>
      </c>
      <c r="K94" s="32"/>
      <c r="Q94" s="4">
        <v>42964</v>
      </c>
      <c r="R94">
        <v>16</v>
      </c>
      <c r="S94">
        <f t="shared" si="2"/>
        <v>1472</v>
      </c>
    </row>
    <row r="95" spans="1:19" x14ac:dyDescent="0.3">
      <c r="A95" s="4">
        <v>42960</v>
      </c>
      <c r="B95">
        <v>1372</v>
      </c>
      <c r="D95">
        <v>2654</v>
      </c>
      <c r="E95">
        <v>10978</v>
      </c>
      <c r="F95">
        <v>3009</v>
      </c>
      <c r="G95">
        <v>8851</v>
      </c>
      <c r="H95">
        <v>1281</v>
      </c>
      <c r="K95" s="32"/>
      <c r="Q95" s="4">
        <v>42965</v>
      </c>
      <c r="R95">
        <v>15</v>
      </c>
      <c r="S95">
        <f t="shared" si="2"/>
        <v>1487</v>
      </c>
    </row>
    <row r="96" spans="1:19" x14ac:dyDescent="0.3">
      <c r="A96" s="4">
        <v>42961</v>
      </c>
      <c r="B96">
        <v>1394</v>
      </c>
      <c r="D96">
        <v>2654</v>
      </c>
      <c r="E96">
        <v>11066</v>
      </c>
      <c r="F96">
        <v>3009</v>
      </c>
      <c r="G96">
        <v>9122</v>
      </c>
      <c r="H96">
        <v>1281</v>
      </c>
      <c r="K96" s="32"/>
      <c r="Q96" s="4">
        <v>42966</v>
      </c>
      <c r="R96">
        <v>12</v>
      </c>
      <c r="S96">
        <f t="shared" si="2"/>
        <v>1499</v>
      </c>
    </row>
    <row r="97" spans="1:19" x14ac:dyDescent="0.3">
      <c r="A97" s="4">
        <v>42962</v>
      </c>
      <c r="B97">
        <v>1437</v>
      </c>
      <c r="D97">
        <v>2654</v>
      </c>
      <c r="E97">
        <v>11293</v>
      </c>
      <c r="F97">
        <v>3009</v>
      </c>
      <c r="G97">
        <v>9712</v>
      </c>
      <c r="H97">
        <v>1281</v>
      </c>
      <c r="K97" s="32"/>
      <c r="Q97" s="4">
        <v>42967</v>
      </c>
      <c r="R97">
        <v>12</v>
      </c>
      <c r="S97">
        <f t="shared" si="2"/>
        <v>1511</v>
      </c>
    </row>
    <row r="98" spans="1:19" x14ac:dyDescent="0.3">
      <c r="A98" s="4">
        <v>42963</v>
      </c>
      <c r="B98">
        <v>1456</v>
      </c>
      <c r="D98">
        <v>2654</v>
      </c>
      <c r="E98">
        <v>11456</v>
      </c>
      <c r="F98">
        <v>3709</v>
      </c>
      <c r="G98">
        <v>10194</v>
      </c>
      <c r="H98">
        <v>1281</v>
      </c>
      <c r="K98" s="32"/>
      <c r="Q98" s="4">
        <v>42968</v>
      </c>
      <c r="R98">
        <v>12</v>
      </c>
      <c r="S98">
        <f t="shared" si="2"/>
        <v>1523</v>
      </c>
    </row>
    <row r="99" spans="1:19" x14ac:dyDescent="0.3">
      <c r="A99" s="4">
        <v>42964</v>
      </c>
      <c r="B99">
        <v>1472</v>
      </c>
      <c r="D99">
        <v>2654</v>
      </c>
      <c r="E99">
        <v>11548</v>
      </c>
      <c r="F99">
        <v>4088</v>
      </c>
      <c r="G99">
        <v>10420</v>
      </c>
      <c r="H99">
        <v>1281</v>
      </c>
      <c r="K99" s="32"/>
      <c r="Q99" s="4">
        <v>42969</v>
      </c>
      <c r="R99">
        <v>12</v>
      </c>
      <c r="S99">
        <f t="shared" si="2"/>
        <v>1535</v>
      </c>
    </row>
    <row r="100" spans="1:19" x14ac:dyDescent="0.3">
      <c r="A100" s="4">
        <v>42965</v>
      </c>
      <c r="B100">
        <v>1487</v>
      </c>
      <c r="D100">
        <v>2654</v>
      </c>
      <c r="E100">
        <v>11551</v>
      </c>
      <c r="F100">
        <v>4437</v>
      </c>
      <c r="G100">
        <v>10685</v>
      </c>
      <c r="H100">
        <v>1281</v>
      </c>
      <c r="K100" s="32"/>
      <c r="Q100" s="4">
        <v>42970</v>
      </c>
      <c r="R100">
        <v>9</v>
      </c>
      <c r="S100">
        <f t="shared" si="2"/>
        <v>1544</v>
      </c>
    </row>
    <row r="101" spans="1:19" x14ac:dyDescent="0.3">
      <c r="A101" s="4">
        <v>42966</v>
      </c>
      <c r="B101">
        <v>1499</v>
      </c>
      <c r="D101">
        <v>2821</v>
      </c>
      <c r="E101">
        <v>11555</v>
      </c>
      <c r="F101">
        <v>4670</v>
      </c>
      <c r="G101">
        <v>10832</v>
      </c>
      <c r="H101">
        <v>1281</v>
      </c>
      <c r="K101" s="32"/>
      <c r="Q101" s="4">
        <v>42971</v>
      </c>
      <c r="R101">
        <v>17</v>
      </c>
      <c r="S101">
        <f t="shared" si="2"/>
        <v>1561</v>
      </c>
    </row>
    <row r="102" spans="1:19" x14ac:dyDescent="0.3">
      <c r="A102" s="4">
        <v>42967</v>
      </c>
      <c r="B102">
        <v>1511</v>
      </c>
      <c r="D102">
        <v>3032</v>
      </c>
      <c r="E102">
        <v>11663</v>
      </c>
      <c r="F102">
        <v>4796</v>
      </c>
      <c r="G102">
        <v>10931</v>
      </c>
      <c r="H102">
        <v>1281</v>
      </c>
      <c r="K102" s="32"/>
      <c r="Q102" s="4">
        <v>42972</v>
      </c>
      <c r="R102">
        <v>29</v>
      </c>
      <c r="S102">
        <f t="shared" si="2"/>
        <v>1590</v>
      </c>
    </row>
    <row r="103" spans="1:19" x14ac:dyDescent="0.3">
      <c r="A103" s="4">
        <v>42968</v>
      </c>
      <c r="B103">
        <v>1523</v>
      </c>
      <c r="D103">
        <v>3120</v>
      </c>
      <c r="E103">
        <v>11779</v>
      </c>
      <c r="F103">
        <v>4981</v>
      </c>
      <c r="G103">
        <v>11027</v>
      </c>
      <c r="H103">
        <v>1281</v>
      </c>
      <c r="K103" s="32"/>
      <c r="Q103" s="4">
        <v>42973</v>
      </c>
      <c r="R103">
        <v>3</v>
      </c>
      <c r="S103">
        <f t="shared" si="2"/>
        <v>1593</v>
      </c>
    </row>
    <row r="104" spans="1:19" x14ac:dyDescent="0.3">
      <c r="A104" s="4">
        <v>42969</v>
      </c>
      <c r="B104">
        <v>1535</v>
      </c>
      <c r="D104">
        <v>3170</v>
      </c>
      <c r="E104">
        <v>11833</v>
      </c>
      <c r="F104">
        <v>5062</v>
      </c>
      <c r="G104">
        <v>11261</v>
      </c>
      <c r="H104">
        <v>1281</v>
      </c>
      <c r="K104" s="32"/>
      <c r="Q104" s="4">
        <v>42974</v>
      </c>
      <c r="R104">
        <v>2</v>
      </c>
      <c r="S104">
        <f t="shared" si="2"/>
        <v>1595</v>
      </c>
    </row>
    <row r="105" spans="1:19" x14ac:dyDescent="0.3">
      <c r="A105" s="4">
        <v>42970</v>
      </c>
      <c r="B105">
        <v>1544</v>
      </c>
      <c r="D105">
        <v>3226</v>
      </c>
      <c r="E105">
        <v>11907</v>
      </c>
      <c r="F105">
        <v>5091</v>
      </c>
      <c r="G105">
        <v>11479</v>
      </c>
      <c r="H105">
        <v>1281</v>
      </c>
      <c r="K105" s="32"/>
      <c r="Q105" s="4">
        <v>42975</v>
      </c>
      <c r="R105">
        <v>1</v>
      </c>
      <c r="S105">
        <f t="shared" si="2"/>
        <v>1596</v>
      </c>
    </row>
    <row r="106" spans="1:19" x14ac:dyDescent="0.3">
      <c r="A106" s="4">
        <v>42971</v>
      </c>
      <c r="B106">
        <v>1561</v>
      </c>
      <c r="D106">
        <v>3269</v>
      </c>
      <c r="E106">
        <v>11987</v>
      </c>
      <c r="F106">
        <v>5149</v>
      </c>
      <c r="G106">
        <v>11608</v>
      </c>
      <c r="H106">
        <v>1281</v>
      </c>
      <c r="K106" s="32"/>
      <c r="Q106" s="4">
        <v>42976</v>
      </c>
      <c r="R106">
        <v>13</v>
      </c>
      <c r="S106">
        <f t="shared" si="2"/>
        <v>1609</v>
      </c>
    </row>
    <row r="107" spans="1:19" x14ac:dyDescent="0.3">
      <c r="A107" s="4">
        <v>42972</v>
      </c>
      <c r="B107">
        <v>1590</v>
      </c>
      <c r="D107">
        <v>3287</v>
      </c>
      <c r="E107">
        <v>12056</v>
      </c>
      <c r="F107">
        <v>5152</v>
      </c>
      <c r="G107">
        <v>11808</v>
      </c>
      <c r="H107">
        <v>1281</v>
      </c>
      <c r="K107" s="32"/>
      <c r="Q107" s="4">
        <v>42977</v>
      </c>
      <c r="R107">
        <v>6</v>
      </c>
      <c r="S107">
        <f t="shared" si="2"/>
        <v>1615</v>
      </c>
    </row>
    <row r="108" spans="1:19" x14ac:dyDescent="0.3">
      <c r="A108" s="4">
        <v>42973</v>
      </c>
      <c r="B108">
        <v>1593</v>
      </c>
      <c r="D108">
        <v>3326</v>
      </c>
      <c r="E108">
        <v>12117</v>
      </c>
      <c r="F108">
        <v>5152</v>
      </c>
      <c r="G108">
        <v>12074</v>
      </c>
      <c r="H108">
        <v>1281</v>
      </c>
      <c r="K108" s="32"/>
      <c r="Q108" s="4">
        <v>42978</v>
      </c>
      <c r="R108">
        <v>3</v>
      </c>
      <c r="S108">
        <f t="shared" si="2"/>
        <v>1618</v>
      </c>
    </row>
    <row r="109" spans="1:19" x14ac:dyDescent="0.3">
      <c r="A109" s="4">
        <v>42974</v>
      </c>
      <c r="B109">
        <v>1595</v>
      </c>
      <c r="D109">
        <v>3334</v>
      </c>
      <c r="E109">
        <v>12189</v>
      </c>
      <c r="F109">
        <v>5152</v>
      </c>
      <c r="G109">
        <v>12207</v>
      </c>
      <c r="H109">
        <v>1281</v>
      </c>
      <c r="K109" s="32"/>
      <c r="Q109" s="4">
        <v>42979</v>
      </c>
      <c r="R109">
        <v>1</v>
      </c>
      <c r="S109">
        <f t="shared" si="2"/>
        <v>1619</v>
      </c>
    </row>
    <row r="110" spans="1:19" x14ac:dyDescent="0.3">
      <c r="A110" s="4">
        <v>42975</v>
      </c>
      <c r="B110">
        <v>1596</v>
      </c>
      <c r="D110">
        <v>3351</v>
      </c>
      <c r="E110">
        <v>12254</v>
      </c>
      <c r="F110">
        <v>5152</v>
      </c>
      <c r="G110">
        <v>12325</v>
      </c>
      <c r="H110">
        <v>1281</v>
      </c>
      <c r="K110" s="32"/>
      <c r="Q110" s="4">
        <v>42980</v>
      </c>
      <c r="R110">
        <v>5</v>
      </c>
      <c r="S110">
        <f t="shared" si="2"/>
        <v>1624</v>
      </c>
    </row>
    <row r="111" spans="1:19" x14ac:dyDescent="0.3">
      <c r="A111" s="4">
        <v>42976</v>
      </c>
      <c r="B111">
        <v>1609</v>
      </c>
      <c r="D111">
        <v>3380</v>
      </c>
      <c r="E111">
        <v>12301</v>
      </c>
      <c r="F111">
        <v>5220</v>
      </c>
      <c r="G111">
        <v>12386</v>
      </c>
      <c r="H111">
        <v>1281</v>
      </c>
      <c r="K111" s="32"/>
      <c r="Q111" s="4">
        <v>42981</v>
      </c>
      <c r="R111">
        <v>4</v>
      </c>
      <c r="S111">
        <f t="shared" si="2"/>
        <v>1628</v>
      </c>
    </row>
    <row r="112" spans="1:19" x14ac:dyDescent="0.3">
      <c r="A112" s="4">
        <v>42977</v>
      </c>
      <c r="B112">
        <v>1615</v>
      </c>
      <c r="D112">
        <v>3426</v>
      </c>
      <c r="E112">
        <v>12351</v>
      </c>
      <c r="F112">
        <v>5291</v>
      </c>
      <c r="G112">
        <v>12386</v>
      </c>
      <c r="H112">
        <v>1281</v>
      </c>
      <c r="K112" s="32"/>
      <c r="Q112" s="4">
        <v>42982</v>
      </c>
      <c r="R112">
        <v>4</v>
      </c>
      <c r="S112">
        <f t="shared" si="2"/>
        <v>1632</v>
      </c>
    </row>
    <row r="113" spans="1:19" x14ac:dyDescent="0.3">
      <c r="A113" s="4">
        <v>42978</v>
      </c>
      <c r="B113">
        <v>1618</v>
      </c>
      <c r="D113">
        <v>3459</v>
      </c>
      <c r="E113">
        <v>12384</v>
      </c>
      <c r="F113">
        <v>5353</v>
      </c>
      <c r="G113">
        <v>12432</v>
      </c>
      <c r="H113">
        <v>1281</v>
      </c>
      <c r="K113" s="32"/>
      <c r="Q113" s="4">
        <v>42983</v>
      </c>
      <c r="R113">
        <v>0</v>
      </c>
      <c r="S113">
        <f t="shared" si="2"/>
        <v>1632</v>
      </c>
    </row>
    <row r="114" spans="1:19" x14ac:dyDescent="0.3">
      <c r="A114" s="4">
        <v>42979</v>
      </c>
      <c r="B114">
        <v>1619</v>
      </c>
      <c r="D114">
        <v>3492</v>
      </c>
      <c r="E114">
        <v>12424</v>
      </c>
      <c r="F114">
        <v>5409</v>
      </c>
      <c r="G114">
        <v>12505</v>
      </c>
      <c r="H114">
        <v>1281</v>
      </c>
      <c r="K114" s="32"/>
      <c r="Q114" s="4">
        <v>42984</v>
      </c>
      <c r="R114">
        <v>0</v>
      </c>
      <c r="S114">
        <f t="shared" si="2"/>
        <v>1632</v>
      </c>
    </row>
    <row r="115" spans="1:19" x14ac:dyDescent="0.3">
      <c r="A115" s="4">
        <v>42980</v>
      </c>
      <c r="B115">
        <v>1624</v>
      </c>
      <c r="D115">
        <v>3523</v>
      </c>
      <c r="E115">
        <v>12445</v>
      </c>
      <c r="F115">
        <v>5456</v>
      </c>
      <c r="G115">
        <v>12638</v>
      </c>
      <c r="H115">
        <v>1281</v>
      </c>
      <c r="K115" s="32"/>
      <c r="Q115" s="4">
        <v>42985</v>
      </c>
      <c r="R115">
        <v>0</v>
      </c>
      <c r="S115">
        <f t="shared" si="2"/>
        <v>1632</v>
      </c>
    </row>
    <row r="116" spans="1:19" x14ac:dyDescent="0.3">
      <c r="A116" s="4">
        <v>42981</v>
      </c>
      <c r="B116">
        <v>1628</v>
      </c>
      <c r="D116">
        <v>3543</v>
      </c>
      <c r="E116">
        <v>12482</v>
      </c>
      <c r="F116">
        <v>5495</v>
      </c>
      <c r="G116">
        <v>12716</v>
      </c>
      <c r="H116">
        <v>1286</v>
      </c>
      <c r="K116" s="32"/>
      <c r="Q116" s="4">
        <v>42986</v>
      </c>
      <c r="R116">
        <v>3</v>
      </c>
      <c r="S116">
        <f t="shared" si="2"/>
        <v>1635</v>
      </c>
    </row>
    <row r="117" spans="1:19" x14ac:dyDescent="0.3">
      <c r="A117" s="4">
        <v>42982</v>
      </c>
      <c r="B117">
        <v>1632</v>
      </c>
      <c r="D117">
        <v>3567</v>
      </c>
      <c r="E117">
        <v>12518</v>
      </c>
      <c r="F117">
        <v>5521</v>
      </c>
      <c r="G117">
        <v>12753</v>
      </c>
      <c r="H117">
        <v>1302</v>
      </c>
      <c r="K117" s="32"/>
      <c r="Q117" s="4">
        <v>42987</v>
      </c>
      <c r="R117">
        <v>2</v>
      </c>
      <c r="S117">
        <f t="shared" si="2"/>
        <v>1637</v>
      </c>
    </row>
    <row r="118" spans="1:19" x14ac:dyDescent="0.3">
      <c r="A118" s="4">
        <v>42983</v>
      </c>
      <c r="B118">
        <v>1632</v>
      </c>
      <c r="D118">
        <v>3569</v>
      </c>
      <c r="E118">
        <v>12547</v>
      </c>
      <c r="F118">
        <v>5545</v>
      </c>
      <c r="G118">
        <v>12753</v>
      </c>
      <c r="H118">
        <v>1313</v>
      </c>
      <c r="K118" s="32"/>
      <c r="Q118" s="4">
        <v>42988</v>
      </c>
      <c r="R118">
        <v>0</v>
      </c>
      <c r="S118">
        <f t="shared" si="2"/>
        <v>1637</v>
      </c>
    </row>
    <row r="119" spans="1:19" x14ac:dyDescent="0.3">
      <c r="A119" s="4">
        <v>42984</v>
      </c>
      <c r="B119">
        <v>1632</v>
      </c>
      <c r="D119">
        <v>3569</v>
      </c>
      <c r="E119">
        <v>12572</v>
      </c>
      <c r="F119">
        <v>5570</v>
      </c>
      <c r="G119">
        <v>12753</v>
      </c>
      <c r="H119">
        <v>1324</v>
      </c>
      <c r="K119" s="32"/>
      <c r="Q119" s="4">
        <v>42989</v>
      </c>
      <c r="R119">
        <v>4</v>
      </c>
      <c r="S119">
        <f t="shared" si="2"/>
        <v>1641</v>
      </c>
    </row>
    <row r="120" spans="1:19" x14ac:dyDescent="0.3">
      <c r="A120" s="4">
        <v>42985</v>
      </c>
      <c r="B120">
        <v>1632</v>
      </c>
      <c r="D120">
        <v>3569</v>
      </c>
      <c r="E120">
        <v>12609</v>
      </c>
      <c r="F120">
        <v>5601</v>
      </c>
      <c r="G120">
        <v>12753</v>
      </c>
      <c r="H120">
        <v>1329</v>
      </c>
      <c r="K120" s="32"/>
      <c r="Q120" s="4">
        <v>42990</v>
      </c>
      <c r="R120">
        <v>0</v>
      </c>
      <c r="S120">
        <f t="shared" si="2"/>
        <v>1641</v>
      </c>
    </row>
    <row r="121" spans="1:19" x14ac:dyDescent="0.3">
      <c r="A121" s="4">
        <v>42986</v>
      </c>
      <c r="B121">
        <v>1635</v>
      </c>
      <c r="D121">
        <v>3573</v>
      </c>
      <c r="E121">
        <v>12626</v>
      </c>
      <c r="F121">
        <v>5633</v>
      </c>
      <c r="G121">
        <v>12753</v>
      </c>
      <c r="H121">
        <v>1336</v>
      </c>
      <c r="K121" s="32"/>
      <c r="Q121" s="4">
        <v>42991</v>
      </c>
      <c r="R121">
        <v>3</v>
      </c>
      <c r="S121">
        <f t="shared" si="2"/>
        <v>1644</v>
      </c>
    </row>
    <row r="122" spans="1:19" x14ac:dyDescent="0.3">
      <c r="A122" s="4">
        <v>42987</v>
      </c>
      <c r="B122">
        <v>1637</v>
      </c>
      <c r="D122">
        <v>3575</v>
      </c>
      <c r="E122">
        <v>12644</v>
      </c>
      <c r="F122">
        <v>5666</v>
      </c>
      <c r="G122">
        <v>12753</v>
      </c>
      <c r="H122">
        <v>1336</v>
      </c>
      <c r="K122" s="32"/>
      <c r="Q122" s="4">
        <v>42992</v>
      </c>
      <c r="R122">
        <v>2</v>
      </c>
      <c r="S122">
        <f t="shared" si="2"/>
        <v>1646</v>
      </c>
    </row>
    <row r="123" spans="1:19" x14ac:dyDescent="0.3">
      <c r="A123" s="4">
        <v>42988</v>
      </c>
      <c r="B123">
        <v>1637</v>
      </c>
      <c r="D123">
        <v>3575</v>
      </c>
      <c r="E123">
        <v>12673</v>
      </c>
      <c r="F123">
        <v>5689</v>
      </c>
      <c r="G123">
        <v>12753</v>
      </c>
      <c r="H123">
        <v>1336</v>
      </c>
      <c r="K123" s="32"/>
      <c r="Q123" s="4"/>
    </row>
    <row r="124" spans="1:19" x14ac:dyDescent="0.3">
      <c r="A124" s="4">
        <v>42989</v>
      </c>
      <c r="B124">
        <v>1641</v>
      </c>
      <c r="D124">
        <v>3582</v>
      </c>
      <c r="E124">
        <v>12689</v>
      </c>
      <c r="F124">
        <v>5717</v>
      </c>
      <c r="G124">
        <v>12753</v>
      </c>
      <c r="H124">
        <v>1336</v>
      </c>
      <c r="K124" s="32"/>
      <c r="Q124" s="4" t="s">
        <v>38</v>
      </c>
      <c r="R124">
        <v>9</v>
      </c>
    </row>
    <row r="125" spans="1:19" x14ac:dyDescent="0.3">
      <c r="A125" s="4">
        <v>42990</v>
      </c>
      <c r="B125">
        <v>1641</v>
      </c>
      <c r="D125">
        <v>3585</v>
      </c>
      <c r="E125">
        <v>12704</v>
      </c>
      <c r="F125">
        <v>5726</v>
      </c>
      <c r="G125">
        <v>12753</v>
      </c>
      <c r="H125">
        <v>1336</v>
      </c>
      <c r="K125" s="32"/>
      <c r="Q125" s="4"/>
    </row>
    <row r="126" spans="1:19" x14ac:dyDescent="0.3">
      <c r="A126" s="4">
        <v>42991</v>
      </c>
      <c r="B126">
        <v>1644</v>
      </c>
      <c r="D126">
        <v>3585</v>
      </c>
      <c r="E126">
        <v>12715</v>
      </c>
      <c r="F126">
        <v>5726</v>
      </c>
      <c r="G126">
        <v>12759</v>
      </c>
      <c r="H126">
        <v>1336</v>
      </c>
      <c r="K126" s="32"/>
      <c r="Q126" s="4"/>
    </row>
    <row r="127" spans="1:19" x14ac:dyDescent="0.3">
      <c r="A127" s="4">
        <v>42992</v>
      </c>
      <c r="B127">
        <v>1646</v>
      </c>
      <c r="D127">
        <v>3585</v>
      </c>
      <c r="E127">
        <v>12724</v>
      </c>
      <c r="F127">
        <v>5732</v>
      </c>
      <c r="G127">
        <v>12763</v>
      </c>
      <c r="H127">
        <v>1336</v>
      </c>
      <c r="K127" s="32"/>
      <c r="Q127" s="4"/>
    </row>
    <row r="128" spans="1:19" x14ac:dyDescent="0.3">
      <c r="A128" s="4">
        <v>42993</v>
      </c>
      <c r="D128">
        <v>3585</v>
      </c>
      <c r="E128">
        <v>12747</v>
      </c>
      <c r="F128">
        <v>5739</v>
      </c>
      <c r="G128">
        <v>12768</v>
      </c>
      <c r="H128">
        <v>1336</v>
      </c>
      <c r="K128" s="32"/>
      <c r="Q128" s="4"/>
    </row>
    <row r="129" spans="1:17" x14ac:dyDescent="0.3">
      <c r="A129" s="4">
        <v>42994</v>
      </c>
      <c r="D129">
        <v>3585</v>
      </c>
      <c r="E129">
        <v>12755</v>
      </c>
      <c r="F129">
        <v>5750</v>
      </c>
      <c r="G129">
        <v>12775</v>
      </c>
      <c r="H129">
        <v>1336</v>
      </c>
      <c r="K129" s="32"/>
      <c r="Q129" s="4"/>
    </row>
    <row r="130" spans="1:17" x14ac:dyDescent="0.3">
      <c r="A130" s="4">
        <v>42995</v>
      </c>
      <c r="D130">
        <v>3585</v>
      </c>
      <c r="F130">
        <v>5759</v>
      </c>
      <c r="G130">
        <v>12776</v>
      </c>
      <c r="H130">
        <v>1336</v>
      </c>
      <c r="K130" s="32"/>
      <c r="Q130" s="4"/>
    </row>
    <row r="131" spans="1:17" x14ac:dyDescent="0.3">
      <c r="A131" s="4">
        <v>42996</v>
      </c>
      <c r="D131">
        <v>3585</v>
      </c>
      <c r="F131">
        <v>5768</v>
      </c>
      <c r="G131">
        <v>12777</v>
      </c>
      <c r="H131">
        <v>1336</v>
      </c>
      <c r="K131" s="32"/>
      <c r="Q131" s="4"/>
    </row>
    <row r="132" spans="1:17" x14ac:dyDescent="0.3">
      <c r="A132" s="4">
        <v>42997</v>
      </c>
      <c r="D132">
        <v>3592</v>
      </c>
      <c r="F132">
        <v>5773</v>
      </c>
      <c r="G132">
        <v>12783</v>
      </c>
      <c r="H132">
        <v>1336</v>
      </c>
      <c r="K132" s="32"/>
      <c r="Q132" s="4"/>
    </row>
    <row r="133" spans="1:17" x14ac:dyDescent="0.3">
      <c r="A133" s="4">
        <v>42998</v>
      </c>
      <c r="D133">
        <v>3595</v>
      </c>
      <c r="F133">
        <v>5773</v>
      </c>
      <c r="G133">
        <v>12788</v>
      </c>
      <c r="H133">
        <v>1336</v>
      </c>
      <c r="K133" s="32"/>
      <c r="Q133" s="4"/>
    </row>
    <row r="134" spans="1:17" x14ac:dyDescent="0.3">
      <c r="A134" s="4">
        <v>42999</v>
      </c>
      <c r="D134">
        <v>3598</v>
      </c>
      <c r="F134">
        <v>5773</v>
      </c>
      <c r="G134">
        <v>12798</v>
      </c>
      <c r="H134">
        <v>1336</v>
      </c>
      <c r="K134" s="32"/>
      <c r="Q134" s="4"/>
    </row>
    <row r="135" spans="1:17" x14ac:dyDescent="0.3">
      <c r="A135" s="4">
        <v>43000</v>
      </c>
      <c r="D135">
        <v>3598</v>
      </c>
      <c r="F135">
        <v>5773</v>
      </c>
      <c r="G135">
        <v>12801</v>
      </c>
      <c r="H135">
        <v>1336</v>
      </c>
      <c r="K135" s="32"/>
      <c r="Q135" s="4"/>
    </row>
    <row r="136" spans="1:17" x14ac:dyDescent="0.3">
      <c r="A136" s="4">
        <v>43001</v>
      </c>
      <c r="D136">
        <v>3600</v>
      </c>
      <c r="F136">
        <v>5773</v>
      </c>
      <c r="G136">
        <v>12801</v>
      </c>
      <c r="H136">
        <v>1336</v>
      </c>
      <c r="K136" s="32"/>
      <c r="Q136" s="4"/>
    </row>
    <row r="137" spans="1:17" x14ac:dyDescent="0.3">
      <c r="A137" s="4">
        <v>43002</v>
      </c>
      <c r="D137">
        <v>3600</v>
      </c>
      <c r="F137">
        <v>5773</v>
      </c>
      <c r="G137">
        <v>12801</v>
      </c>
      <c r="H137">
        <v>1346</v>
      </c>
      <c r="K137" s="32"/>
      <c r="Q137" s="4"/>
    </row>
    <row r="138" spans="1:17" x14ac:dyDescent="0.3">
      <c r="A138" s="4">
        <v>43003</v>
      </c>
      <c r="F138">
        <v>5775</v>
      </c>
      <c r="G138">
        <v>12805</v>
      </c>
      <c r="H138">
        <v>1346</v>
      </c>
      <c r="K138" s="32"/>
      <c r="Q138" s="4"/>
    </row>
    <row r="139" spans="1:17" x14ac:dyDescent="0.3">
      <c r="A139" s="4">
        <v>43004</v>
      </c>
      <c r="F139">
        <v>5776</v>
      </c>
      <c r="G139">
        <v>12810</v>
      </c>
      <c r="H139">
        <v>1347</v>
      </c>
      <c r="K139" s="32"/>
    </row>
    <row r="140" spans="1:17" x14ac:dyDescent="0.3">
      <c r="A140" s="4">
        <v>43005</v>
      </c>
      <c r="F140">
        <v>5777</v>
      </c>
      <c r="G140">
        <v>12814</v>
      </c>
      <c r="H140">
        <v>1347</v>
      </c>
      <c r="K140" s="32"/>
    </row>
    <row r="141" spans="1:17" x14ac:dyDescent="0.3">
      <c r="A141" s="4">
        <v>43006</v>
      </c>
      <c r="F141">
        <v>5778</v>
      </c>
      <c r="G141">
        <v>12817</v>
      </c>
      <c r="H141">
        <v>1347</v>
      </c>
      <c r="K141" s="32"/>
    </row>
    <row r="142" spans="1:17" x14ac:dyDescent="0.3">
      <c r="A142" s="4">
        <v>43007</v>
      </c>
      <c r="G142">
        <v>12818</v>
      </c>
      <c r="H142">
        <v>1347</v>
      </c>
      <c r="K142" s="32"/>
    </row>
    <row r="143" spans="1:17" x14ac:dyDescent="0.3">
      <c r="A143" s="4">
        <v>43008</v>
      </c>
      <c r="G143">
        <v>12818</v>
      </c>
      <c r="H143">
        <v>1347</v>
      </c>
      <c r="K143" s="32"/>
    </row>
    <row r="144" spans="1:17" x14ac:dyDescent="0.3">
      <c r="A144" s="4">
        <v>43009</v>
      </c>
      <c r="G144">
        <v>12818</v>
      </c>
      <c r="H144">
        <v>1347</v>
      </c>
      <c r="K144" s="32"/>
    </row>
    <row r="145" spans="1:11" x14ac:dyDescent="0.3">
      <c r="A145" s="4">
        <v>43010</v>
      </c>
      <c r="G145">
        <v>12820</v>
      </c>
      <c r="H145">
        <v>1347</v>
      </c>
      <c r="K145" s="32"/>
    </row>
    <row r="146" spans="1:11" x14ac:dyDescent="0.3">
      <c r="A146" s="4">
        <v>43011</v>
      </c>
      <c r="G146">
        <v>12821</v>
      </c>
      <c r="H146">
        <v>1347</v>
      </c>
      <c r="K146" s="32"/>
    </row>
    <row r="147" spans="1:11" x14ac:dyDescent="0.3">
      <c r="A147" s="4">
        <v>43012</v>
      </c>
      <c r="G147">
        <v>12823</v>
      </c>
      <c r="H147">
        <v>1349</v>
      </c>
      <c r="K147" s="32"/>
    </row>
    <row r="148" spans="1:11" x14ac:dyDescent="0.3">
      <c r="A148" s="4">
        <v>43013</v>
      </c>
      <c r="G148">
        <v>12823</v>
      </c>
      <c r="H148">
        <v>1349</v>
      </c>
      <c r="K148" s="32"/>
    </row>
    <row r="149" spans="1:11" x14ac:dyDescent="0.3">
      <c r="A149" s="4">
        <v>43014</v>
      </c>
      <c r="G149">
        <v>12823</v>
      </c>
      <c r="H149">
        <v>1349</v>
      </c>
      <c r="K149" s="32"/>
    </row>
    <row r="150" spans="1:11" x14ac:dyDescent="0.3">
      <c r="A150" s="4">
        <v>43015</v>
      </c>
      <c r="G150">
        <v>12823</v>
      </c>
      <c r="H150">
        <v>1349</v>
      </c>
      <c r="K150" s="32"/>
    </row>
    <row r="151" spans="1:11" x14ac:dyDescent="0.3">
      <c r="A151" s="4">
        <v>43016</v>
      </c>
      <c r="G151">
        <v>12823</v>
      </c>
      <c r="H151">
        <v>1350</v>
      </c>
      <c r="K151" s="32"/>
    </row>
    <row r="152" spans="1:11" x14ac:dyDescent="0.3">
      <c r="A152" s="4">
        <v>43017</v>
      </c>
      <c r="G152">
        <v>12823</v>
      </c>
      <c r="H152">
        <v>1351</v>
      </c>
      <c r="K152" s="32"/>
    </row>
    <row r="153" spans="1:11" x14ac:dyDescent="0.3">
      <c r="A153" s="4">
        <v>43018</v>
      </c>
      <c r="G153">
        <v>12823</v>
      </c>
      <c r="H153">
        <v>1351</v>
      </c>
      <c r="K153" s="32"/>
    </row>
    <row r="154" spans="1:11" x14ac:dyDescent="0.3">
      <c r="A154" s="4">
        <v>43019</v>
      </c>
      <c r="G154">
        <v>12823</v>
      </c>
      <c r="H154">
        <v>1351</v>
      </c>
      <c r="K154" s="32"/>
    </row>
    <row r="155" spans="1:11" x14ac:dyDescent="0.3">
      <c r="A155" s="4">
        <v>43020</v>
      </c>
      <c r="G155">
        <v>12823</v>
      </c>
      <c r="H155">
        <v>1352</v>
      </c>
      <c r="K155" s="32"/>
    </row>
    <row r="156" spans="1:11" x14ac:dyDescent="0.3">
      <c r="A156" s="4">
        <v>43021</v>
      </c>
      <c r="G156">
        <v>12823</v>
      </c>
      <c r="K156" s="32"/>
    </row>
    <row r="157" spans="1:11" x14ac:dyDescent="0.3">
      <c r="A157" s="4">
        <v>43022</v>
      </c>
      <c r="G157">
        <v>12823</v>
      </c>
      <c r="K157" s="32"/>
    </row>
    <row r="158" spans="1:11" x14ac:dyDescent="0.3">
      <c r="A158" s="4">
        <v>43023</v>
      </c>
      <c r="G158">
        <v>12823</v>
      </c>
      <c r="K158" s="32"/>
    </row>
    <row r="159" spans="1:11" x14ac:dyDescent="0.3">
      <c r="A159" s="4">
        <v>43024</v>
      </c>
      <c r="G159">
        <v>12823</v>
      </c>
      <c r="K159" s="32"/>
    </row>
    <row r="160" spans="1:11" x14ac:dyDescent="0.3">
      <c r="A160" s="4">
        <v>43025</v>
      </c>
      <c r="G160">
        <v>12823</v>
      </c>
      <c r="K160" s="32"/>
    </row>
    <row r="161" spans="1:7" x14ac:dyDescent="0.3">
      <c r="A161" s="4">
        <v>43026</v>
      </c>
      <c r="G161">
        <v>12824</v>
      </c>
    </row>
    <row r="162" spans="1:7" x14ac:dyDescent="0.3">
      <c r="A162" s="4">
        <v>43027</v>
      </c>
      <c r="G162">
        <v>12824</v>
      </c>
    </row>
    <row r="164" spans="1:7" x14ac:dyDescent="0.3">
      <c r="A164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Cumulative</vt:lpstr>
      <vt:lpstr>Near Strat</vt:lpstr>
      <vt:lpstr>Far Strat</vt:lpstr>
      <vt:lpstr>Staff Gauge</vt:lpstr>
      <vt:lpstr>DIDSON Upstream Graphs</vt:lpstr>
      <vt:lpstr>Diurnal Fish Passage</vt:lpstr>
      <vt:lpstr>DIDSON Sample Times</vt:lpstr>
      <vt:lpstr>Cross Channel Distribution</vt:lpstr>
      <vt:lpstr>Annual Comparative Cumulative</vt:lpstr>
      <vt:lpstr>Annual Comparative Daily</vt:lpstr>
      <vt:lpstr>Daily escapement vs water temp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CEMML</dc:creator>
  <cp:lastModifiedBy>CEMML</cp:lastModifiedBy>
  <cp:lastPrinted>2018-07-19T17:52:18Z</cp:lastPrinted>
  <dcterms:created xsi:type="dcterms:W3CDTF">2017-06-01T20:44:28Z</dcterms:created>
  <dcterms:modified xsi:type="dcterms:W3CDTF">2018-11-15T19:10:22Z</dcterms:modified>
</cp:coreProperties>
</file>