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RYSTINA'S FOLDER\Six Mile\"/>
    </mc:Choice>
  </mc:AlternateContent>
  <bookViews>
    <workbookView xWindow="240" yWindow="195" windowWidth="19935" windowHeight="7815"/>
  </bookViews>
  <sheets>
    <sheet name="Raw Data" sheetId="1" r:id="rId1"/>
    <sheet name="Adult Sockeye Graphs" sheetId="2" r:id="rId2"/>
    <sheet name="Adult Coho Graphs" sheetId="3" r:id="rId3"/>
    <sheet name="Temps vs Escapement" sheetId="4" r:id="rId4"/>
  </sheets>
  <calcPr calcId="152511"/>
</workbook>
</file>

<file path=xl/calcChain.xml><?xml version="1.0" encoding="utf-8"?>
<calcChain xmlns="http://schemas.openxmlformats.org/spreadsheetml/2006/main">
  <c r="G10" i="4" l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3" i="4"/>
  <c r="G4" i="4"/>
  <c r="G5" i="4"/>
  <c r="G6" i="4"/>
  <c r="G7" i="4"/>
  <c r="G8" i="4"/>
  <c r="G9" i="4"/>
  <c r="G2" i="4"/>
  <c r="C81" i="1" l="1"/>
  <c r="C80" i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</calcChain>
</file>

<file path=xl/sharedStrings.xml><?xml version="1.0" encoding="utf-8"?>
<sst xmlns="http://schemas.openxmlformats.org/spreadsheetml/2006/main" count="148" uniqueCount="105">
  <si>
    <t>Comments</t>
  </si>
  <si>
    <t>Cum</t>
  </si>
  <si>
    <t>Daily</t>
  </si>
  <si>
    <r>
      <t xml:space="preserve"> Temp (C</t>
    </r>
    <r>
      <rPr>
        <sz val="11"/>
        <color theme="1"/>
        <rFont val="Calibri"/>
        <family val="2"/>
      </rPr>
      <t xml:space="preserve">°) </t>
    </r>
  </si>
  <si>
    <t xml:space="preserve">Date </t>
  </si>
  <si>
    <t>Name</t>
  </si>
  <si>
    <t>Coho</t>
  </si>
  <si>
    <t>Sockeye</t>
  </si>
  <si>
    <t>Date</t>
  </si>
  <si>
    <t>2003-2013 Percentile</t>
  </si>
  <si>
    <t>Cumulative 2015</t>
  </si>
  <si>
    <t>Daily Cumulative Average 2003-2014</t>
  </si>
  <si>
    <t>Daily Average 2003-2014</t>
  </si>
  <si>
    <t>Coho Daily Total 2015</t>
  </si>
  <si>
    <t>Nate, Krystina</t>
  </si>
  <si>
    <t>Krystina, Nate, Emily</t>
  </si>
  <si>
    <t>Emily, Nate, Sam</t>
  </si>
  <si>
    <t>Sam, Nate, Danielle</t>
  </si>
  <si>
    <t>Sam, Nate</t>
  </si>
  <si>
    <t>Krystina, Danielle, Emily</t>
  </si>
  <si>
    <t>TOTAL:</t>
  </si>
  <si>
    <t xml:space="preserve">2015 Sixmile Adult Migration </t>
  </si>
  <si>
    <t>Emily, Krystina, Danielle</t>
  </si>
  <si>
    <t>Krystina, Emily, Sam, Danielle</t>
  </si>
  <si>
    <t xml:space="preserve">Emily, Sam </t>
  </si>
  <si>
    <t>Krystina, Emily, Danielle</t>
  </si>
  <si>
    <t>Emily, Krystina, Sam, Danielle</t>
  </si>
  <si>
    <t>Emily, Danielle, Sam</t>
  </si>
  <si>
    <t>Danielle, Emily, Nate</t>
  </si>
  <si>
    <t xml:space="preserve">Krystina, Danielle </t>
  </si>
  <si>
    <t>Krystina, Sam</t>
  </si>
  <si>
    <t>Emily, Danielle, Nate</t>
  </si>
  <si>
    <t>Thermometer broken</t>
  </si>
  <si>
    <t>Sam, Emily, Nate, Danielle</t>
  </si>
  <si>
    <t>Nate, Sam, Krystina</t>
  </si>
  <si>
    <t>Krystina, Danielle,Emily, Janessa</t>
  </si>
  <si>
    <t>Krystina, Danielle, EMily</t>
  </si>
  <si>
    <t>Danielle, Emily</t>
  </si>
  <si>
    <t>Danielle, Emily, Sam, Nate</t>
  </si>
  <si>
    <t>Nate, Emily, Sam, Janessa</t>
  </si>
  <si>
    <t>Nate, Krystina, Sam</t>
  </si>
  <si>
    <t>Coho not clipped</t>
  </si>
  <si>
    <t>Weir In @ 1015 on 7/13/15</t>
  </si>
  <si>
    <t>Thermometer in</t>
  </si>
  <si>
    <t>2 went down ladder</t>
  </si>
  <si>
    <t>Plate doesn’t fit on ladder</t>
  </si>
  <si>
    <t>clipped all cohos</t>
  </si>
  <si>
    <t xml:space="preserve">no fish, weird. </t>
  </si>
  <si>
    <t>little weir used to fill the 8in gap was not flush and had an opening--fixed this.</t>
  </si>
  <si>
    <t>Pinks down ladder</t>
  </si>
  <si>
    <t>gate left open overnight; new thermometer installed</t>
  </si>
  <si>
    <t>seine fell, 2 mort sockeye (stuck in seine)</t>
  </si>
  <si>
    <t>2 coho not clipped; 1 sockeye mort on lake side</t>
  </si>
  <si>
    <t>1 coho not clipped</t>
  </si>
  <si>
    <t>1 coho not clipped; 1 dead coho in lake, put down ladder</t>
  </si>
  <si>
    <t>1 coho not clipped; jess took the genetics bottles</t>
  </si>
  <si>
    <t>Sam, Nate, Krystina, Janessa</t>
  </si>
  <si>
    <t>Ben, Krystina, Danielle</t>
  </si>
  <si>
    <t>1 sockeye fit back through weir as we left</t>
  </si>
  <si>
    <t>Krystina, Danielle</t>
  </si>
  <si>
    <t>Danielle, Nate</t>
  </si>
  <si>
    <t>Nate, Sam, Danielle</t>
  </si>
  <si>
    <t>Nate, Sam</t>
  </si>
  <si>
    <t>sockeye spawningn in front of weir</t>
  </si>
  <si>
    <t>Jess, Janessa, Christie</t>
  </si>
  <si>
    <t>4 pinks, I RBT, 2 dead spawned out sockeye, 1 dead spawned out pink</t>
  </si>
  <si>
    <t>3 spawned out sockeye</t>
  </si>
  <si>
    <t>Krystina, Sam, Janessa</t>
  </si>
  <si>
    <t>2 spawned out sockeye</t>
  </si>
  <si>
    <t>Sam, Krystina</t>
  </si>
  <si>
    <t>1 chum released back into creek</t>
  </si>
  <si>
    <t>Krystina, Sam, Nate</t>
  </si>
  <si>
    <t>1 chum sent back into the creek</t>
  </si>
  <si>
    <t>1 big trout</t>
  </si>
  <si>
    <t>chum released down ladder</t>
  </si>
  <si>
    <t>Jess, Danielle</t>
  </si>
  <si>
    <t>Sam, Danielle</t>
  </si>
  <si>
    <t>Sam, Janessa, Nate, Krystina</t>
  </si>
  <si>
    <t>Sam, Nate, Janessa, Krystina</t>
  </si>
  <si>
    <t>1 rainbow</t>
  </si>
  <si>
    <t>Nate, Danielle</t>
  </si>
  <si>
    <t>Krystina, Danielle, Janessa</t>
  </si>
  <si>
    <t>2 chum down ladder</t>
  </si>
  <si>
    <t>1 RBT mort</t>
  </si>
  <si>
    <t>Janessa, Sam, Nate</t>
  </si>
  <si>
    <t>Sam, Nate, Janessa</t>
  </si>
  <si>
    <t>Kaitlyn, Janessa</t>
  </si>
  <si>
    <t>Krystina, Janessa</t>
  </si>
  <si>
    <t>2 Chum down ladder</t>
  </si>
  <si>
    <t>3 chum down ladder</t>
  </si>
  <si>
    <t>2 chum down ladder; plate got stuck in ladder</t>
  </si>
  <si>
    <t>Krystina, Sam, Nate,Janessa</t>
  </si>
  <si>
    <t>Krystina, Nate, Sam</t>
  </si>
  <si>
    <t>1 chum down ladder; END @ 1420</t>
  </si>
  <si>
    <t>Average:</t>
  </si>
  <si>
    <t>Median:</t>
  </si>
  <si>
    <t>Daily Cumulative Average from 1998-2014</t>
  </si>
  <si>
    <t>Daily Average 1998-2014</t>
  </si>
  <si>
    <t>Sockeye Daily Totals 2015</t>
  </si>
  <si>
    <t>2011-2014 Average Temperature</t>
  </si>
  <si>
    <t>2015 Temperature</t>
  </si>
  <si>
    <t>2015 Daily Sockeye Adults</t>
  </si>
  <si>
    <t>1998-2014 Daily Average Sockeye Adults</t>
  </si>
  <si>
    <t>2015 Daily Coho Adults</t>
  </si>
  <si>
    <t xml:space="preserve">2003-2014 Daily Average Coho Adults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</si>
</sst>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/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0" xfId="0" applyNumberFormat="1"/>
    <xf numFmtId="1" fontId="0" fillId="0" borderId="0" xfId="0" applyNumberFormat="1"/>
    <xf numFmtId="164" fontId="2" fillId="0" borderId="0" xfId="0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0" fillId="0" borderId="3" xfId="0" applyBorder="1"/>
    <xf numFmtId="16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2" fontId="0" fillId="0" borderId="0" xfId="0" applyNumberFormat="1"/>
    <xf numFmtId="0" fontId="0" fillId="0" borderId="0" xfId="0" applyFill="1" applyBorder="1"/>
    <xf numFmtId="0" fontId="0" fillId="0" borderId="0" xfId="0" applyNumberFormat="1" applyFill="1" applyBorder="1"/>
    <xf numFmtId="165" fontId="0" fillId="0" borderId="7" xfId="0" applyNumberFormat="1" applyBorder="1"/>
    <xf numFmtId="165" fontId="0" fillId="0" borderId="9" xfId="0" applyNumberFormat="1" applyBorder="1"/>
    <xf numFmtId="0" fontId="0" fillId="0" borderId="0" xfId="0" applyFill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Sockeye Adult</a:t>
            </a:r>
            <a:r>
              <a:rPr lang="en-US" sz="2000" baseline="0"/>
              <a:t> </a:t>
            </a:r>
            <a:r>
              <a:rPr lang="en-US" sz="2000"/>
              <a:t>Daily Escapement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437197433654127"/>
          <c:y val="0.13810064418626228"/>
          <c:w val="0.85001691455234762"/>
          <c:h val="0.75857758546057108"/>
        </c:manualLayout>
      </c:layout>
      <c:lineChart>
        <c:grouping val="standard"/>
        <c:varyColors val="0"/>
        <c:ser>
          <c:idx val="0"/>
          <c:order val="0"/>
          <c:tx>
            <c:strRef>
              <c:f>'Adult Sockeye Graphs'!$D$41</c:f>
              <c:strCache>
                <c:ptCount val="1"/>
                <c:pt idx="0">
                  <c:v>Sockeye Daily Totals 2015</c:v>
                </c:pt>
              </c:strCache>
            </c:strRef>
          </c:tx>
          <c:spPr>
            <a:ln w="28575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'Adult Sockeye Graphs'!$C$42:$C$115</c:f>
              <c:numCache>
                <c:formatCode>m/d;@</c:formatCode>
                <c:ptCount val="74"/>
                <c:pt idx="0">
                  <c:v>42199</c:v>
                </c:pt>
                <c:pt idx="1">
                  <c:v>42200</c:v>
                </c:pt>
                <c:pt idx="2">
                  <c:v>42201</c:v>
                </c:pt>
                <c:pt idx="3">
                  <c:v>42202</c:v>
                </c:pt>
                <c:pt idx="4">
                  <c:v>42203</c:v>
                </c:pt>
                <c:pt idx="5">
                  <c:v>42204</c:v>
                </c:pt>
                <c:pt idx="6">
                  <c:v>42205</c:v>
                </c:pt>
                <c:pt idx="7">
                  <c:v>42206</c:v>
                </c:pt>
                <c:pt idx="8">
                  <c:v>42207</c:v>
                </c:pt>
                <c:pt idx="9">
                  <c:v>42208</c:v>
                </c:pt>
                <c:pt idx="10">
                  <c:v>42209</c:v>
                </c:pt>
                <c:pt idx="11">
                  <c:v>42210</c:v>
                </c:pt>
                <c:pt idx="12">
                  <c:v>42211</c:v>
                </c:pt>
                <c:pt idx="13">
                  <c:v>42212</c:v>
                </c:pt>
                <c:pt idx="14">
                  <c:v>42213</c:v>
                </c:pt>
                <c:pt idx="15">
                  <c:v>42214</c:v>
                </c:pt>
                <c:pt idx="16">
                  <c:v>42215</c:v>
                </c:pt>
                <c:pt idx="17">
                  <c:v>42216</c:v>
                </c:pt>
                <c:pt idx="18">
                  <c:v>42217</c:v>
                </c:pt>
                <c:pt idx="19">
                  <c:v>42218</c:v>
                </c:pt>
                <c:pt idx="20">
                  <c:v>42219</c:v>
                </c:pt>
                <c:pt idx="21">
                  <c:v>42220</c:v>
                </c:pt>
                <c:pt idx="22">
                  <c:v>42221</c:v>
                </c:pt>
                <c:pt idx="23">
                  <c:v>42222</c:v>
                </c:pt>
                <c:pt idx="24">
                  <c:v>42223</c:v>
                </c:pt>
                <c:pt idx="25">
                  <c:v>42224</c:v>
                </c:pt>
                <c:pt idx="26">
                  <c:v>42225</c:v>
                </c:pt>
                <c:pt idx="27">
                  <c:v>42226</c:v>
                </c:pt>
                <c:pt idx="28">
                  <c:v>42227</c:v>
                </c:pt>
                <c:pt idx="29">
                  <c:v>42228</c:v>
                </c:pt>
                <c:pt idx="30">
                  <c:v>42229</c:v>
                </c:pt>
                <c:pt idx="31">
                  <c:v>42230</c:v>
                </c:pt>
                <c:pt idx="32">
                  <c:v>42231</c:v>
                </c:pt>
                <c:pt idx="33">
                  <c:v>42232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42238</c:v>
                </c:pt>
                <c:pt idx="40">
                  <c:v>42239</c:v>
                </c:pt>
                <c:pt idx="41">
                  <c:v>42240</c:v>
                </c:pt>
                <c:pt idx="42">
                  <c:v>42241</c:v>
                </c:pt>
                <c:pt idx="43">
                  <c:v>42242</c:v>
                </c:pt>
                <c:pt idx="44">
                  <c:v>42243</c:v>
                </c:pt>
                <c:pt idx="45">
                  <c:v>42244</c:v>
                </c:pt>
                <c:pt idx="46">
                  <c:v>42245</c:v>
                </c:pt>
                <c:pt idx="47">
                  <c:v>42246</c:v>
                </c:pt>
                <c:pt idx="48">
                  <c:v>42247</c:v>
                </c:pt>
                <c:pt idx="49">
                  <c:v>42248</c:v>
                </c:pt>
                <c:pt idx="50">
                  <c:v>42249</c:v>
                </c:pt>
                <c:pt idx="51">
                  <c:v>42250</c:v>
                </c:pt>
                <c:pt idx="52">
                  <c:v>42251</c:v>
                </c:pt>
                <c:pt idx="53">
                  <c:v>42252</c:v>
                </c:pt>
                <c:pt idx="54">
                  <c:v>42253</c:v>
                </c:pt>
                <c:pt idx="55">
                  <c:v>42254</c:v>
                </c:pt>
                <c:pt idx="56">
                  <c:v>42255</c:v>
                </c:pt>
                <c:pt idx="57">
                  <c:v>42256</c:v>
                </c:pt>
                <c:pt idx="58">
                  <c:v>42257</c:v>
                </c:pt>
                <c:pt idx="59">
                  <c:v>42258</c:v>
                </c:pt>
                <c:pt idx="60">
                  <c:v>42259</c:v>
                </c:pt>
                <c:pt idx="61">
                  <c:v>42260</c:v>
                </c:pt>
                <c:pt idx="62">
                  <c:v>42261</c:v>
                </c:pt>
                <c:pt idx="63">
                  <c:v>42262</c:v>
                </c:pt>
                <c:pt idx="64">
                  <c:v>42263</c:v>
                </c:pt>
                <c:pt idx="65">
                  <c:v>42264</c:v>
                </c:pt>
                <c:pt idx="66">
                  <c:v>42265</c:v>
                </c:pt>
                <c:pt idx="67">
                  <c:v>42266</c:v>
                </c:pt>
                <c:pt idx="68">
                  <c:v>42267</c:v>
                </c:pt>
                <c:pt idx="69">
                  <c:v>42268</c:v>
                </c:pt>
                <c:pt idx="70">
                  <c:v>42269</c:v>
                </c:pt>
                <c:pt idx="71">
                  <c:v>42270</c:v>
                </c:pt>
                <c:pt idx="72">
                  <c:v>42271</c:v>
                </c:pt>
                <c:pt idx="73">
                  <c:v>42272</c:v>
                </c:pt>
              </c:numCache>
            </c:numRef>
          </c:cat>
          <c:val>
            <c:numRef>
              <c:f>'Adult Sockeye Graphs'!$D$42:$D$115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5</c:v>
                </c:pt>
                <c:pt idx="11">
                  <c:v>862</c:v>
                </c:pt>
                <c:pt idx="12">
                  <c:v>337</c:v>
                </c:pt>
                <c:pt idx="13">
                  <c:v>61</c:v>
                </c:pt>
                <c:pt idx="14">
                  <c:v>144</c:v>
                </c:pt>
                <c:pt idx="15">
                  <c:v>11</c:v>
                </c:pt>
                <c:pt idx="16">
                  <c:v>1</c:v>
                </c:pt>
                <c:pt idx="17">
                  <c:v>8</c:v>
                </c:pt>
                <c:pt idx="18">
                  <c:v>28</c:v>
                </c:pt>
                <c:pt idx="19">
                  <c:v>288</c:v>
                </c:pt>
                <c:pt idx="20">
                  <c:v>101</c:v>
                </c:pt>
                <c:pt idx="21">
                  <c:v>182</c:v>
                </c:pt>
                <c:pt idx="22">
                  <c:v>234</c:v>
                </c:pt>
                <c:pt idx="23">
                  <c:v>313</c:v>
                </c:pt>
                <c:pt idx="24">
                  <c:v>146</c:v>
                </c:pt>
                <c:pt idx="25">
                  <c:v>266</c:v>
                </c:pt>
                <c:pt idx="26">
                  <c:v>180</c:v>
                </c:pt>
                <c:pt idx="27">
                  <c:v>215</c:v>
                </c:pt>
                <c:pt idx="28">
                  <c:v>177</c:v>
                </c:pt>
                <c:pt idx="29">
                  <c:v>132</c:v>
                </c:pt>
                <c:pt idx="30">
                  <c:v>83</c:v>
                </c:pt>
                <c:pt idx="31">
                  <c:v>65</c:v>
                </c:pt>
                <c:pt idx="32">
                  <c:v>75</c:v>
                </c:pt>
                <c:pt idx="33">
                  <c:v>66</c:v>
                </c:pt>
                <c:pt idx="34">
                  <c:v>130</c:v>
                </c:pt>
                <c:pt idx="35">
                  <c:v>94</c:v>
                </c:pt>
                <c:pt idx="36">
                  <c:v>44</c:v>
                </c:pt>
                <c:pt idx="37">
                  <c:v>62</c:v>
                </c:pt>
                <c:pt idx="38">
                  <c:v>60</c:v>
                </c:pt>
                <c:pt idx="39">
                  <c:v>32</c:v>
                </c:pt>
                <c:pt idx="40">
                  <c:v>34</c:v>
                </c:pt>
                <c:pt idx="41">
                  <c:v>41</c:v>
                </c:pt>
                <c:pt idx="42">
                  <c:v>62</c:v>
                </c:pt>
                <c:pt idx="43">
                  <c:v>32</c:v>
                </c:pt>
                <c:pt idx="44">
                  <c:v>39</c:v>
                </c:pt>
                <c:pt idx="45">
                  <c:v>25</c:v>
                </c:pt>
                <c:pt idx="46">
                  <c:v>15</c:v>
                </c:pt>
                <c:pt idx="47">
                  <c:v>12</c:v>
                </c:pt>
                <c:pt idx="48">
                  <c:v>24</c:v>
                </c:pt>
                <c:pt idx="49">
                  <c:v>5</c:v>
                </c:pt>
                <c:pt idx="50">
                  <c:v>9</c:v>
                </c:pt>
                <c:pt idx="51">
                  <c:v>9</c:v>
                </c:pt>
                <c:pt idx="52">
                  <c:v>5</c:v>
                </c:pt>
                <c:pt idx="53">
                  <c:v>9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'Adult Sockeye Graphs'!$E$41</c:f>
              <c:strCache>
                <c:ptCount val="1"/>
                <c:pt idx="0">
                  <c:v>Daily Average 1998-2014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'Adult Sockeye Graphs'!$C$42:$C$115</c:f>
              <c:numCache>
                <c:formatCode>m/d;@</c:formatCode>
                <c:ptCount val="74"/>
                <c:pt idx="0">
                  <c:v>42199</c:v>
                </c:pt>
                <c:pt idx="1">
                  <c:v>42200</c:v>
                </c:pt>
                <c:pt idx="2">
                  <c:v>42201</c:v>
                </c:pt>
                <c:pt idx="3">
                  <c:v>42202</c:v>
                </c:pt>
                <c:pt idx="4">
                  <c:v>42203</c:v>
                </c:pt>
                <c:pt idx="5">
                  <c:v>42204</c:v>
                </c:pt>
                <c:pt idx="6">
                  <c:v>42205</c:v>
                </c:pt>
                <c:pt idx="7">
                  <c:v>42206</c:v>
                </c:pt>
                <c:pt idx="8">
                  <c:v>42207</c:v>
                </c:pt>
                <c:pt idx="9">
                  <c:v>42208</c:v>
                </c:pt>
                <c:pt idx="10">
                  <c:v>42209</c:v>
                </c:pt>
                <c:pt idx="11">
                  <c:v>42210</c:v>
                </c:pt>
                <c:pt idx="12">
                  <c:v>42211</c:v>
                </c:pt>
                <c:pt idx="13">
                  <c:v>42212</c:v>
                </c:pt>
                <c:pt idx="14">
                  <c:v>42213</c:v>
                </c:pt>
                <c:pt idx="15">
                  <c:v>42214</c:v>
                </c:pt>
                <c:pt idx="16">
                  <c:v>42215</c:v>
                </c:pt>
                <c:pt idx="17">
                  <c:v>42216</c:v>
                </c:pt>
                <c:pt idx="18">
                  <c:v>42217</c:v>
                </c:pt>
                <c:pt idx="19">
                  <c:v>42218</c:v>
                </c:pt>
                <c:pt idx="20">
                  <c:v>42219</c:v>
                </c:pt>
                <c:pt idx="21">
                  <c:v>42220</c:v>
                </c:pt>
                <c:pt idx="22">
                  <c:v>42221</c:v>
                </c:pt>
                <c:pt idx="23">
                  <c:v>42222</c:v>
                </c:pt>
                <c:pt idx="24">
                  <c:v>42223</c:v>
                </c:pt>
                <c:pt idx="25">
                  <c:v>42224</c:v>
                </c:pt>
                <c:pt idx="26">
                  <c:v>42225</c:v>
                </c:pt>
                <c:pt idx="27">
                  <c:v>42226</c:v>
                </c:pt>
                <c:pt idx="28">
                  <c:v>42227</c:v>
                </c:pt>
                <c:pt idx="29">
                  <c:v>42228</c:v>
                </c:pt>
                <c:pt idx="30">
                  <c:v>42229</c:v>
                </c:pt>
                <c:pt idx="31">
                  <c:v>42230</c:v>
                </c:pt>
                <c:pt idx="32">
                  <c:v>42231</c:v>
                </c:pt>
                <c:pt idx="33">
                  <c:v>42232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42238</c:v>
                </c:pt>
                <c:pt idx="40">
                  <c:v>42239</c:v>
                </c:pt>
                <c:pt idx="41">
                  <c:v>42240</c:v>
                </c:pt>
                <c:pt idx="42">
                  <c:v>42241</c:v>
                </c:pt>
                <c:pt idx="43">
                  <c:v>42242</c:v>
                </c:pt>
                <c:pt idx="44">
                  <c:v>42243</c:v>
                </c:pt>
                <c:pt idx="45">
                  <c:v>42244</c:v>
                </c:pt>
                <c:pt idx="46">
                  <c:v>42245</c:v>
                </c:pt>
                <c:pt idx="47">
                  <c:v>42246</c:v>
                </c:pt>
                <c:pt idx="48">
                  <c:v>42247</c:v>
                </c:pt>
                <c:pt idx="49">
                  <c:v>42248</c:v>
                </c:pt>
                <c:pt idx="50">
                  <c:v>42249</c:v>
                </c:pt>
                <c:pt idx="51">
                  <c:v>42250</c:v>
                </c:pt>
                <c:pt idx="52">
                  <c:v>42251</c:v>
                </c:pt>
                <c:pt idx="53">
                  <c:v>42252</c:v>
                </c:pt>
                <c:pt idx="54">
                  <c:v>42253</c:v>
                </c:pt>
                <c:pt idx="55">
                  <c:v>42254</c:v>
                </c:pt>
                <c:pt idx="56">
                  <c:v>42255</c:v>
                </c:pt>
                <c:pt idx="57">
                  <c:v>42256</c:v>
                </c:pt>
                <c:pt idx="58">
                  <c:v>42257</c:v>
                </c:pt>
                <c:pt idx="59">
                  <c:v>42258</c:v>
                </c:pt>
                <c:pt idx="60">
                  <c:v>42259</c:v>
                </c:pt>
                <c:pt idx="61">
                  <c:v>42260</c:v>
                </c:pt>
                <c:pt idx="62">
                  <c:v>42261</c:v>
                </c:pt>
                <c:pt idx="63">
                  <c:v>42262</c:v>
                </c:pt>
                <c:pt idx="64">
                  <c:v>42263</c:v>
                </c:pt>
                <c:pt idx="65">
                  <c:v>42264</c:v>
                </c:pt>
                <c:pt idx="66">
                  <c:v>42265</c:v>
                </c:pt>
                <c:pt idx="67">
                  <c:v>42266</c:v>
                </c:pt>
                <c:pt idx="68">
                  <c:v>42267</c:v>
                </c:pt>
                <c:pt idx="69">
                  <c:v>42268</c:v>
                </c:pt>
                <c:pt idx="70">
                  <c:v>42269</c:v>
                </c:pt>
                <c:pt idx="71">
                  <c:v>42270</c:v>
                </c:pt>
                <c:pt idx="72">
                  <c:v>42271</c:v>
                </c:pt>
                <c:pt idx="73">
                  <c:v>42272</c:v>
                </c:pt>
              </c:numCache>
            </c:numRef>
          </c:cat>
          <c:val>
            <c:numRef>
              <c:f>'Adult Sockeye Graphs'!$E$42:$E$115</c:f>
              <c:numCache>
                <c:formatCode>General</c:formatCode>
                <c:ptCount val="74"/>
                <c:pt idx="0">
                  <c:v>0.16666666666666666</c:v>
                </c:pt>
                <c:pt idx="1">
                  <c:v>0</c:v>
                </c:pt>
                <c:pt idx="2">
                  <c:v>3.875</c:v>
                </c:pt>
                <c:pt idx="3">
                  <c:v>1.625</c:v>
                </c:pt>
                <c:pt idx="4">
                  <c:v>0.1111111111111111</c:v>
                </c:pt>
                <c:pt idx="5">
                  <c:v>0.125</c:v>
                </c:pt>
                <c:pt idx="6">
                  <c:v>15.2</c:v>
                </c:pt>
                <c:pt idx="7">
                  <c:v>56.909090909090907</c:v>
                </c:pt>
                <c:pt idx="8">
                  <c:v>49.916666666666664</c:v>
                </c:pt>
                <c:pt idx="9">
                  <c:v>122.38461538461539</c:v>
                </c:pt>
                <c:pt idx="10">
                  <c:v>196.92307692307693</c:v>
                </c:pt>
                <c:pt idx="11">
                  <c:v>194.06666666666666</c:v>
                </c:pt>
                <c:pt idx="12">
                  <c:v>122.14285714285714</c:v>
                </c:pt>
                <c:pt idx="13">
                  <c:v>150.6</c:v>
                </c:pt>
                <c:pt idx="14">
                  <c:v>112.71428571428571</c:v>
                </c:pt>
                <c:pt idx="15">
                  <c:v>126.2</c:v>
                </c:pt>
                <c:pt idx="16">
                  <c:v>101.5</c:v>
                </c:pt>
                <c:pt idx="17">
                  <c:v>128.75</c:v>
                </c:pt>
                <c:pt idx="18">
                  <c:v>71.0625</c:v>
                </c:pt>
                <c:pt idx="19">
                  <c:v>41.4375</c:v>
                </c:pt>
                <c:pt idx="20">
                  <c:v>61.125</c:v>
                </c:pt>
                <c:pt idx="21">
                  <c:v>49.0625</c:v>
                </c:pt>
                <c:pt idx="22">
                  <c:v>53.3125</c:v>
                </c:pt>
                <c:pt idx="23">
                  <c:v>70.9375</c:v>
                </c:pt>
                <c:pt idx="24">
                  <c:v>44.117647058823529</c:v>
                </c:pt>
                <c:pt idx="25">
                  <c:v>26.533333333333335</c:v>
                </c:pt>
                <c:pt idx="26">
                  <c:v>34.470588235294116</c:v>
                </c:pt>
                <c:pt idx="27">
                  <c:v>33.333333333333336</c:v>
                </c:pt>
                <c:pt idx="28">
                  <c:v>22.733333333333334</c:v>
                </c:pt>
                <c:pt idx="29">
                  <c:v>18.875</c:v>
                </c:pt>
                <c:pt idx="30">
                  <c:v>20.6875</c:v>
                </c:pt>
                <c:pt idx="31">
                  <c:v>16.571428571428573</c:v>
                </c:pt>
                <c:pt idx="32">
                  <c:v>15</c:v>
                </c:pt>
                <c:pt idx="33">
                  <c:v>16.133333333333333</c:v>
                </c:pt>
                <c:pt idx="34">
                  <c:v>9.7142857142857135</c:v>
                </c:pt>
                <c:pt idx="35">
                  <c:v>9.117647058823529</c:v>
                </c:pt>
                <c:pt idx="36">
                  <c:v>6.9230769230769234</c:v>
                </c:pt>
                <c:pt idx="37">
                  <c:v>6.3571428571428568</c:v>
                </c:pt>
                <c:pt idx="38">
                  <c:v>3.6153846153846154</c:v>
                </c:pt>
                <c:pt idx="39">
                  <c:v>4.125</c:v>
                </c:pt>
                <c:pt idx="40">
                  <c:v>2.7142857142857144</c:v>
                </c:pt>
                <c:pt idx="41">
                  <c:v>2.4166666666666665</c:v>
                </c:pt>
                <c:pt idx="42">
                  <c:v>2.8181818181818183</c:v>
                </c:pt>
                <c:pt idx="43">
                  <c:v>2.7272727272727271</c:v>
                </c:pt>
                <c:pt idx="44">
                  <c:v>3.9166666666666665</c:v>
                </c:pt>
                <c:pt idx="45">
                  <c:v>2.4166666666666665</c:v>
                </c:pt>
                <c:pt idx="46">
                  <c:v>1.2</c:v>
                </c:pt>
                <c:pt idx="47">
                  <c:v>1</c:v>
                </c:pt>
                <c:pt idx="48">
                  <c:v>1</c:v>
                </c:pt>
                <c:pt idx="49">
                  <c:v>0.1111111111111111</c:v>
                </c:pt>
                <c:pt idx="50">
                  <c:v>0.75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0.33333333333333331</c:v>
                </c:pt>
                <c:pt idx="55">
                  <c:v>0.125</c:v>
                </c:pt>
                <c:pt idx="56">
                  <c:v>0.375</c:v>
                </c:pt>
                <c:pt idx="57">
                  <c:v>0.4</c:v>
                </c:pt>
                <c:pt idx="58">
                  <c:v>0.4</c:v>
                </c:pt>
                <c:pt idx="59">
                  <c:v>0</c:v>
                </c:pt>
                <c:pt idx="60">
                  <c:v>0.33333333333333331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562160"/>
        <c:axId val="373560480"/>
      </c:lineChart>
      <c:dateAx>
        <c:axId val="373562160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crossAx val="373560480"/>
        <c:crosses val="autoZero"/>
        <c:auto val="1"/>
        <c:lblOffset val="100"/>
        <c:baseTimeUnit val="days"/>
      </c:dateAx>
      <c:valAx>
        <c:axId val="373560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Fish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3562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624074074074076"/>
          <c:y val="0.13702041047330518"/>
          <c:w val="0.31153703703703706"/>
          <c:h val="0.164646741609388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Sockeye Adult Cumulative</a:t>
            </a:r>
            <a:r>
              <a:rPr lang="en-US" baseline="0"/>
              <a:t> Escapement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87754083662176"/>
          <c:y val="0.13683755538376408"/>
          <c:w val="0.86460984332335833"/>
          <c:h val="0.75753363868289136"/>
        </c:manualLayout>
      </c:layout>
      <c:lineChart>
        <c:grouping val="standard"/>
        <c:varyColors val="0"/>
        <c:ser>
          <c:idx val="0"/>
          <c:order val="0"/>
          <c:tx>
            <c:v>Daily Cumulative Average from 1998-2014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'Adult Sockeye Graphs'!$O$3:$O$76</c:f>
              <c:numCache>
                <c:formatCode>m/d;@</c:formatCode>
                <c:ptCount val="74"/>
                <c:pt idx="0">
                  <c:v>42199</c:v>
                </c:pt>
                <c:pt idx="1">
                  <c:v>42200</c:v>
                </c:pt>
                <c:pt idx="2">
                  <c:v>42201</c:v>
                </c:pt>
                <c:pt idx="3">
                  <c:v>42202</c:v>
                </c:pt>
                <c:pt idx="4">
                  <c:v>42203</c:v>
                </c:pt>
                <c:pt idx="5">
                  <c:v>42204</c:v>
                </c:pt>
                <c:pt idx="6">
                  <c:v>42205</c:v>
                </c:pt>
                <c:pt idx="7">
                  <c:v>42206</c:v>
                </c:pt>
                <c:pt idx="8">
                  <c:v>42207</c:v>
                </c:pt>
                <c:pt idx="9">
                  <c:v>42208</c:v>
                </c:pt>
                <c:pt idx="10">
                  <c:v>42209</c:v>
                </c:pt>
                <c:pt idx="11">
                  <c:v>42210</c:v>
                </c:pt>
                <c:pt idx="12">
                  <c:v>42211</c:v>
                </c:pt>
                <c:pt idx="13">
                  <c:v>42212</c:v>
                </c:pt>
                <c:pt idx="14">
                  <c:v>42213</c:v>
                </c:pt>
                <c:pt idx="15">
                  <c:v>42214</c:v>
                </c:pt>
                <c:pt idx="16">
                  <c:v>42215</c:v>
                </c:pt>
                <c:pt idx="17">
                  <c:v>42216</c:v>
                </c:pt>
                <c:pt idx="18">
                  <c:v>42217</c:v>
                </c:pt>
                <c:pt idx="19">
                  <c:v>42218</c:v>
                </c:pt>
                <c:pt idx="20">
                  <c:v>42219</c:v>
                </c:pt>
                <c:pt idx="21">
                  <c:v>42220</c:v>
                </c:pt>
                <c:pt idx="22">
                  <c:v>42221</c:v>
                </c:pt>
                <c:pt idx="23">
                  <c:v>42222</c:v>
                </c:pt>
                <c:pt idx="24">
                  <c:v>42223</c:v>
                </c:pt>
                <c:pt idx="25">
                  <c:v>42224</c:v>
                </c:pt>
                <c:pt idx="26">
                  <c:v>42225</c:v>
                </c:pt>
                <c:pt idx="27">
                  <c:v>42226</c:v>
                </c:pt>
                <c:pt idx="28">
                  <c:v>42227</c:v>
                </c:pt>
                <c:pt idx="29">
                  <c:v>42228</c:v>
                </c:pt>
                <c:pt idx="30">
                  <c:v>42229</c:v>
                </c:pt>
                <c:pt idx="31">
                  <c:v>42230</c:v>
                </c:pt>
                <c:pt idx="32">
                  <c:v>42231</c:v>
                </c:pt>
                <c:pt idx="33">
                  <c:v>42232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42238</c:v>
                </c:pt>
                <c:pt idx="40">
                  <c:v>42239</c:v>
                </c:pt>
                <c:pt idx="41">
                  <c:v>42240</c:v>
                </c:pt>
                <c:pt idx="42">
                  <c:v>42241</c:v>
                </c:pt>
                <c:pt idx="43">
                  <c:v>42242</c:v>
                </c:pt>
                <c:pt idx="44">
                  <c:v>42243</c:v>
                </c:pt>
                <c:pt idx="45">
                  <c:v>42244</c:v>
                </c:pt>
                <c:pt idx="46">
                  <c:v>42245</c:v>
                </c:pt>
                <c:pt idx="47">
                  <c:v>42246</c:v>
                </c:pt>
                <c:pt idx="48">
                  <c:v>42247</c:v>
                </c:pt>
                <c:pt idx="49">
                  <c:v>42248</c:v>
                </c:pt>
                <c:pt idx="50">
                  <c:v>42249</c:v>
                </c:pt>
                <c:pt idx="51">
                  <c:v>42250</c:v>
                </c:pt>
                <c:pt idx="52">
                  <c:v>42251</c:v>
                </c:pt>
                <c:pt idx="53">
                  <c:v>42252</c:v>
                </c:pt>
                <c:pt idx="54">
                  <c:v>42253</c:v>
                </c:pt>
                <c:pt idx="55">
                  <c:v>42254</c:v>
                </c:pt>
                <c:pt idx="56">
                  <c:v>42255</c:v>
                </c:pt>
                <c:pt idx="57">
                  <c:v>42256</c:v>
                </c:pt>
                <c:pt idx="58">
                  <c:v>42257</c:v>
                </c:pt>
                <c:pt idx="59">
                  <c:v>42258</c:v>
                </c:pt>
                <c:pt idx="60">
                  <c:v>42259</c:v>
                </c:pt>
                <c:pt idx="61">
                  <c:v>42260</c:v>
                </c:pt>
                <c:pt idx="62">
                  <c:v>42261</c:v>
                </c:pt>
                <c:pt idx="63">
                  <c:v>42262</c:v>
                </c:pt>
                <c:pt idx="64">
                  <c:v>42263</c:v>
                </c:pt>
                <c:pt idx="65">
                  <c:v>42264</c:v>
                </c:pt>
                <c:pt idx="66">
                  <c:v>42265</c:v>
                </c:pt>
                <c:pt idx="67">
                  <c:v>42266</c:v>
                </c:pt>
                <c:pt idx="68">
                  <c:v>42267</c:v>
                </c:pt>
                <c:pt idx="69">
                  <c:v>42268</c:v>
                </c:pt>
                <c:pt idx="70">
                  <c:v>42269</c:v>
                </c:pt>
                <c:pt idx="71">
                  <c:v>42270</c:v>
                </c:pt>
                <c:pt idx="72">
                  <c:v>42271</c:v>
                </c:pt>
                <c:pt idx="73">
                  <c:v>42272</c:v>
                </c:pt>
              </c:numCache>
            </c:numRef>
          </c:cat>
          <c:val>
            <c:numRef>
              <c:f>'Adult Sockeye Graphs'!$P$2:$P$76</c:f>
              <c:numCache>
                <c:formatCode>0.0</c:formatCode>
                <c:ptCount val="75"/>
                <c:pt idx="0" formatCode="General">
                  <c:v>0</c:v>
                </c:pt>
                <c:pt idx="1">
                  <c:v>0.41176470588235292</c:v>
                </c:pt>
                <c:pt idx="2" formatCode="General">
                  <c:v>0.41176470588235292</c:v>
                </c:pt>
                <c:pt idx="3" formatCode="General">
                  <c:v>2.2352941176470589</c:v>
                </c:pt>
                <c:pt idx="4" formatCode="General">
                  <c:v>3</c:v>
                </c:pt>
                <c:pt idx="5" formatCode="General">
                  <c:v>3.0588235294117645</c:v>
                </c:pt>
                <c:pt idx="6" formatCode="General">
                  <c:v>3.1176470588235294</c:v>
                </c:pt>
                <c:pt idx="7" formatCode="General">
                  <c:v>12.058823529411764</c:v>
                </c:pt>
                <c:pt idx="8" formatCode="General">
                  <c:v>48.882352941176471</c:v>
                </c:pt>
                <c:pt idx="9">
                  <c:v>84.117647058823536</c:v>
                </c:pt>
                <c:pt idx="10">
                  <c:v>177.70588235294119</c:v>
                </c:pt>
                <c:pt idx="11">
                  <c:v>328.29411764705884</c:v>
                </c:pt>
                <c:pt idx="12">
                  <c:v>499.52941176470586</c:v>
                </c:pt>
                <c:pt idx="13">
                  <c:v>600.11764705882354</c:v>
                </c:pt>
                <c:pt idx="14">
                  <c:v>733</c:v>
                </c:pt>
                <c:pt idx="15">
                  <c:v>825.82352941176475</c:v>
                </c:pt>
                <c:pt idx="16">
                  <c:v>937.17647058823525</c:v>
                </c:pt>
                <c:pt idx="17">
                  <c:v>1032.7058823529412</c:v>
                </c:pt>
                <c:pt idx="18">
                  <c:v>1153.8823529411766</c:v>
                </c:pt>
                <c:pt idx="19">
                  <c:v>1220.7647058823529</c:v>
                </c:pt>
                <c:pt idx="20">
                  <c:v>1259.7647058823529</c:v>
                </c:pt>
                <c:pt idx="21">
                  <c:v>1317.2941176470588</c:v>
                </c:pt>
                <c:pt idx="22">
                  <c:v>1363.4705882352941</c:v>
                </c:pt>
                <c:pt idx="23">
                  <c:v>1413.6470588235295</c:v>
                </c:pt>
                <c:pt idx="24">
                  <c:v>1480.4117647058824</c:v>
                </c:pt>
                <c:pt idx="25">
                  <c:v>1524.5294117647059</c:v>
                </c:pt>
                <c:pt idx="26">
                  <c:v>1547.9411764705883</c:v>
                </c:pt>
                <c:pt idx="27">
                  <c:v>1582.4117647058824</c:v>
                </c:pt>
                <c:pt idx="28">
                  <c:v>1611.8235294117646</c:v>
                </c:pt>
                <c:pt idx="29">
                  <c:v>1631.8823529411766</c:v>
                </c:pt>
                <c:pt idx="30">
                  <c:v>1649.6470588235295</c:v>
                </c:pt>
                <c:pt idx="31">
                  <c:v>1669.1176470588234</c:v>
                </c:pt>
                <c:pt idx="32">
                  <c:v>1682.7647058823529</c:v>
                </c:pt>
                <c:pt idx="33">
                  <c:v>1696</c:v>
                </c:pt>
                <c:pt idx="34">
                  <c:v>1710.2352941176471</c:v>
                </c:pt>
                <c:pt idx="35">
                  <c:v>1718.2352941176471</c:v>
                </c:pt>
                <c:pt idx="36">
                  <c:v>1727.3529411764705</c:v>
                </c:pt>
                <c:pt idx="37">
                  <c:v>1732.6470588235295</c:v>
                </c:pt>
                <c:pt idx="38">
                  <c:v>1737.8823529411766</c:v>
                </c:pt>
                <c:pt idx="39">
                  <c:v>1740.6470588235295</c:v>
                </c:pt>
                <c:pt idx="40">
                  <c:v>1744.5294117647059</c:v>
                </c:pt>
                <c:pt idx="41">
                  <c:v>1746.7647058823529</c:v>
                </c:pt>
                <c:pt idx="42">
                  <c:v>1748.4705882352941</c:v>
                </c:pt>
                <c:pt idx="43">
                  <c:v>1750.2941176470588</c:v>
                </c:pt>
                <c:pt idx="44">
                  <c:v>1752.0588235294117</c:v>
                </c:pt>
                <c:pt idx="45">
                  <c:v>1754.8235294117646</c:v>
                </c:pt>
                <c:pt idx="46">
                  <c:v>1756.5294117647059</c:v>
                </c:pt>
                <c:pt idx="47">
                  <c:v>1757.2352941176471</c:v>
                </c:pt>
                <c:pt idx="48">
                  <c:v>1757.8235294117646</c:v>
                </c:pt>
                <c:pt idx="49">
                  <c:v>1758.4117647058824</c:v>
                </c:pt>
                <c:pt idx="50" formatCode="General">
                  <c:v>1758.4705882352941</c:v>
                </c:pt>
                <c:pt idx="51" formatCode="General">
                  <c:v>1758.8235294117646</c:v>
                </c:pt>
                <c:pt idx="52" formatCode="General">
                  <c:v>1759.3529411764705</c:v>
                </c:pt>
                <c:pt idx="53" formatCode="General">
                  <c:v>1759.8823529411766</c:v>
                </c:pt>
                <c:pt idx="54" formatCode="General">
                  <c:v>1759.8823529411766</c:v>
                </c:pt>
                <c:pt idx="55" formatCode="General">
                  <c:v>1760.0588235294117</c:v>
                </c:pt>
                <c:pt idx="56" formatCode="General">
                  <c:v>1760.1176470588234</c:v>
                </c:pt>
                <c:pt idx="57" formatCode="General">
                  <c:v>1760.2941176470588</c:v>
                </c:pt>
                <c:pt idx="58" formatCode="General">
                  <c:v>1760.4117647058824</c:v>
                </c:pt>
                <c:pt idx="59" formatCode="General">
                  <c:v>1760.5294117647059</c:v>
                </c:pt>
                <c:pt idx="60" formatCode="General">
                  <c:v>1760.5294117647059</c:v>
                </c:pt>
                <c:pt idx="61" formatCode="General">
                  <c:v>1760.5882352941176</c:v>
                </c:pt>
                <c:pt idx="62" formatCode="General">
                  <c:v>1638</c:v>
                </c:pt>
                <c:pt idx="63" formatCode="General">
                  <c:v>1638</c:v>
                </c:pt>
                <c:pt idx="64" formatCode="General">
                  <c:v>1638</c:v>
                </c:pt>
                <c:pt idx="65" formatCode="General">
                  <c:v>1638</c:v>
                </c:pt>
                <c:pt idx="66" formatCode="General">
                  <c:v>1638</c:v>
                </c:pt>
                <c:pt idx="67" formatCode="General">
                  <c:v>1638</c:v>
                </c:pt>
                <c:pt idx="68" formatCode="General">
                  <c:v>1638</c:v>
                </c:pt>
                <c:pt idx="69" formatCode="General">
                  <c:v>1638</c:v>
                </c:pt>
                <c:pt idx="70" formatCode="General">
                  <c:v>1638</c:v>
                </c:pt>
                <c:pt idx="71" formatCode="General">
                  <c:v>1638</c:v>
                </c:pt>
                <c:pt idx="72" formatCode="General">
                  <c:v>1638</c:v>
                </c:pt>
                <c:pt idx="73" formatCode="General">
                  <c:v>1638</c:v>
                </c:pt>
                <c:pt idx="74" formatCode="General">
                  <c:v>1638</c:v>
                </c:pt>
              </c:numCache>
            </c:numRef>
          </c:val>
          <c:smooth val="0"/>
        </c:ser>
        <c:ser>
          <c:idx val="1"/>
          <c:order val="1"/>
          <c:tx>
            <c:v>Cumulative 2015</c:v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'Adult Sockeye Graphs'!$O$3:$O$76</c:f>
              <c:numCache>
                <c:formatCode>m/d;@</c:formatCode>
                <c:ptCount val="74"/>
                <c:pt idx="0">
                  <c:v>42199</c:v>
                </c:pt>
                <c:pt idx="1">
                  <c:v>42200</c:v>
                </c:pt>
                <c:pt idx="2">
                  <c:v>42201</c:v>
                </c:pt>
                <c:pt idx="3">
                  <c:v>42202</c:v>
                </c:pt>
                <c:pt idx="4">
                  <c:v>42203</c:v>
                </c:pt>
                <c:pt idx="5">
                  <c:v>42204</c:v>
                </c:pt>
                <c:pt idx="6">
                  <c:v>42205</c:v>
                </c:pt>
                <c:pt idx="7">
                  <c:v>42206</c:v>
                </c:pt>
                <c:pt idx="8">
                  <c:v>42207</c:v>
                </c:pt>
                <c:pt idx="9">
                  <c:v>42208</c:v>
                </c:pt>
                <c:pt idx="10">
                  <c:v>42209</c:v>
                </c:pt>
                <c:pt idx="11">
                  <c:v>42210</c:v>
                </c:pt>
                <c:pt idx="12">
                  <c:v>42211</c:v>
                </c:pt>
                <c:pt idx="13">
                  <c:v>42212</c:v>
                </c:pt>
                <c:pt idx="14">
                  <c:v>42213</c:v>
                </c:pt>
                <c:pt idx="15">
                  <c:v>42214</c:v>
                </c:pt>
                <c:pt idx="16">
                  <c:v>42215</c:v>
                </c:pt>
                <c:pt idx="17">
                  <c:v>42216</c:v>
                </c:pt>
                <c:pt idx="18">
                  <c:v>42217</c:v>
                </c:pt>
                <c:pt idx="19">
                  <c:v>42218</c:v>
                </c:pt>
                <c:pt idx="20">
                  <c:v>42219</c:v>
                </c:pt>
                <c:pt idx="21">
                  <c:v>42220</c:v>
                </c:pt>
                <c:pt idx="22">
                  <c:v>42221</c:v>
                </c:pt>
                <c:pt idx="23">
                  <c:v>42222</c:v>
                </c:pt>
                <c:pt idx="24">
                  <c:v>42223</c:v>
                </c:pt>
                <c:pt idx="25">
                  <c:v>42224</c:v>
                </c:pt>
                <c:pt idx="26">
                  <c:v>42225</c:v>
                </c:pt>
                <c:pt idx="27">
                  <c:v>42226</c:v>
                </c:pt>
                <c:pt idx="28">
                  <c:v>42227</c:v>
                </c:pt>
                <c:pt idx="29">
                  <c:v>42228</c:v>
                </c:pt>
                <c:pt idx="30">
                  <c:v>42229</c:v>
                </c:pt>
                <c:pt idx="31">
                  <c:v>42230</c:v>
                </c:pt>
                <c:pt idx="32">
                  <c:v>42231</c:v>
                </c:pt>
                <c:pt idx="33">
                  <c:v>42232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42238</c:v>
                </c:pt>
                <c:pt idx="40">
                  <c:v>42239</c:v>
                </c:pt>
                <c:pt idx="41">
                  <c:v>42240</c:v>
                </c:pt>
                <c:pt idx="42">
                  <c:v>42241</c:v>
                </c:pt>
                <c:pt idx="43">
                  <c:v>42242</c:v>
                </c:pt>
                <c:pt idx="44">
                  <c:v>42243</c:v>
                </c:pt>
                <c:pt idx="45">
                  <c:v>42244</c:v>
                </c:pt>
                <c:pt idx="46">
                  <c:v>42245</c:v>
                </c:pt>
                <c:pt idx="47">
                  <c:v>42246</c:v>
                </c:pt>
                <c:pt idx="48">
                  <c:v>42247</c:v>
                </c:pt>
                <c:pt idx="49">
                  <c:v>42248</c:v>
                </c:pt>
                <c:pt idx="50">
                  <c:v>42249</c:v>
                </c:pt>
                <c:pt idx="51">
                  <c:v>42250</c:v>
                </c:pt>
                <c:pt idx="52">
                  <c:v>42251</c:v>
                </c:pt>
                <c:pt idx="53">
                  <c:v>42252</c:v>
                </c:pt>
                <c:pt idx="54">
                  <c:v>42253</c:v>
                </c:pt>
                <c:pt idx="55">
                  <c:v>42254</c:v>
                </c:pt>
                <c:pt idx="56">
                  <c:v>42255</c:v>
                </c:pt>
                <c:pt idx="57">
                  <c:v>42256</c:v>
                </c:pt>
                <c:pt idx="58">
                  <c:v>42257</c:v>
                </c:pt>
                <c:pt idx="59">
                  <c:v>42258</c:v>
                </c:pt>
                <c:pt idx="60">
                  <c:v>42259</c:v>
                </c:pt>
                <c:pt idx="61">
                  <c:v>42260</c:v>
                </c:pt>
                <c:pt idx="62">
                  <c:v>42261</c:v>
                </c:pt>
                <c:pt idx="63">
                  <c:v>42262</c:v>
                </c:pt>
                <c:pt idx="64">
                  <c:v>42263</c:v>
                </c:pt>
                <c:pt idx="65">
                  <c:v>42264</c:v>
                </c:pt>
                <c:pt idx="66">
                  <c:v>42265</c:v>
                </c:pt>
                <c:pt idx="67">
                  <c:v>42266</c:v>
                </c:pt>
                <c:pt idx="68">
                  <c:v>42267</c:v>
                </c:pt>
                <c:pt idx="69">
                  <c:v>42268</c:v>
                </c:pt>
                <c:pt idx="70">
                  <c:v>42269</c:v>
                </c:pt>
                <c:pt idx="71">
                  <c:v>42270</c:v>
                </c:pt>
                <c:pt idx="72">
                  <c:v>42271</c:v>
                </c:pt>
                <c:pt idx="73">
                  <c:v>42272</c:v>
                </c:pt>
              </c:numCache>
            </c:numRef>
          </c:cat>
          <c:val>
            <c:numRef>
              <c:f>'Adult Sockeye Graphs'!$Q$2:$Q$76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9</c:v>
                </c:pt>
                <c:pt idx="12">
                  <c:v>871</c:v>
                </c:pt>
                <c:pt idx="13">
                  <c:v>1208</c:v>
                </c:pt>
                <c:pt idx="14">
                  <c:v>1269</c:v>
                </c:pt>
                <c:pt idx="15">
                  <c:v>1413</c:v>
                </c:pt>
                <c:pt idx="16">
                  <c:v>1424</c:v>
                </c:pt>
                <c:pt idx="17">
                  <c:v>1425</c:v>
                </c:pt>
                <c:pt idx="18">
                  <c:v>1433</c:v>
                </c:pt>
                <c:pt idx="19">
                  <c:v>1461</c:v>
                </c:pt>
                <c:pt idx="20">
                  <c:v>1749</c:v>
                </c:pt>
                <c:pt idx="21">
                  <c:v>1850</c:v>
                </c:pt>
                <c:pt idx="22">
                  <c:v>2032</c:v>
                </c:pt>
                <c:pt idx="23">
                  <c:v>2266</c:v>
                </c:pt>
                <c:pt idx="24">
                  <c:v>2579</c:v>
                </c:pt>
                <c:pt idx="25">
                  <c:v>2725</c:v>
                </c:pt>
                <c:pt idx="26">
                  <c:v>2991</c:v>
                </c:pt>
                <c:pt idx="27">
                  <c:v>3171</c:v>
                </c:pt>
                <c:pt idx="28">
                  <c:v>3386</c:v>
                </c:pt>
                <c:pt idx="29">
                  <c:v>3563</c:v>
                </c:pt>
                <c:pt idx="30">
                  <c:v>3695</c:v>
                </c:pt>
                <c:pt idx="31">
                  <c:v>3778</c:v>
                </c:pt>
                <c:pt idx="32">
                  <c:v>3843</c:v>
                </c:pt>
                <c:pt idx="33">
                  <c:v>3918</c:v>
                </c:pt>
                <c:pt idx="34">
                  <c:v>3984</c:v>
                </c:pt>
                <c:pt idx="35">
                  <c:v>4114</c:v>
                </c:pt>
                <c:pt idx="36">
                  <c:v>4208</c:v>
                </c:pt>
                <c:pt idx="37">
                  <c:v>4252</c:v>
                </c:pt>
                <c:pt idx="38">
                  <c:v>4314</c:v>
                </c:pt>
                <c:pt idx="39">
                  <c:v>4374</c:v>
                </c:pt>
                <c:pt idx="40">
                  <c:v>4406</c:v>
                </c:pt>
                <c:pt idx="41">
                  <c:v>4440</c:v>
                </c:pt>
                <c:pt idx="42">
                  <c:v>4481</c:v>
                </c:pt>
                <c:pt idx="43">
                  <c:v>4543</c:v>
                </c:pt>
                <c:pt idx="44">
                  <c:v>4575</c:v>
                </c:pt>
                <c:pt idx="45">
                  <c:v>4614</c:v>
                </c:pt>
                <c:pt idx="46">
                  <c:v>4639</c:v>
                </c:pt>
                <c:pt idx="47">
                  <c:v>4654</c:v>
                </c:pt>
                <c:pt idx="48">
                  <c:v>4666</c:v>
                </c:pt>
                <c:pt idx="49">
                  <c:v>4690</c:v>
                </c:pt>
                <c:pt idx="50">
                  <c:v>4695</c:v>
                </c:pt>
                <c:pt idx="51">
                  <c:v>4704</c:v>
                </c:pt>
                <c:pt idx="52">
                  <c:v>4713</c:v>
                </c:pt>
                <c:pt idx="53">
                  <c:v>4718</c:v>
                </c:pt>
                <c:pt idx="54">
                  <c:v>4727</c:v>
                </c:pt>
                <c:pt idx="55">
                  <c:v>4729</c:v>
                </c:pt>
                <c:pt idx="56">
                  <c:v>4731</c:v>
                </c:pt>
                <c:pt idx="57">
                  <c:v>4737</c:v>
                </c:pt>
                <c:pt idx="58">
                  <c:v>4740</c:v>
                </c:pt>
                <c:pt idx="59">
                  <c:v>4740</c:v>
                </c:pt>
                <c:pt idx="60">
                  <c:v>4740</c:v>
                </c:pt>
                <c:pt idx="61">
                  <c:v>4742</c:v>
                </c:pt>
                <c:pt idx="62">
                  <c:v>4743</c:v>
                </c:pt>
                <c:pt idx="63">
                  <c:v>4745</c:v>
                </c:pt>
                <c:pt idx="64">
                  <c:v>4749</c:v>
                </c:pt>
                <c:pt idx="65">
                  <c:v>4752</c:v>
                </c:pt>
                <c:pt idx="66">
                  <c:v>4756</c:v>
                </c:pt>
                <c:pt idx="67">
                  <c:v>4757</c:v>
                </c:pt>
                <c:pt idx="68">
                  <c:v>4760</c:v>
                </c:pt>
                <c:pt idx="69">
                  <c:v>4762</c:v>
                </c:pt>
                <c:pt idx="70">
                  <c:v>4766</c:v>
                </c:pt>
                <c:pt idx="71">
                  <c:v>4766</c:v>
                </c:pt>
                <c:pt idx="72">
                  <c:v>4766</c:v>
                </c:pt>
                <c:pt idx="73">
                  <c:v>4766</c:v>
                </c:pt>
                <c:pt idx="74">
                  <c:v>4768</c:v>
                </c:pt>
              </c:numCache>
            </c:numRef>
          </c:val>
          <c:smooth val="0"/>
        </c:ser>
        <c:ser>
          <c:idx val="2"/>
          <c:order val="2"/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12"/>
              <c:layout>
                <c:manualLayout>
                  <c:x val="-7.8287464789904854E-3"/>
                  <c:y val="2.60162535007352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1.9571866197476123E-3"/>
                  <c:y val="1.30081267503676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-7.828746478990449E-3"/>
                  <c:y val="2.2764221813143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>
                <c:manualLayout>
                  <c:x val="-2.9357799296214186E-2"/>
                  <c:y val="-1.95121901255514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'Adult Sockeye Graphs'!$O$3:$O$76</c:f>
              <c:numCache>
                <c:formatCode>m/d;@</c:formatCode>
                <c:ptCount val="74"/>
                <c:pt idx="0">
                  <c:v>42199</c:v>
                </c:pt>
                <c:pt idx="1">
                  <c:v>42200</c:v>
                </c:pt>
                <c:pt idx="2">
                  <c:v>42201</c:v>
                </c:pt>
                <c:pt idx="3">
                  <c:v>42202</c:v>
                </c:pt>
                <c:pt idx="4">
                  <c:v>42203</c:v>
                </c:pt>
                <c:pt idx="5">
                  <c:v>42204</c:v>
                </c:pt>
                <c:pt idx="6">
                  <c:v>42205</c:v>
                </c:pt>
                <c:pt idx="7">
                  <c:v>42206</c:v>
                </c:pt>
                <c:pt idx="8">
                  <c:v>42207</c:v>
                </c:pt>
                <c:pt idx="9">
                  <c:v>42208</c:v>
                </c:pt>
                <c:pt idx="10">
                  <c:v>42209</c:v>
                </c:pt>
                <c:pt idx="11">
                  <c:v>42210</c:v>
                </c:pt>
                <c:pt idx="12">
                  <c:v>42211</c:v>
                </c:pt>
                <c:pt idx="13">
                  <c:v>42212</c:v>
                </c:pt>
                <c:pt idx="14">
                  <c:v>42213</c:v>
                </c:pt>
                <c:pt idx="15">
                  <c:v>42214</c:v>
                </c:pt>
                <c:pt idx="16">
                  <c:v>42215</c:v>
                </c:pt>
                <c:pt idx="17">
                  <c:v>42216</c:v>
                </c:pt>
                <c:pt idx="18">
                  <c:v>42217</c:v>
                </c:pt>
                <c:pt idx="19">
                  <c:v>42218</c:v>
                </c:pt>
                <c:pt idx="20">
                  <c:v>42219</c:v>
                </c:pt>
                <c:pt idx="21">
                  <c:v>42220</c:v>
                </c:pt>
                <c:pt idx="22">
                  <c:v>42221</c:v>
                </c:pt>
                <c:pt idx="23">
                  <c:v>42222</c:v>
                </c:pt>
                <c:pt idx="24">
                  <c:v>42223</c:v>
                </c:pt>
                <c:pt idx="25">
                  <c:v>42224</c:v>
                </c:pt>
                <c:pt idx="26">
                  <c:v>42225</c:v>
                </c:pt>
                <c:pt idx="27">
                  <c:v>42226</c:v>
                </c:pt>
                <c:pt idx="28">
                  <c:v>42227</c:v>
                </c:pt>
                <c:pt idx="29">
                  <c:v>42228</c:v>
                </c:pt>
                <c:pt idx="30">
                  <c:v>42229</c:v>
                </c:pt>
                <c:pt idx="31">
                  <c:v>42230</c:v>
                </c:pt>
                <c:pt idx="32">
                  <c:v>42231</c:v>
                </c:pt>
                <c:pt idx="33">
                  <c:v>42232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42238</c:v>
                </c:pt>
                <c:pt idx="40">
                  <c:v>42239</c:v>
                </c:pt>
                <c:pt idx="41">
                  <c:v>42240</c:v>
                </c:pt>
                <c:pt idx="42">
                  <c:v>42241</c:v>
                </c:pt>
                <c:pt idx="43">
                  <c:v>42242</c:v>
                </c:pt>
                <c:pt idx="44">
                  <c:v>42243</c:v>
                </c:pt>
                <c:pt idx="45">
                  <c:v>42244</c:v>
                </c:pt>
                <c:pt idx="46">
                  <c:v>42245</c:v>
                </c:pt>
                <c:pt idx="47">
                  <c:v>42246</c:v>
                </c:pt>
                <c:pt idx="48">
                  <c:v>42247</c:v>
                </c:pt>
                <c:pt idx="49">
                  <c:v>42248</c:v>
                </c:pt>
                <c:pt idx="50">
                  <c:v>42249</c:v>
                </c:pt>
                <c:pt idx="51">
                  <c:v>42250</c:v>
                </c:pt>
                <c:pt idx="52">
                  <c:v>42251</c:v>
                </c:pt>
                <c:pt idx="53">
                  <c:v>42252</c:v>
                </c:pt>
                <c:pt idx="54">
                  <c:v>42253</c:v>
                </c:pt>
                <c:pt idx="55">
                  <c:v>42254</c:v>
                </c:pt>
                <c:pt idx="56">
                  <c:v>42255</c:v>
                </c:pt>
                <c:pt idx="57">
                  <c:v>42256</c:v>
                </c:pt>
                <c:pt idx="58">
                  <c:v>42257</c:v>
                </c:pt>
                <c:pt idx="59">
                  <c:v>42258</c:v>
                </c:pt>
                <c:pt idx="60">
                  <c:v>42259</c:v>
                </c:pt>
                <c:pt idx="61">
                  <c:v>42260</c:v>
                </c:pt>
                <c:pt idx="62">
                  <c:v>42261</c:v>
                </c:pt>
                <c:pt idx="63">
                  <c:v>42262</c:v>
                </c:pt>
                <c:pt idx="64">
                  <c:v>42263</c:v>
                </c:pt>
                <c:pt idx="65">
                  <c:v>42264</c:v>
                </c:pt>
                <c:pt idx="66">
                  <c:v>42265</c:v>
                </c:pt>
                <c:pt idx="67">
                  <c:v>42266</c:v>
                </c:pt>
                <c:pt idx="68">
                  <c:v>42267</c:v>
                </c:pt>
                <c:pt idx="69">
                  <c:v>42268</c:v>
                </c:pt>
                <c:pt idx="70">
                  <c:v>42269</c:v>
                </c:pt>
                <c:pt idx="71">
                  <c:v>42270</c:v>
                </c:pt>
                <c:pt idx="72">
                  <c:v>42271</c:v>
                </c:pt>
                <c:pt idx="73">
                  <c:v>42272</c:v>
                </c:pt>
              </c:numCache>
            </c:numRef>
          </c:cat>
          <c:val>
            <c:numRef>
              <c:f>'Adult Sockeye Graphs'!$R$2:$R$76</c:f>
              <c:numCache>
                <c:formatCode>General</c:formatCode>
                <c:ptCount val="75"/>
                <c:pt idx="12" formatCode="0.0">
                  <c:v>499.52941176470586</c:v>
                </c:pt>
                <c:pt idx="16" formatCode="0.0">
                  <c:v>937.17647058823525</c:v>
                </c:pt>
                <c:pt idx="22" formatCode="0.0">
                  <c:v>1363.4705882352941</c:v>
                </c:pt>
                <c:pt idx="32" formatCode="0.0">
                  <c:v>1682.7647058823529</c:v>
                </c:pt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13"/>
              <c:layout>
                <c:manualLayout>
                  <c:x val="-5.8715598592428371E-2"/>
                  <c:y val="-9.756095062775735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-5.8715598592428371E-2"/>
                  <c:y val="-1.62601584379596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>
                <c:manualLayout>
                  <c:x val="-5.2844038733185529E-2"/>
                  <c:y val="-1.62601584379595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>
                <c:manualLayout>
                  <c:x val="-5.2844038733185529E-2"/>
                  <c:y val="-2.60162535007352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'Adult Sockeye Graphs'!$O$3:$O$76</c:f>
              <c:numCache>
                <c:formatCode>m/d;@</c:formatCode>
                <c:ptCount val="74"/>
                <c:pt idx="0">
                  <c:v>42199</c:v>
                </c:pt>
                <c:pt idx="1">
                  <c:v>42200</c:v>
                </c:pt>
                <c:pt idx="2">
                  <c:v>42201</c:v>
                </c:pt>
                <c:pt idx="3">
                  <c:v>42202</c:v>
                </c:pt>
                <c:pt idx="4">
                  <c:v>42203</c:v>
                </c:pt>
                <c:pt idx="5">
                  <c:v>42204</c:v>
                </c:pt>
                <c:pt idx="6">
                  <c:v>42205</c:v>
                </c:pt>
                <c:pt idx="7">
                  <c:v>42206</c:v>
                </c:pt>
                <c:pt idx="8">
                  <c:v>42207</c:v>
                </c:pt>
                <c:pt idx="9">
                  <c:v>42208</c:v>
                </c:pt>
                <c:pt idx="10">
                  <c:v>42209</c:v>
                </c:pt>
                <c:pt idx="11">
                  <c:v>42210</c:v>
                </c:pt>
                <c:pt idx="12">
                  <c:v>42211</c:v>
                </c:pt>
                <c:pt idx="13">
                  <c:v>42212</c:v>
                </c:pt>
                <c:pt idx="14">
                  <c:v>42213</c:v>
                </c:pt>
                <c:pt idx="15">
                  <c:v>42214</c:v>
                </c:pt>
                <c:pt idx="16">
                  <c:v>42215</c:v>
                </c:pt>
                <c:pt idx="17">
                  <c:v>42216</c:v>
                </c:pt>
                <c:pt idx="18">
                  <c:v>42217</c:v>
                </c:pt>
                <c:pt idx="19">
                  <c:v>42218</c:v>
                </c:pt>
                <c:pt idx="20">
                  <c:v>42219</c:v>
                </c:pt>
                <c:pt idx="21">
                  <c:v>42220</c:v>
                </c:pt>
                <c:pt idx="22">
                  <c:v>42221</c:v>
                </c:pt>
                <c:pt idx="23">
                  <c:v>42222</c:v>
                </c:pt>
                <c:pt idx="24">
                  <c:v>42223</c:v>
                </c:pt>
                <c:pt idx="25">
                  <c:v>42224</c:v>
                </c:pt>
                <c:pt idx="26">
                  <c:v>42225</c:v>
                </c:pt>
                <c:pt idx="27">
                  <c:v>42226</c:v>
                </c:pt>
                <c:pt idx="28">
                  <c:v>42227</c:v>
                </c:pt>
                <c:pt idx="29">
                  <c:v>42228</c:v>
                </c:pt>
                <c:pt idx="30">
                  <c:v>42229</c:v>
                </c:pt>
                <c:pt idx="31">
                  <c:v>42230</c:v>
                </c:pt>
                <c:pt idx="32">
                  <c:v>42231</c:v>
                </c:pt>
                <c:pt idx="33">
                  <c:v>42232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42238</c:v>
                </c:pt>
                <c:pt idx="40">
                  <c:v>42239</c:v>
                </c:pt>
                <c:pt idx="41">
                  <c:v>42240</c:v>
                </c:pt>
                <c:pt idx="42">
                  <c:v>42241</c:v>
                </c:pt>
                <c:pt idx="43">
                  <c:v>42242</c:v>
                </c:pt>
                <c:pt idx="44">
                  <c:v>42243</c:v>
                </c:pt>
                <c:pt idx="45">
                  <c:v>42244</c:v>
                </c:pt>
                <c:pt idx="46">
                  <c:v>42245</c:v>
                </c:pt>
                <c:pt idx="47">
                  <c:v>42246</c:v>
                </c:pt>
                <c:pt idx="48">
                  <c:v>42247</c:v>
                </c:pt>
                <c:pt idx="49">
                  <c:v>42248</c:v>
                </c:pt>
                <c:pt idx="50">
                  <c:v>42249</c:v>
                </c:pt>
                <c:pt idx="51">
                  <c:v>42250</c:v>
                </c:pt>
                <c:pt idx="52">
                  <c:v>42251</c:v>
                </c:pt>
                <c:pt idx="53">
                  <c:v>42252</c:v>
                </c:pt>
                <c:pt idx="54">
                  <c:v>42253</c:v>
                </c:pt>
                <c:pt idx="55">
                  <c:v>42254</c:v>
                </c:pt>
                <c:pt idx="56">
                  <c:v>42255</c:v>
                </c:pt>
                <c:pt idx="57">
                  <c:v>42256</c:v>
                </c:pt>
                <c:pt idx="58">
                  <c:v>42257</c:v>
                </c:pt>
                <c:pt idx="59">
                  <c:v>42258</c:v>
                </c:pt>
                <c:pt idx="60">
                  <c:v>42259</c:v>
                </c:pt>
                <c:pt idx="61">
                  <c:v>42260</c:v>
                </c:pt>
                <c:pt idx="62">
                  <c:v>42261</c:v>
                </c:pt>
                <c:pt idx="63">
                  <c:v>42262</c:v>
                </c:pt>
                <c:pt idx="64">
                  <c:v>42263</c:v>
                </c:pt>
                <c:pt idx="65">
                  <c:v>42264</c:v>
                </c:pt>
                <c:pt idx="66">
                  <c:v>42265</c:v>
                </c:pt>
                <c:pt idx="67">
                  <c:v>42266</c:v>
                </c:pt>
                <c:pt idx="68">
                  <c:v>42267</c:v>
                </c:pt>
                <c:pt idx="69">
                  <c:v>42268</c:v>
                </c:pt>
                <c:pt idx="70">
                  <c:v>42269</c:v>
                </c:pt>
                <c:pt idx="71">
                  <c:v>42270</c:v>
                </c:pt>
                <c:pt idx="72">
                  <c:v>42271</c:v>
                </c:pt>
                <c:pt idx="73">
                  <c:v>42272</c:v>
                </c:pt>
              </c:numCache>
            </c:numRef>
          </c:cat>
          <c:val>
            <c:numRef>
              <c:f>'Adult Sockeye Graphs'!$S$2:$S$76</c:f>
              <c:numCache>
                <c:formatCode>General</c:formatCode>
                <c:ptCount val="75"/>
                <c:pt idx="13">
                  <c:v>1208</c:v>
                </c:pt>
                <c:pt idx="24">
                  <c:v>2579</c:v>
                </c:pt>
                <c:pt idx="30">
                  <c:v>3695</c:v>
                </c:pt>
                <c:pt idx="43">
                  <c:v>4543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813600"/>
        <c:axId val="267708272"/>
      </c:lineChart>
      <c:dateAx>
        <c:axId val="268813600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crossAx val="267708272"/>
        <c:crosses val="autoZero"/>
        <c:auto val="1"/>
        <c:lblOffset val="100"/>
        <c:baseTimeUnit val="days"/>
      </c:dateAx>
      <c:valAx>
        <c:axId val="267708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8813600"/>
        <c:crosses val="autoZero"/>
        <c:crossBetween val="between"/>
        <c:majorUnit val="500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223680848512831"/>
          <c:y val="0.12381047978734275"/>
          <c:w val="0.42356461936727086"/>
          <c:h val="0.1669321638993242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Coho Adult Daily Cumulative Escapement</a:t>
            </a:r>
          </a:p>
        </c:rich>
      </c:tx>
      <c:layout>
        <c:manualLayout>
          <c:xMode val="edge"/>
          <c:yMode val="edge"/>
          <c:x val="0.19874311255453578"/>
          <c:y val="9.54647148888649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62104059927021"/>
          <c:y val="0.11822369295042676"/>
          <c:w val="0.74830225915761006"/>
          <c:h val="0.72144614394752249"/>
        </c:manualLayout>
      </c:layout>
      <c:lineChart>
        <c:grouping val="standard"/>
        <c:varyColors val="0"/>
        <c:ser>
          <c:idx val="0"/>
          <c:order val="0"/>
          <c:tx>
            <c:strRef>
              <c:f>'Adult Coho Graphs'!$B$1</c:f>
              <c:strCache>
                <c:ptCount val="1"/>
                <c:pt idx="0">
                  <c:v>Daily Cumulative Average 2003-2014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'Adult Coho Graphs'!$A$2:$A$75</c:f>
              <c:numCache>
                <c:formatCode>d\-mmm</c:formatCode>
                <c:ptCount val="74"/>
                <c:pt idx="0">
                  <c:v>42199</c:v>
                </c:pt>
                <c:pt idx="1">
                  <c:v>42200</c:v>
                </c:pt>
                <c:pt idx="2">
                  <c:v>42201</c:v>
                </c:pt>
                <c:pt idx="3">
                  <c:v>42202</c:v>
                </c:pt>
                <c:pt idx="4">
                  <c:v>42203</c:v>
                </c:pt>
                <c:pt idx="5">
                  <c:v>42204</c:v>
                </c:pt>
                <c:pt idx="6">
                  <c:v>42205</c:v>
                </c:pt>
                <c:pt idx="7">
                  <c:v>42206</c:v>
                </c:pt>
                <c:pt idx="8">
                  <c:v>42207</c:v>
                </c:pt>
                <c:pt idx="9">
                  <c:v>42208</c:v>
                </c:pt>
                <c:pt idx="10">
                  <c:v>42209</c:v>
                </c:pt>
                <c:pt idx="11">
                  <c:v>42210</c:v>
                </c:pt>
                <c:pt idx="12">
                  <c:v>42211</c:v>
                </c:pt>
                <c:pt idx="13">
                  <c:v>42212</c:v>
                </c:pt>
                <c:pt idx="14">
                  <c:v>42213</c:v>
                </c:pt>
                <c:pt idx="15">
                  <c:v>42214</c:v>
                </c:pt>
                <c:pt idx="16">
                  <c:v>42215</c:v>
                </c:pt>
                <c:pt idx="17">
                  <c:v>42216</c:v>
                </c:pt>
                <c:pt idx="18">
                  <c:v>42217</c:v>
                </c:pt>
                <c:pt idx="19">
                  <c:v>42218</c:v>
                </c:pt>
                <c:pt idx="20">
                  <c:v>42219</c:v>
                </c:pt>
                <c:pt idx="21">
                  <c:v>42220</c:v>
                </c:pt>
                <c:pt idx="22">
                  <c:v>42221</c:v>
                </c:pt>
                <c:pt idx="23">
                  <c:v>42222</c:v>
                </c:pt>
                <c:pt idx="24">
                  <c:v>42223</c:v>
                </c:pt>
                <c:pt idx="25">
                  <c:v>42224</c:v>
                </c:pt>
                <c:pt idx="26">
                  <c:v>42225</c:v>
                </c:pt>
                <c:pt idx="27">
                  <c:v>42226</c:v>
                </c:pt>
                <c:pt idx="28">
                  <c:v>42227</c:v>
                </c:pt>
                <c:pt idx="29">
                  <c:v>42228</c:v>
                </c:pt>
                <c:pt idx="30">
                  <c:v>42229</c:v>
                </c:pt>
                <c:pt idx="31">
                  <c:v>42230</c:v>
                </c:pt>
                <c:pt idx="32">
                  <c:v>42231</c:v>
                </c:pt>
                <c:pt idx="33">
                  <c:v>42232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42238</c:v>
                </c:pt>
                <c:pt idx="40">
                  <c:v>42239</c:v>
                </c:pt>
                <c:pt idx="41">
                  <c:v>42240</c:v>
                </c:pt>
                <c:pt idx="42">
                  <c:v>42241</c:v>
                </c:pt>
                <c:pt idx="43">
                  <c:v>42242</c:v>
                </c:pt>
                <c:pt idx="44">
                  <c:v>42243</c:v>
                </c:pt>
                <c:pt idx="45">
                  <c:v>42244</c:v>
                </c:pt>
                <c:pt idx="46">
                  <c:v>42245</c:v>
                </c:pt>
                <c:pt idx="47">
                  <c:v>42246</c:v>
                </c:pt>
                <c:pt idx="48">
                  <c:v>42247</c:v>
                </c:pt>
                <c:pt idx="49">
                  <c:v>42248</c:v>
                </c:pt>
                <c:pt idx="50">
                  <c:v>42249</c:v>
                </c:pt>
                <c:pt idx="51">
                  <c:v>42250</c:v>
                </c:pt>
                <c:pt idx="52">
                  <c:v>42251</c:v>
                </c:pt>
                <c:pt idx="53">
                  <c:v>42252</c:v>
                </c:pt>
                <c:pt idx="54">
                  <c:v>42253</c:v>
                </c:pt>
                <c:pt idx="55">
                  <c:v>42254</c:v>
                </c:pt>
                <c:pt idx="56">
                  <c:v>42255</c:v>
                </c:pt>
                <c:pt idx="57">
                  <c:v>42256</c:v>
                </c:pt>
                <c:pt idx="58">
                  <c:v>42257</c:v>
                </c:pt>
                <c:pt idx="59">
                  <c:v>42258</c:v>
                </c:pt>
                <c:pt idx="60">
                  <c:v>42259</c:v>
                </c:pt>
                <c:pt idx="61">
                  <c:v>42260</c:v>
                </c:pt>
                <c:pt idx="62">
                  <c:v>42261</c:v>
                </c:pt>
                <c:pt idx="63">
                  <c:v>42262</c:v>
                </c:pt>
                <c:pt idx="64">
                  <c:v>42263</c:v>
                </c:pt>
                <c:pt idx="65">
                  <c:v>42264</c:v>
                </c:pt>
                <c:pt idx="66">
                  <c:v>42265</c:v>
                </c:pt>
                <c:pt idx="67">
                  <c:v>42266</c:v>
                </c:pt>
                <c:pt idx="68">
                  <c:v>42267</c:v>
                </c:pt>
                <c:pt idx="69">
                  <c:v>42268</c:v>
                </c:pt>
                <c:pt idx="70">
                  <c:v>42269</c:v>
                </c:pt>
                <c:pt idx="71">
                  <c:v>42270</c:v>
                </c:pt>
                <c:pt idx="72">
                  <c:v>42271</c:v>
                </c:pt>
                <c:pt idx="73">
                  <c:v>42272</c:v>
                </c:pt>
              </c:numCache>
            </c:numRef>
          </c:cat>
          <c:val>
            <c:numRef>
              <c:f>'Adult Coho Graphs'!$B$2:$B$75</c:f>
              <c:numCache>
                <c:formatCode>General</c:formatCode>
                <c:ptCount val="74"/>
                <c:pt idx="11">
                  <c:v>8.3333333333333329E-2</c:v>
                </c:pt>
                <c:pt idx="12">
                  <c:v>8.3333333333333329E-2</c:v>
                </c:pt>
                <c:pt idx="13">
                  <c:v>0.41666666666666669</c:v>
                </c:pt>
                <c:pt idx="14">
                  <c:v>0.41666666666666669</c:v>
                </c:pt>
                <c:pt idx="15">
                  <c:v>0.41666666666666669</c:v>
                </c:pt>
                <c:pt idx="16">
                  <c:v>0.83333333333333337</c:v>
                </c:pt>
                <c:pt idx="17">
                  <c:v>1</c:v>
                </c:pt>
                <c:pt idx="18">
                  <c:v>1.25</c:v>
                </c:pt>
                <c:pt idx="19">
                  <c:v>1.6666666666666667</c:v>
                </c:pt>
                <c:pt idx="20">
                  <c:v>2.1666666666666665</c:v>
                </c:pt>
                <c:pt idx="21">
                  <c:v>2.3333333333333335</c:v>
                </c:pt>
                <c:pt idx="22">
                  <c:v>2.8333333333333335</c:v>
                </c:pt>
                <c:pt idx="23">
                  <c:v>3.5833333333333335</c:v>
                </c:pt>
                <c:pt idx="24">
                  <c:v>4.25</c:v>
                </c:pt>
                <c:pt idx="25">
                  <c:v>4.75</c:v>
                </c:pt>
                <c:pt idx="26">
                  <c:v>7.583333333333333</c:v>
                </c:pt>
                <c:pt idx="27">
                  <c:v>8.5</c:v>
                </c:pt>
                <c:pt idx="28">
                  <c:v>9.25</c:v>
                </c:pt>
                <c:pt idx="29">
                  <c:v>10.916666666666666</c:v>
                </c:pt>
                <c:pt idx="30">
                  <c:v>12.5</c:v>
                </c:pt>
                <c:pt idx="31">
                  <c:v>13.583333333333334</c:v>
                </c:pt>
                <c:pt idx="32">
                  <c:v>14.833333333333334</c:v>
                </c:pt>
                <c:pt idx="33">
                  <c:v>17.5</c:v>
                </c:pt>
                <c:pt idx="34">
                  <c:v>20.25</c:v>
                </c:pt>
                <c:pt idx="35">
                  <c:v>23.333333333333332</c:v>
                </c:pt>
                <c:pt idx="36">
                  <c:v>25.75</c:v>
                </c:pt>
                <c:pt idx="37">
                  <c:v>28.083333333333332</c:v>
                </c:pt>
                <c:pt idx="38">
                  <c:v>30.416666666666668</c:v>
                </c:pt>
                <c:pt idx="39">
                  <c:v>31.333333333333332</c:v>
                </c:pt>
                <c:pt idx="40">
                  <c:v>32.25</c:v>
                </c:pt>
                <c:pt idx="41">
                  <c:v>33</c:v>
                </c:pt>
                <c:pt idx="42">
                  <c:v>34.583333333333336</c:v>
                </c:pt>
                <c:pt idx="43">
                  <c:v>35.166666666666664</c:v>
                </c:pt>
                <c:pt idx="44">
                  <c:v>35.75</c:v>
                </c:pt>
                <c:pt idx="45">
                  <c:v>37.083333333333336</c:v>
                </c:pt>
                <c:pt idx="46">
                  <c:v>37.583333333333336</c:v>
                </c:pt>
                <c:pt idx="47">
                  <c:v>37.833333333333336</c:v>
                </c:pt>
                <c:pt idx="48">
                  <c:v>38.166666666666664</c:v>
                </c:pt>
                <c:pt idx="49">
                  <c:v>38.333333333333336</c:v>
                </c:pt>
                <c:pt idx="50">
                  <c:v>38.5</c:v>
                </c:pt>
                <c:pt idx="51">
                  <c:v>38.5</c:v>
                </c:pt>
                <c:pt idx="52">
                  <c:v>38.5</c:v>
                </c:pt>
                <c:pt idx="53">
                  <c:v>40</c:v>
                </c:pt>
                <c:pt idx="54">
                  <c:v>40.75</c:v>
                </c:pt>
                <c:pt idx="55">
                  <c:v>40.833333333333336</c:v>
                </c:pt>
                <c:pt idx="56">
                  <c:v>41.083333333333336</c:v>
                </c:pt>
                <c:pt idx="57">
                  <c:v>41.083333333333336</c:v>
                </c:pt>
                <c:pt idx="58">
                  <c:v>41.583333333333336</c:v>
                </c:pt>
                <c:pt idx="59">
                  <c:v>41.666666666666664</c:v>
                </c:pt>
                <c:pt idx="60">
                  <c:v>42.083333333333336</c:v>
                </c:pt>
                <c:pt idx="61">
                  <c:v>42.25</c:v>
                </c:pt>
                <c:pt idx="62">
                  <c:v>42.75</c:v>
                </c:pt>
                <c:pt idx="63">
                  <c:v>42.75</c:v>
                </c:pt>
                <c:pt idx="64">
                  <c:v>42.75</c:v>
                </c:pt>
                <c:pt idx="65">
                  <c:v>43</c:v>
                </c:pt>
                <c:pt idx="66">
                  <c:v>43.083333333333336</c:v>
                </c:pt>
                <c:pt idx="67">
                  <c:v>43.083333333333336</c:v>
                </c:pt>
                <c:pt idx="68">
                  <c:v>43.083333333333336</c:v>
                </c:pt>
                <c:pt idx="69">
                  <c:v>43.083333333333336</c:v>
                </c:pt>
                <c:pt idx="70">
                  <c:v>43.166666666666664</c:v>
                </c:pt>
                <c:pt idx="71">
                  <c:v>43.166666666666664</c:v>
                </c:pt>
                <c:pt idx="72">
                  <c:v>43.25</c:v>
                </c:pt>
                <c:pt idx="73">
                  <c:v>43.25</c:v>
                </c:pt>
              </c:numCache>
            </c:numRef>
          </c:val>
          <c:smooth val="0"/>
        </c:ser>
        <c:ser>
          <c:idx val="2"/>
          <c:order val="2"/>
          <c:spPr>
            <a:ln cap="sq">
              <a:noFill/>
              <a:prstDash val="sysDot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29"/>
              <c:layout>
                <c:manualLayout>
                  <c:x val="-3.2575309846419265E-2"/>
                  <c:y val="-4.34574074633819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>
                <c:manualLayout>
                  <c:x val="-3.4491504543267451E-2"/>
                  <c:y val="-3.98359568414335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5"/>
              <c:layout>
                <c:manualLayout>
                  <c:x val="-3.2575309846419341E-2"/>
                  <c:y val="-3.62145062194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>
                <c:manualLayout>
                  <c:x val="-3.0659115149571078E-2"/>
                  <c:y val="-3.25930555975365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"/>
              <c:layout>
                <c:manualLayout>
                  <c:x val="-3.2575309846419265E-2"/>
                  <c:y val="-3.25930555975365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'Adult Coho Graphs'!$A$2:$A$75</c:f>
              <c:numCache>
                <c:formatCode>d\-mmm</c:formatCode>
                <c:ptCount val="74"/>
                <c:pt idx="0">
                  <c:v>42199</c:v>
                </c:pt>
                <c:pt idx="1">
                  <c:v>42200</c:v>
                </c:pt>
                <c:pt idx="2">
                  <c:v>42201</c:v>
                </c:pt>
                <c:pt idx="3">
                  <c:v>42202</c:v>
                </c:pt>
                <c:pt idx="4">
                  <c:v>42203</c:v>
                </c:pt>
                <c:pt idx="5">
                  <c:v>42204</c:v>
                </c:pt>
                <c:pt idx="6">
                  <c:v>42205</c:v>
                </c:pt>
                <c:pt idx="7">
                  <c:v>42206</c:v>
                </c:pt>
                <c:pt idx="8">
                  <c:v>42207</c:v>
                </c:pt>
                <c:pt idx="9">
                  <c:v>42208</c:v>
                </c:pt>
                <c:pt idx="10">
                  <c:v>42209</c:v>
                </c:pt>
                <c:pt idx="11">
                  <c:v>42210</c:v>
                </c:pt>
                <c:pt idx="12">
                  <c:v>42211</c:v>
                </c:pt>
                <c:pt idx="13">
                  <c:v>42212</c:v>
                </c:pt>
                <c:pt idx="14">
                  <c:v>42213</c:v>
                </c:pt>
                <c:pt idx="15">
                  <c:v>42214</c:v>
                </c:pt>
                <c:pt idx="16">
                  <c:v>42215</c:v>
                </c:pt>
                <c:pt idx="17">
                  <c:v>42216</c:v>
                </c:pt>
                <c:pt idx="18">
                  <c:v>42217</c:v>
                </c:pt>
                <c:pt idx="19">
                  <c:v>42218</c:v>
                </c:pt>
                <c:pt idx="20">
                  <c:v>42219</c:v>
                </c:pt>
                <c:pt idx="21">
                  <c:v>42220</c:v>
                </c:pt>
                <c:pt idx="22">
                  <c:v>42221</c:v>
                </c:pt>
                <c:pt idx="23">
                  <c:v>42222</c:v>
                </c:pt>
                <c:pt idx="24">
                  <c:v>42223</c:v>
                </c:pt>
                <c:pt idx="25">
                  <c:v>42224</c:v>
                </c:pt>
                <c:pt idx="26">
                  <c:v>42225</c:v>
                </c:pt>
                <c:pt idx="27">
                  <c:v>42226</c:v>
                </c:pt>
                <c:pt idx="28">
                  <c:v>42227</c:v>
                </c:pt>
                <c:pt idx="29">
                  <c:v>42228</c:v>
                </c:pt>
                <c:pt idx="30">
                  <c:v>42229</c:v>
                </c:pt>
                <c:pt idx="31">
                  <c:v>42230</c:v>
                </c:pt>
                <c:pt idx="32">
                  <c:v>42231</c:v>
                </c:pt>
                <c:pt idx="33">
                  <c:v>42232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42238</c:v>
                </c:pt>
                <c:pt idx="40">
                  <c:v>42239</c:v>
                </c:pt>
                <c:pt idx="41">
                  <c:v>42240</c:v>
                </c:pt>
                <c:pt idx="42">
                  <c:v>42241</c:v>
                </c:pt>
                <c:pt idx="43">
                  <c:v>42242</c:v>
                </c:pt>
                <c:pt idx="44">
                  <c:v>42243</c:v>
                </c:pt>
                <c:pt idx="45">
                  <c:v>42244</c:v>
                </c:pt>
                <c:pt idx="46">
                  <c:v>42245</c:v>
                </c:pt>
                <c:pt idx="47">
                  <c:v>42246</c:v>
                </c:pt>
                <c:pt idx="48">
                  <c:v>42247</c:v>
                </c:pt>
                <c:pt idx="49">
                  <c:v>42248</c:v>
                </c:pt>
                <c:pt idx="50">
                  <c:v>42249</c:v>
                </c:pt>
                <c:pt idx="51">
                  <c:v>42250</c:v>
                </c:pt>
                <c:pt idx="52">
                  <c:v>42251</c:v>
                </c:pt>
                <c:pt idx="53">
                  <c:v>42252</c:v>
                </c:pt>
                <c:pt idx="54">
                  <c:v>42253</c:v>
                </c:pt>
                <c:pt idx="55">
                  <c:v>42254</c:v>
                </c:pt>
                <c:pt idx="56">
                  <c:v>42255</c:v>
                </c:pt>
                <c:pt idx="57">
                  <c:v>42256</c:v>
                </c:pt>
                <c:pt idx="58">
                  <c:v>42257</c:v>
                </c:pt>
                <c:pt idx="59">
                  <c:v>42258</c:v>
                </c:pt>
                <c:pt idx="60">
                  <c:v>42259</c:v>
                </c:pt>
                <c:pt idx="61">
                  <c:v>42260</c:v>
                </c:pt>
                <c:pt idx="62">
                  <c:v>42261</c:v>
                </c:pt>
                <c:pt idx="63">
                  <c:v>42262</c:v>
                </c:pt>
                <c:pt idx="64">
                  <c:v>42263</c:v>
                </c:pt>
                <c:pt idx="65">
                  <c:v>42264</c:v>
                </c:pt>
                <c:pt idx="66">
                  <c:v>42265</c:v>
                </c:pt>
                <c:pt idx="67">
                  <c:v>42266</c:v>
                </c:pt>
                <c:pt idx="68">
                  <c:v>42267</c:v>
                </c:pt>
                <c:pt idx="69">
                  <c:v>42268</c:v>
                </c:pt>
                <c:pt idx="70">
                  <c:v>42269</c:v>
                </c:pt>
                <c:pt idx="71">
                  <c:v>42270</c:v>
                </c:pt>
                <c:pt idx="72">
                  <c:v>42271</c:v>
                </c:pt>
                <c:pt idx="73">
                  <c:v>42272</c:v>
                </c:pt>
              </c:numCache>
            </c:numRef>
          </c:cat>
          <c:val>
            <c:numRef>
              <c:f>'Adult Coho Graphs'!$E$2:$E$75</c:f>
              <c:numCache>
                <c:formatCode>General</c:formatCode>
                <c:ptCount val="74"/>
                <c:pt idx="29">
                  <c:v>10.916666666666666</c:v>
                </c:pt>
                <c:pt idx="35" formatCode="0">
                  <c:v>25</c:v>
                </c:pt>
                <c:pt idx="41">
                  <c:v>35.454545454545453</c:v>
                </c:pt>
                <c:pt idx="58">
                  <c:v>44.636363636363633</c:v>
                </c:pt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13"/>
              <c:layout>
                <c:manualLayout>
                  <c:x val="-2.9936666995468337E-2"/>
                  <c:y val="-3.72439369363372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-3.4542308071694242E-2"/>
                  <c:y val="-4.09683306299709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-2.0725384843016538E-2"/>
                  <c:y val="-4.4692724323604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layout>
                <c:manualLayout>
                  <c:x val="-6.131823029914215E-2"/>
                  <c:y val="-1.08643518658455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5"/>
              <c:layout>
                <c:manualLayout>
                  <c:x val="-5.1788103871030139E-2"/>
                  <c:y val="-3.351951961885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layout>
                <c:manualLayout>
                  <c:x val="-6.323442499599034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>
                <c:manualLayout>
                  <c:x val="-5.7485840905445763E-2"/>
                  <c:y val="-3.25930555975364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5"/>
              <c:layout>
                <c:manualLayout>
                  <c:x val="-2.0725384843016538E-2"/>
                  <c:y val="-4.4692724323604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8"/>
              <c:layout>
                <c:manualLayout>
                  <c:x val="-5.7485840905445763E-2"/>
                  <c:y val="-2.53501543536394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"/>
              <c:layout>
                <c:manualLayout>
                  <c:x val="-7.6647787873927687E-3"/>
                  <c:y val="-4.34574074633819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"/>
              <c:layout>
                <c:manualLayout>
                  <c:x val="-1.5329557574785537E-2"/>
                  <c:y val="-5.07003087072789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'Adult Coho Graphs'!$A$2:$A$75</c:f>
              <c:numCache>
                <c:formatCode>d\-mmm</c:formatCode>
                <c:ptCount val="74"/>
                <c:pt idx="0">
                  <c:v>42199</c:v>
                </c:pt>
                <c:pt idx="1">
                  <c:v>42200</c:v>
                </c:pt>
                <c:pt idx="2">
                  <c:v>42201</c:v>
                </c:pt>
                <c:pt idx="3">
                  <c:v>42202</c:v>
                </c:pt>
                <c:pt idx="4">
                  <c:v>42203</c:v>
                </c:pt>
                <c:pt idx="5">
                  <c:v>42204</c:v>
                </c:pt>
                <c:pt idx="6">
                  <c:v>42205</c:v>
                </c:pt>
                <c:pt idx="7">
                  <c:v>42206</c:v>
                </c:pt>
                <c:pt idx="8">
                  <c:v>42207</c:v>
                </c:pt>
                <c:pt idx="9">
                  <c:v>42208</c:v>
                </c:pt>
                <c:pt idx="10">
                  <c:v>42209</c:v>
                </c:pt>
                <c:pt idx="11">
                  <c:v>42210</c:v>
                </c:pt>
                <c:pt idx="12">
                  <c:v>42211</c:v>
                </c:pt>
                <c:pt idx="13">
                  <c:v>42212</c:v>
                </c:pt>
                <c:pt idx="14">
                  <c:v>42213</c:v>
                </c:pt>
                <c:pt idx="15">
                  <c:v>42214</c:v>
                </c:pt>
                <c:pt idx="16">
                  <c:v>42215</c:v>
                </c:pt>
                <c:pt idx="17">
                  <c:v>42216</c:v>
                </c:pt>
                <c:pt idx="18">
                  <c:v>42217</c:v>
                </c:pt>
                <c:pt idx="19">
                  <c:v>42218</c:v>
                </c:pt>
                <c:pt idx="20">
                  <c:v>42219</c:v>
                </c:pt>
                <c:pt idx="21">
                  <c:v>42220</c:v>
                </c:pt>
                <c:pt idx="22">
                  <c:v>42221</c:v>
                </c:pt>
                <c:pt idx="23">
                  <c:v>42222</c:v>
                </c:pt>
                <c:pt idx="24">
                  <c:v>42223</c:v>
                </c:pt>
                <c:pt idx="25">
                  <c:v>42224</c:v>
                </c:pt>
                <c:pt idx="26">
                  <c:v>42225</c:v>
                </c:pt>
                <c:pt idx="27">
                  <c:v>42226</c:v>
                </c:pt>
                <c:pt idx="28">
                  <c:v>42227</c:v>
                </c:pt>
                <c:pt idx="29">
                  <c:v>42228</c:v>
                </c:pt>
                <c:pt idx="30">
                  <c:v>42229</c:v>
                </c:pt>
                <c:pt idx="31">
                  <c:v>42230</c:v>
                </c:pt>
                <c:pt idx="32">
                  <c:v>42231</c:v>
                </c:pt>
                <c:pt idx="33">
                  <c:v>42232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42238</c:v>
                </c:pt>
                <c:pt idx="40">
                  <c:v>42239</c:v>
                </c:pt>
                <c:pt idx="41">
                  <c:v>42240</c:v>
                </c:pt>
                <c:pt idx="42">
                  <c:v>42241</c:v>
                </c:pt>
                <c:pt idx="43">
                  <c:v>42242</c:v>
                </c:pt>
                <c:pt idx="44">
                  <c:v>42243</c:v>
                </c:pt>
                <c:pt idx="45">
                  <c:v>42244</c:v>
                </c:pt>
                <c:pt idx="46">
                  <c:v>42245</c:v>
                </c:pt>
                <c:pt idx="47">
                  <c:v>42246</c:v>
                </c:pt>
                <c:pt idx="48">
                  <c:v>42247</c:v>
                </c:pt>
                <c:pt idx="49">
                  <c:v>42248</c:v>
                </c:pt>
                <c:pt idx="50">
                  <c:v>42249</c:v>
                </c:pt>
                <c:pt idx="51">
                  <c:v>42250</c:v>
                </c:pt>
                <c:pt idx="52">
                  <c:v>42251</c:v>
                </c:pt>
                <c:pt idx="53">
                  <c:v>42252</c:v>
                </c:pt>
                <c:pt idx="54">
                  <c:v>42253</c:v>
                </c:pt>
                <c:pt idx="55">
                  <c:v>42254</c:v>
                </c:pt>
                <c:pt idx="56">
                  <c:v>42255</c:v>
                </c:pt>
                <c:pt idx="57">
                  <c:v>42256</c:v>
                </c:pt>
                <c:pt idx="58">
                  <c:v>42257</c:v>
                </c:pt>
                <c:pt idx="59">
                  <c:v>42258</c:v>
                </c:pt>
                <c:pt idx="60">
                  <c:v>42259</c:v>
                </c:pt>
                <c:pt idx="61">
                  <c:v>42260</c:v>
                </c:pt>
                <c:pt idx="62">
                  <c:v>42261</c:v>
                </c:pt>
                <c:pt idx="63">
                  <c:v>42262</c:v>
                </c:pt>
                <c:pt idx="64">
                  <c:v>42263</c:v>
                </c:pt>
                <c:pt idx="65">
                  <c:v>42264</c:v>
                </c:pt>
                <c:pt idx="66">
                  <c:v>42265</c:v>
                </c:pt>
                <c:pt idx="67">
                  <c:v>42266</c:v>
                </c:pt>
                <c:pt idx="68">
                  <c:v>42267</c:v>
                </c:pt>
                <c:pt idx="69">
                  <c:v>42268</c:v>
                </c:pt>
                <c:pt idx="70">
                  <c:v>42269</c:v>
                </c:pt>
                <c:pt idx="71">
                  <c:v>42270</c:v>
                </c:pt>
                <c:pt idx="72">
                  <c:v>42271</c:v>
                </c:pt>
                <c:pt idx="73">
                  <c:v>42272</c:v>
                </c:pt>
              </c:numCache>
            </c:numRef>
          </c:cat>
          <c:val>
            <c:numRef>
              <c:f>'Adult Coho Graphs'!$F$2:$F$75</c:f>
              <c:numCache>
                <c:formatCode>General</c:formatCode>
                <c:ptCount val="74"/>
                <c:pt idx="29" formatCode="0">
                  <c:v>152</c:v>
                </c:pt>
                <c:pt idx="36" formatCode="0">
                  <c:v>274</c:v>
                </c:pt>
                <c:pt idx="48" formatCode="0">
                  <c:v>494</c:v>
                </c:pt>
                <c:pt idx="55" formatCode="0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33536"/>
        <c:axId val="240234096"/>
      </c:lineChart>
      <c:lineChart>
        <c:grouping val="standard"/>
        <c:varyColors val="0"/>
        <c:ser>
          <c:idx val="1"/>
          <c:order val="1"/>
          <c:tx>
            <c:strRef>
              <c:f>'Adult Coho Graphs'!$C$1:$D$1</c:f>
              <c:strCache>
                <c:ptCount val="1"/>
                <c:pt idx="0">
                  <c:v>Cumulative 2015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'Adult Coho Graphs'!$A$2:$A$75</c:f>
              <c:numCache>
                <c:formatCode>d\-mmm</c:formatCode>
                <c:ptCount val="74"/>
                <c:pt idx="0">
                  <c:v>42199</c:v>
                </c:pt>
                <c:pt idx="1">
                  <c:v>42200</c:v>
                </c:pt>
                <c:pt idx="2">
                  <c:v>42201</c:v>
                </c:pt>
                <c:pt idx="3">
                  <c:v>42202</c:v>
                </c:pt>
                <c:pt idx="4">
                  <c:v>42203</c:v>
                </c:pt>
                <c:pt idx="5">
                  <c:v>42204</c:v>
                </c:pt>
                <c:pt idx="6">
                  <c:v>42205</c:v>
                </c:pt>
                <c:pt idx="7">
                  <c:v>42206</c:v>
                </c:pt>
                <c:pt idx="8">
                  <c:v>42207</c:v>
                </c:pt>
                <c:pt idx="9">
                  <c:v>42208</c:v>
                </c:pt>
                <c:pt idx="10">
                  <c:v>42209</c:v>
                </c:pt>
                <c:pt idx="11">
                  <c:v>42210</c:v>
                </c:pt>
                <c:pt idx="12">
                  <c:v>42211</c:v>
                </c:pt>
                <c:pt idx="13">
                  <c:v>42212</c:v>
                </c:pt>
                <c:pt idx="14">
                  <c:v>42213</c:v>
                </c:pt>
                <c:pt idx="15">
                  <c:v>42214</c:v>
                </c:pt>
                <c:pt idx="16">
                  <c:v>42215</c:v>
                </c:pt>
                <c:pt idx="17">
                  <c:v>42216</c:v>
                </c:pt>
                <c:pt idx="18">
                  <c:v>42217</c:v>
                </c:pt>
                <c:pt idx="19">
                  <c:v>42218</c:v>
                </c:pt>
                <c:pt idx="20">
                  <c:v>42219</c:v>
                </c:pt>
                <c:pt idx="21">
                  <c:v>42220</c:v>
                </c:pt>
                <c:pt idx="22">
                  <c:v>42221</c:v>
                </c:pt>
                <c:pt idx="23">
                  <c:v>42222</c:v>
                </c:pt>
                <c:pt idx="24">
                  <c:v>42223</c:v>
                </c:pt>
                <c:pt idx="25">
                  <c:v>42224</c:v>
                </c:pt>
                <c:pt idx="26">
                  <c:v>42225</c:v>
                </c:pt>
                <c:pt idx="27">
                  <c:v>42226</c:v>
                </c:pt>
                <c:pt idx="28">
                  <c:v>42227</c:v>
                </c:pt>
                <c:pt idx="29">
                  <c:v>42228</c:v>
                </c:pt>
                <c:pt idx="30">
                  <c:v>42229</c:v>
                </c:pt>
                <c:pt idx="31">
                  <c:v>42230</c:v>
                </c:pt>
                <c:pt idx="32">
                  <c:v>42231</c:v>
                </c:pt>
                <c:pt idx="33">
                  <c:v>42232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42238</c:v>
                </c:pt>
                <c:pt idx="40">
                  <c:v>42239</c:v>
                </c:pt>
                <c:pt idx="41">
                  <c:v>42240</c:v>
                </c:pt>
                <c:pt idx="42">
                  <c:v>42241</c:v>
                </c:pt>
                <c:pt idx="43">
                  <c:v>42242</c:v>
                </c:pt>
                <c:pt idx="44">
                  <c:v>42243</c:v>
                </c:pt>
                <c:pt idx="45">
                  <c:v>42244</c:v>
                </c:pt>
                <c:pt idx="46">
                  <c:v>42245</c:v>
                </c:pt>
                <c:pt idx="47">
                  <c:v>42246</c:v>
                </c:pt>
                <c:pt idx="48">
                  <c:v>42247</c:v>
                </c:pt>
                <c:pt idx="49">
                  <c:v>42248</c:v>
                </c:pt>
                <c:pt idx="50">
                  <c:v>42249</c:v>
                </c:pt>
                <c:pt idx="51">
                  <c:v>42250</c:v>
                </c:pt>
                <c:pt idx="52">
                  <c:v>42251</c:v>
                </c:pt>
                <c:pt idx="53">
                  <c:v>42252</c:v>
                </c:pt>
                <c:pt idx="54">
                  <c:v>42253</c:v>
                </c:pt>
                <c:pt idx="55">
                  <c:v>42254</c:v>
                </c:pt>
                <c:pt idx="56">
                  <c:v>42255</c:v>
                </c:pt>
                <c:pt idx="57">
                  <c:v>42256</c:v>
                </c:pt>
                <c:pt idx="58">
                  <c:v>42257</c:v>
                </c:pt>
                <c:pt idx="59">
                  <c:v>42258</c:v>
                </c:pt>
                <c:pt idx="60">
                  <c:v>42259</c:v>
                </c:pt>
                <c:pt idx="61">
                  <c:v>42260</c:v>
                </c:pt>
                <c:pt idx="62">
                  <c:v>42261</c:v>
                </c:pt>
                <c:pt idx="63">
                  <c:v>42262</c:v>
                </c:pt>
                <c:pt idx="64">
                  <c:v>42263</c:v>
                </c:pt>
                <c:pt idx="65">
                  <c:v>42264</c:v>
                </c:pt>
                <c:pt idx="66">
                  <c:v>42265</c:v>
                </c:pt>
                <c:pt idx="67">
                  <c:v>42266</c:v>
                </c:pt>
                <c:pt idx="68">
                  <c:v>42267</c:v>
                </c:pt>
                <c:pt idx="69">
                  <c:v>42268</c:v>
                </c:pt>
                <c:pt idx="70">
                  <c:v>42269</c:v>
                </c:pt>
                <c:pt idx="71">
                  <c:v>42270</c:v>
                </c:pt>
                <c:pt idx="72">
                  <c:v>42271</c:v>
                </c:pt>
                <c:pt idx="73">
                  <c:v>42272</c:v>
                </c:pt>
              </c:numCache>
            </c:numRef>
          </c:cat>
          <c:val>
            <c:numRef>
              <c:f>'Adult Coho Graphs'!$C$2:$C$75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16</c:v>
                </c:pt>
                <c:pt idx="16">
                  <c:v>19</c:v>
                </c:pt>
                <c:pt idx="17">
                  <c:v>23</c:v>
                </c:pt>
                <c:pt idx="18">
                  <c:v>36</c:v>
                </c:pt>
                <c:pt idx="19">
                  <c:v>44</c:v>
                </c:pt>
                <c:pt idx="20">
                  <c:v>54</c:v>
                </c:pt>
                <c:pt idx="21">
                  <c:v>61</c:v>
                </c:pt>
                <c:pt idx="22">
                  <c:v>77</c:v>
                </c:pt>
                <c:pt idx="23">
                  <c:v>89</c:v>
                </c:pt>
                <c:pt idx="24">
                  <c:v>93</c:v>
                </c:pt>
                <c:pt idx="25">
                  <c:v>102</c:v>
                </c:pt>
                <c:pt idx="26">
                  <c:v>112</c:v>
                </c:pt>
                <c:pt idx="27">
                  <c:v>119</c:v>
                </c:pt>
                <c:pt idx="28">
                  <c:v>128</c:v>
                </c:pt>
                <c:pt idx="29">
                  <c:v>152</c:v>
                </c:pt>
                <c:pt idx="30">
                  <c:v>174</c:v>
                </c:pt>
                <c:pt idx="31">
                  <c:v>196</c:v>
                </c:pt>
                <c:pt idx="32">
                  <c:v>207</c:v>
                </c:pt>
                <c:pt idx="33">
                  <c:v>212</c:v>
                </c:pt>
                <c:pt idx="34">
                  <c:v>229</c:v>
                </c:pt>
                <c:pt idx="35">
                  <c:v>247</c:v>
                </c:pt>
                <c:pt idx="36">
                  <c:v>274</c:v>
                </c:pt>
                <c:pt idx="37">
                  <c:v>282</c:v>
                </c:pt>
                <c:pt idx="38">
                  <c:v>286</c:v>
                </c:pt>
                <c:pt idx="39">
                  <c:v>291</c:v>
                </c:pt>
                <c:pt idx="40">
                  <c:v>297</c:v>
                </c:pt>
                <c:pt idx="41">
                  <c:v>314</c:v>
                </c:pt>
                <c:pt idx="42">
                  <c:v>323</c:v>
                </c:pt>
                <c:pt idx="43">
                  <c:v>326</c:v>
                </c:pt>
                <c:pt idx="44">
                  <c:v>330</c:v>
                </c:pt>
                <c:pt idx="45">
                  <c:v>335</c:v>
                </c:pt>
                <c:pt idx="46">
                  <c:v>349</c:v>
                </c:pt>
                <c:pt idx="47">
                  <c:v>376</c:v>
                </c:pt>
                <c:pt idx="48">
                  <c:v>494</c:v>
                </c:pt>
                <c:pt idx="49">
                  <c:v>494</c:v>
                </c:pt>
                <c:pt idx="50">
                  <c:v>494</c:v>
                </c:pt>
                <c:pt idx="51">
                  <c:v>494</c:v>
                </c:pt>
                <c:pt idx="52">
                  <c:v>496</c:v>
                </c:pt>
                <c:pt idx="53">
                  <c:v>498</c:v>
                </c:pt>
                <c:pt idx="54">
                  <c:v>499</c:v>
                </c:pt>
                <c:pt idx="55">
                  <c:v>500</c:v>
                </c:pt>
                <c:pt idx="56">
                  <c:v>501</c:v>
                </c:pt>
                <c:pt idx="57">
                  <c:v>501</c:v>
                </c:pt>
                <c:pt idx="58">
                  <c:v>504</c:v>
                </c:pt>
                <c:pt idx="59">
                  <c:v>505</c:v>
                </c:pt>
                <c:pt idx="60">
                  <c:v>506</c:v>
                </c:pt>
                <c:pt idx="61">
                  <c:v>506</c:v>
                </c:pt>
                <c:pt idx="62">
                  <c:v>508</c:v>
                </c:pt>
                <c:pt idx="63">
                  <c:v>510</c:v>
                </c:pt>
                <c:pt idx="64">
                  <c:v>514</c:v>
                </c:pt>
                <c:pt idx="65">
                  <c:v>516</c:v>
                </c:pt>
                <c:pt idx="66">
                  <c:v>519</c:v>
                </c:pt>
                <c:pt idx="67">
                  <c:v>523</c:v>
                </c:pt>
                <c:pt idx="68">
                  <c:v>523</c:v>
                </c:pt>
                <c:pt idx="69">
                  <c:v>523</c:v>
                </c:pt>
                <c:pt idx="70">
                  <c:v>525</c:v>
                </c:pt>
                <c:pt idx="71">
                  <c:v>525</c:v>
                </c:pt>
                <c:pt idx="72">
                  <c:v>527</c:v>
                </c:pt>
                <c:pt idx="73">
                  <c:v>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227456"/>
        <c:axId val="240234656"/>
      </c:lineChart>
      <c:dateAx>
        <c:axId val="240233536"/>
        <c:scaling>
          <c:orientation val="minMax"/>
          <c:max val="4227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;@" sourceLinked="0"/>
        <c:majorTickMark val="out"/>
        <c:minorTickMark val="none"/>
        <c:tickLblPos val="nextTo"/>
        <c:crossAx val="240234096"/>
        <c:crosses val="autoZero"/>
        <c:auto val="1"/>
        <c:lblOffset val="100"/>
        <c:baseTimeUnit val="days"/>
        <c:majorUnit val="7"/>
        <c:majorTimeUnit val="days"/>
      </c:dateAx>
      <c:valAx>
        <c:axId val="240234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/>
                  <a:t>Number of Fish (2003-2014)</a:t>
                </a:r>
              </a:p>
            </c:rich>
          </c:tx>
          <c:layout>
            <c:manualLayout>
              <c:xMode val="edge"/>
              <c:yMode val="edge"/>
              <c:x val="1.0340360330891531E-2"/>
              <c:y val="0.277096128866723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0233536"/>
        <c:crosses val="autoZero"/>
        <c:crossBetween val="between"/>
      </c:valAx>
      <c:valAx>
        <c:axId val="2402346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/>
                  <a:t>Number of Fish</a:t>
                </a:r>
                <a:r>
                  <a:rPr lang="en-US" baseline="0"/>
                  <a:t> (2015)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6446064114845476"/>
              <c:y val="0.307692654628842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78227456"/>
        <c:crosses val="max"/>
        <c:crossBetween val="between"/>
      </c:valAx>
      <c:dateAx>
        <c:axId val="37822745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one"/>
        <c:crossAx val="240234656"/>
        <c:crosses val="autoZero"/>
        <c:auto val="1"/>
        <c:lblOffset val="100"/>
        <c:baseTimeUnit val="days"/>
      </c:date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1442986644424724"/>
          <c:y val="0.14735368911756941"/>
          <c:w val="0.4049968667134734"/>
          <c:h val="0.19040161602243819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Coho Adult Daily Escapement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628115634481857E-2"/>
          <c:y val="0.14061005532203241"/>
          <c:w val="0.78665385975689261"/>
          <c:h val="0.71743216308487767"/>
        </c:manualLayout>
      </c:layout>
      <c:lineChart>
        <c:grouping val="standard"/>
        <c:varyColors val="0"/>
        <c:ser>
          <c:idx val="0"/>
          <c:order val="0"/>
          <c:tx>
            <c:strRef>
              <c:f>'Adult Coho Graphs'!$R$1</c:f>
              <c:strCache>
                <c:ptCount val="1"/>
                <c:pt idx="0">
                  <c:v>Daily Average 2003-2014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'Adult Coho Graphs'!$Q$2:$Q$75</c:f>
              <c:numCache>
                <c:formatCode>d\-mmm</c:formatCode>
                <c:ptCount val="74"/>
                <c:pt idx="0">
                  <c:v>42199</c:v>
                </c:pt>
                <c:pt idx="1">
                  <c:v>42200</c:v>
                </c:pt>
                <c:pt idx="2">
                  <c:v>42201</c:v>
                </c:pt>
                <c:pt idx="3">
                  <c:v>42202</c:v>
                </c:pt>
                <c:pt idx="4">
                  <c:v>42203</c:v>
                </c:pt>
                <c:pt idx="5">
                  <c:v>42204</c:v>
                </c:pt>
                <c:pt idx="6">
                  <c:v>42205</c:v>
                </c:pt>
                <c:pt idx="7">
                  <c:v>42206</c:v>
                </c:pt>
                <c:pt idx="8">
                  <c:v>42207</c:v>
                </c:pt>
                <c:pt idx="9">
                  <c:v>42208</c:v>
                </c:pt>
                <c:pt idx="10">
                  <c:v>42209</c:v>
                </c:pt>
                <c:pt idx="11">
                  <c:v>42210</c:v>
                </c:pt>
                <c:pt idx="12">
                  <c:v>42211</c:v>
                </c:pt>
                <c:pt idx="13">
                  <c:v>42212</c:v>
                </c:pt>
                <c:pt idx="14">
                  <c:v>42213</c:v>
                </c:pt>
                <c:pt idx="15">
                  <c:v>42214</c:v>
                </c:pt>
                <c:pt idx="16">
                  <c:v>42215</c:v>
                </c:pt>
                <c:pt idx="17">
                  <c:v>42216</c:v>
                </c:pt>
                <c:pt idx="18">
                  <c:v>42217</c:v>
                </c:pt>
                <c:pt idx="19">
                  <c:v>42218</c:v>
                </c:pt>
                <c:pt idx="20">
                  <c:v>42219</c:v>
                </c:pt>
                <c:pt idx="21">
                  <c:v>42220</c:v>
                </c:pt>
                <c:pt idx="22">
                  <c:v>42221</c:v>
                </c:pt>
                <c:pt idx="23">
                  <c:v>42222</c:v>
                </c:pt>
                <c:pt idx="24">
                  <c:v>42223</c:v>
                </c:pt>
                <c:pt idx="25">
                  <c:v>42224</c:v>
                </c:pt>
                <c:pt idx="26">
                  <c:v>42225</c:v>
                </c:pt>
                <c:pt idx="27">
                  <c:v>42226</c:v>
                </c:pt>
                <c:pt idx="28">
                  <c:v>42227</c:v>
                </c:pt>
                <c:pt idx="29">
                  <c:v>42228</c:v>
                </c:pt>
                <c:pt idx="30">
                  <c:v>42229</c:v>
                </c:pt>
                <c:pt idx="31">
                  <c:v>42230</c:v>
                </c:pt>
                <c:pt idx="32">
                  <c:v>42231</c:v>
                </c:pt>
                <c:pt idx="33">
                  <c:v>42232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42238</c:v>
                </c:pt>
                <c:pt idx="40">
                  <c:v>42239</c:v>
                </c:pt>
                <c:pt idx="41">
                  <c:v>42240</c:v>
                </c:pt>
                <c:pt idx="42">
                  <c:v>42241</c:v>
                </c:pt>
                <c:pt idx="43">
                  <c:v>42242</c:v>
                </c:pt>
                <c:pt idx="44">
                  <c:v>42243</c:v>
                </c:pt>
                <c:pt idx="45">
                  <c:v>42244</c:v>
                </c:pt>
                <c:pt idx="46">
                  <c:v>42245</c:v>
                </c:pt>
                <c:pt idx="47">
                  <c:v>42246</c:v>
                </c:pt>
                <c:pt idx="48">
                  <c:v>42247</c:v>
                </c:pt>
                <c:pt idx="49">
                  <c:v>42248</c:v>
                </c:pt>
                <c:pt idx="50">
                  <c:v>42249</c:v>
                </c:pt>
                <c:pt idx="51">
                  <c:v>42250</c:v>
                </c:pt>
                <c:pt idx="52">
                  <c:v>42251</c:v>
                </c:pt>
                <c:pt idx="53">
                  <c:v>42252</c:v>
                </c:pt>
                <c:pt idx="54">
                  <c:v>42253</c:v>
                </c:pt>
                <c:pt idx="55">
                  <c:v>42254</c:v>
                </c:pt>
                <c:pt idx="56">
                  <c:v>42255</c:v>
                </c:pt>
                <c:pt idx="57">
                  <c:v>42256</c:v>
                </c:pt>
                <c:pt idx="58">
                  <c:v>42257</c:v>
                </c:pt>
                <c:pt idx="59">
                  <c:v>42258</c:v>
                </c:pt>
                <c:pt idx="60">
                  <c:v>42259</c:v>
                </c:pt>
                <c:pt idx="61">
                  <c:v>42260</c:v>
                </c:pt>
                <c:pt idx="62">
                  <c:v>42261</c:v>
                </c:pt>
                <c:pt idx="63">
                  <c:v>42262</c:v>
                </c:pt>
                <c:pt idx="64">
                  <c:v>42263</c:v>
                </c:pt>
                <c:pt idx="65">
                  <c:v>42264</c:v>
                </c:pt>
                <c:pt idx="66">
                  <c:v>42265</c:v>
                </c:pt>
                <c:pt idx="67">
                  <c:v>42266</c:v>
                </c:pt>
                <c:pt idx="68">
                  <c:v>42267</c:v>
                </c:pt>
                <c:pt idx="69">
                  <c:v>42268</c:v>
                </c:pt>
                <c:pt idx="70">
                  <c:v>42269</c:v>
                </c:pt>
                <c:pt idx="71">
                  <c:v>42270</c:v>
                </c:pt>
                <c:pt idx="72">
                  <c:v>42271</c:v>
                </c:pt>
                <c:pt idx="73">
                  <c:v>42272</c:v>
                </c:pt>
              </c:numCache>
            </c:numRef>
          </c:cat>
          <c:val>
            <c:numRef>
              <c:f>'Adult Coho Graphs'!$R$2:$R$75</c:f>
              <c:numCache>
                <c:formatCode>General</c:formatCode>
                <c:ptCount val="74"/>
                <c:pt idx="11">
                  <c:v>8.3333333333333329E-2</c:v>
                </c:pt>
                <c:pt idx="12">
                  <c:v>0</c:v>
                </c:pt>
                <c:pt idx="13">
                  <c:v>0.33333333333333331</c:v>
                </c:pt>
                <c:pt idx="14">
                  <c:v>0</c:v>
                </c:pt>
                <c:pt idx="15">
                  <c:v>0</c:v>
                </c:pt>
                <c:pt idx="16">
                  <c:v>0.41666666666666669</c:v>
                </c:pt>
                <c:pt idx="17" formatCode="0">
                  <c:v>0.16666666666666666</c:v>
                </c:pt>
                <c:pt idx="18" formatCode="0">
                  <c:v>0.25</c:v>
                </c:pt>
                <c:pt idx="19" formatCode="0">
                  <c:v>0.41666666666666669</c:v>
                </c:pt>
                <c:pt idx="20" formatCode="0">
                  <c:v>0.5</c:v>
                </c:pt>
                <c:pt idx="21" formatCode="0">
                  <c:v>0.16666666666666666</c:v>
                </c:pt>
                <c:pt idx="22" formatCode="0">
                  <c:v>0.5</c:v>
                </c:pt>
                <c:pt idx="23" formatCode="0">
                  <c:v>0.75</c:v>
                </c:pt>
                <c:pt idx="24" formatCode="0">
                  <c:v>0.66666666666666663</c:v>
                </c:pt>
                <c:pt idx="25" formatCode="0">
                  <c:v>0.5</c:v>
                </c:pt>
                <c:pt idx="26" formatCode="0">
                  <c:v>2.8333333333333335</c:v>
                </c:pt>
                <c:pt idx="27" formatCode="0">
                  <c:v>0.91666666666666663</c:v>
                </c:pt>
                <c:pt idx="28" formatCode="0">
                  <c:v>0.75</c:v>
                </c:pt>
                <c:pt idx="29" formatCode="0">
                  <c:v>1.6666666666666667</c:v>
                </c:pt>
                <c:pt idx="30" formatCode="0">
                  <c:v>1.5833333333333333</c:v>
                </c:pt>
                <c:pt idx="31" formatCode="0">
                  <c:v>1.1818181818181819</c:v>
                </c:pt>
                <c:pt idx="32" formatCode="0">
                  <c:v>1.25</c:v>
                </c:pt>
                <c:pt idx="33" formatCode="0">
                  <c:v>2.6666666666666665</c:v>
                </c:pt>
                <c:pt idx="34" formatCode="0">
                  <c:v>2.75</c:v>
                </c:pt>
                <c:pt idx="35" formatCode="0">
                  <c:v>3.0833333333333335</c:v>
                </c:pt>
                <c:pt idx="36" formatCode="0">
                  <c:v>2.4166666666666665</c:v>
                </c:pt>
                <c:pt idx="37" formatCode="0">
                  <c:v>2.3333333333333335</c:v>
                </c:pt>
                <c:pt idx="38" formatCode="0">
                  <c:v>2.3333333333333335</c:v>
                </c:pt>
                <c:pt idx="39" formatCode="0">
                  <c:v>1</c:v>
                </c:pt>
                <c:pt idx="40" formatCode="0">
                  <c:v>0.91666666666666663</c:v>
                </c:pt>
                <c:pt idx="41" formatCode="0">
                  <c:v>0.75</c:v>
                </c:pt>
                <c:pt idx="42" formatCode="0">
                  <c:v>1.5833333333333333</c:v>
                </c:pt>
                <c:pt idx="43" formatCode="0">
                  <c:v>0.58333333333333337</c:v>
                </c:pt>
                <c:pt idx="44" formatCode="0">
                  <c:v>0.58333333333333337</c:v>
                </c:pt>
                <c:pt idx="45" formatCode="0">
                  <c:v>1.6</c:v>
                </c:pt>
                <c:pt idx="46" formatCode="0">
                  <c:v>0.54545454545454541</c:v>
                </c:pt>
                <c:pt idx="47" formatCode="0">
                  <c:v>0.27272727272727271</c:v>
                </c:pt>
                <c:pt idx="48" formatCode="0">
                  <c:v>0.36363636363636365</c:v>
                </c:pt>
                <c:pt idx="49" formatCode="0">
                  <c:v>0.18181818181818182</c:v>
                </c:pt>
                <c:pt idx="50">
                  <c:v>0.18181818181818182</c:v>
                </c:pt>
                <c:pt idx="51">
                  <c:v>0</c:v>
                </c:pt>
                <c:pt idx="52">
                  <c:v>0</c:v>
                </c:pt>
                <c:pt idx="53">
                  <c:v>1.6363636363636365</c:v>
                </c:pt>
                <c:pt idx="54">
                  <c:v>0.81818181818181823</c:v>
                </c:pt>
                <c:pt idx="55">
                  <c:v>9.0909090909090912E-2</c:v>
                </c:pt>
                <c:pt idx="56">
                  <c:v>0.27272727272727271</c:v>
                </c:pt>
                <c:pt idx="57">
                  <c:v>0</c:v>
                </c:pt>
                <c:pt idx="58">
                  <c:v>0.54545454545454541</c:v>
                </c:pt>
                <c:pt idx="59">
                  <c:v>9.0909090909090912E-2</c:v>
                </c:pt>
                <c:pt idx="60">
                  <c:v>0.45454545454545453</c:v>
                </c:pt>
                <c:pt idx="61">
                  <c:v>0.18181818181818182</c:v>
                </c:pt>
                <c:pt idx="62">
                  <c:v>0.54545454545454541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230816"/>
        <c:axId val="369705616"/>
      </c:lineChart>
      <c:lineChart>
        <c:grouping val="standard"/>
        <c:varyColors val="0"/>
        <c:ser>
          <c:idx val="1"/>
          <c:order val="1"/>
          <c:tx>
            <c:strRef>
              <c:f>'Adult Coho Graphs'!$S$1</c:f>
              <c:strCache>
                <c:ptCount val="1"/>
                <c:pt idx="0">
                  <c:v>Coho Daily Total 2015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'Adult Coho Graphs'!$Q$2:$Q$75</c:f>
              <c:numCache>
                <c:formatCode>d\-mmm</c:formatCode>
                <c:ptCount val="74"/>
                <c:pt idx="0">
                  <c:v>42199</c:v>
                </c:pt>
                <c:pt idx="1">
                  <c:v>42200</c:v>
                </c:pt>
                <c:pt idx="2">
                  <c:v>42201</c:v>
                </c:pt>
                <c:pt idx="3">
                  <c:v>42202</c:v>
                </c:pt>
                <c:pt idx="4">
                  <c:v>42203</c:v>
                </c:pt>
                <c:pt idx="5">
                  <c:v>42204</c:v>
                </c:pt>
                <c:pt idx="6">
                  <c:v>42205</c:v>
                </c:pt>
                <c:pt idx="7">
                  <c:v>42206</c:v>
                </c:pt>
                <c:pt idx="8">
                  <c:v>42207</c:v>
                </c:pt>
                <c:pt idx="9">
                  <c:v>42208</c:v>
                </c:pt>
                <c:pt idx="10">
                  <c:v>42209</c:v>
                </c:pt>
                <c:pt idx="11">
                  <c:v>42210</c:v>
                </c:pt>
                <c:pt idx="12">
                  <c:v>42211</c:v>
                </c:pt>
                <c:pt idx="13">
                  <c:v>42212</c:v>
                </c:pt>
                <c:pt idx="14">
                  <c:v>42213</c:v>
                </c:pt>
                <c:pt idx="15">
                  <c:v>42214</c:v>
                </c:pt>
                <c:pt idx="16">
                  <c:v>42215</c:v>
                </c:pt>
                <c:pt idx="17">
                  <c:v>42216</c:v>
                </c:pt>
                <c:pt idx="18">
                  <c:v>42217</c:v>
                </c:pt>
                <c:pt idx="19">
                  <c:v>42218</c:v>
                </c:pt>
                <c:pt idx="20">
                  <c:v>42219</c:v>
                </c:pt>
                <c:pt idx="21">
                  <c:v>42220</c:v>
                </c:pt>
                <c:pt idx="22">
                  <c:v>42221</c:v>
                </c:pt>
                <c:pt idx="23">
                  <c:v>42222</c:v>
                </c:pt>
                <c:pt idx="24">
                  <c:v>42223</c:v>
                </c:pt>
                <c:pt idx="25">
                  <c:v>42224</c:v>
                </c:pt>
                <c:pt idx="26">
                  <c:v>42225</c:v>
                </c:pt>
                <c:pt idx="27">
                  <c:v>42226</c:v>
                </c:pt>
                <c:pt idx="28">
                  <c:v>42227</c:v>
                </c:pt>
                <c:pt idx="29">
                  <c:v>42228</c:v>
                </c:pt>
                <c:pt idx="30">
                  <c:v>42229</c:v>
                </c:pt>
                <c:pt idx="31">
                  <c:v>42230</c:v>
                </c:pt>
                <c:pt idx="32">
                  <c:v>42231</c:v>
                </c:pt>
                <c:pt idx="33">
                  <c:v>42232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42238</c:v>
                </c:pt>
                <c:pt idx="40">
                  <c:v>42239</c:v>
                </c:pt>
                <c:pt idx="41">
                  <c:v>42240</c:v>
                </c:pt>
                <c:pt idx="42">
                  <c:v>42241</c:v>
                </c:pt>
                <c:pt idx="43">
                  <c:v>42242</c:v>
                </c:pt>
                <c:pt idx="44">
                  <c:v>42243</c:v>
                </c:pt>
                <c:pt idx="45">
                  <c:v>42244</c:v>
                </c:pt>
                <c:pt idx="46">
                  <c:v>42245</c:v>
                </c:pt>
                <c:pt idx="47">
                  <c:v>42246</c:v>
                </c:pt>
                <c:pt idx="48">
                  <c:v>42247</c:v>
                </c:pt>
                <c:pt idx="49">
                  <c:v>42248</c:v>
                </c:pt>
                <c:pt idx="50">
                  <c:v>42249</c:v>
                </c:pt>
                <c:pt idx="51">
                  <c:v>42250</c:v>
                </c:pt>
                <c:pt idx="52">
                  <c:v>42251</c:v>
                </c:pt>
                <c:pt idx="53">
                  <c:v>42252</c:v>
                </c:pt>
                <c:pt idx="54">
                  <c:v>42253</c:v>
                </c:pt>
                <c:pt idx="55">
                  <c:v>42254</c:v>
                </c:pt>
                <c:pt idx="56">
                  <c:v>42255</c:v>
                </c:pt>
                <c:pt idx="57">
                  <c:v>42256</c:v>
                </c:pt>
                <c:pt idx="58">
                  <c:v>42257</c:v>
                </c:pt>
                <c:pt idx="59">
                  <c:v>42258</c:v>
                </c:pt>
                <c:pt idx="60">
                  <c:v>42259</c:v>
                </c:pt>
                <c:pt idx="61">
                  <c:v>42260</c:v>
                </c:pt>
                <c:pt idx="62">
                  <c:v>42261</c:v>
                </c:pt>
                <c:pt idx="63">
                  <c:v>42262</c:v>
                </c:pt>
                <c:pt idx="64">
                  <c:v>42263</c:v>
                </c:pt>
                <c:pt idx="65">
                  <c:v>42264</c:v>
                </c:pt>
                <c:pt idx="66">
                  <c:v>42265</c:v>
                </c:pt>
                <c:pt idx="67">
                  <c:v>42266</c:v>
                </c:pt>
                <c:pt idx="68">
                  <c:v>42267</c:v>
                </c:pt>
                <c:pt idx="69">
                  <c:v>42268</c:v>
                </c:pt>
                <c:pt idx="70">
                  <c:v>42269</c:v>
                </c:pt>
                <c:pt idx="71">
                  <c:v>42270</c:v>
                </c:pt>
                <c:pt idx="72">
                  <c:v>42271</c:v>
                </c:pt>
                <c:pt idx="73">
                  <c:v>42272</c:v>
                </c:pt>
              </c:numCache>
            </c:numRef>
          </c:cat>
          <c:val>
            <c:numRef>
              <c:f>'Adult Coho Graphs'!$S$2:$S$75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12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13</c:v>
                </c:pt>
                <c:pt idx="19">
                  <c:v>8</c:v>
                </c:pt>
                <c:pt idx="20">
                  <c:v>10</c:v>
                </c:pt>
                <c:pt idx="21">
                  <c:v>7</c:v>
                </c:pt>
                <c:pt idx="22">
                  <c:v>16</c:v>
                </c:pt>
                <c:pt idx="23">
                  <c:v>12</c:v>
                </c:pt>
                <c:pt idx="24">
                  <c:v>4</c:v>
                </c:pt>
                <c:pt idx="25">
                  <c:v>9</c:v>
                </c:pt>
                <c:pt idx="26">
                  <c:v>10</c:v>
                </c:pt>
                <c:pt idx="27">
                  <c:v>7</c:v>
                </c:pt>
                <c:pt idx="28">
                  <c:v>9</c:v>
                </c:pt>
                <c:pt idx="29">
                  <c:v>24</c:v>
                </c:pt>
                <c:pt idx="30">
                  <c:v>22</c:v>
                </c:pt>
                <c:pt idx="31">
                  <c:v>22</c:v>
                </c:pt>
                <c:pt idx="32">
                  <c:v>11</c:v>
                </c:pt>
                <c:pt idx="33">
                  <c:v>5</c:v>
                </c:pt>
                <c:pt idx="34">
                  <c:v>17</c:v>
                </c:pt>
                <c:pt idx="35">
                  <c:v>18</c:v>
                </c:pt>
                <c:pt idx="36">
                  <c:v>27</c:v>
                </c:pt>
                <c:pt idx="37">
                  <c:v>8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17</c:v>
                </c:pt>
                <c:pt idx="42">
                  <c:v>9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14</c:v>
                </c:pt>
                <c:pt idx="47">
                  <c:v>27</c:v>
                </c:pt>
                <c:pt idx="48">
                  <c:v>118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706736"/>
        <c:axId val="369706176"/>
      </c:lineChart>
      <c:dateAx>
        <c:axId val="378230816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crossAx val="369705616"/>
        <c:crosses val="autoZero"/>
        <c:auto val="1"/>
        <c:lblOffset val="100"/>
        <c:baseTimeUnit val="days"/>
        <c:majorUnit val="7"/>
        <c:majorTimeUnit val="days"/>
      </c:dateAx>
      <c:valAx>
        <c:axId val="369705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Fish (2003-2014)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8230816"/>
        <c:crosses val="autoZero"/>
        <c:crossBetween val="between"/>
      </c:valAx>
      <c:valAx>
        <c:axId val="3697061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Fish (2015)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9706736"/>
        <c:crosses val="max"/>
        <c:crossBetween val="between"/>
      </c:valAx>
      <c:dateAx>
        <c:axId val="36970673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one"/>
        <c:crossAx val="369706176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10276170073599349"/>
          <c:y val="0.14379149974674224"/>
          <c:w val="0.26274239124364862"/>
          <c:h val="0.1576134562127102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Adult Sockeye Escapement versus Water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'Temps vs Escapement'!$F$1</c:f>
              <c:strCache>
                <c:ptCount val="1"/>
                <c:pt idx="0">
                  <c:v>2015 Temperature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'Temps vs Escapement'!$A$2:$A$84</c:f>
              <c:numCache>
                <c:formatCode>m/d;@</c:formatCode>
                <c:ptCount val="83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</c:numCache>
            </c:numRef>
          </c:cat>
          <c:val>
            <c:numRef>
              <c:f>'Temps vs Escapement'!$F$2:$F$84</c:f>
              <c:numCache>
                <c:formatCode>General</c:formatCode>
                <c:ptCount val="83"/>
                <c:pt idx="7">
                  <c:v>19</c:v>
                </c:pt>
                <c:pt idx="8">
                  <c:v>20</c:v>
                </c:pt>
                <c:pt idx="9">
                  <c:v>20.5</c:v>
                </c:pt>
                <c:pt idx="10">
                  <c:v>20</c:v>
                </c:pt>
                <c:pt idx="11">
                  <c:v>20</c:v>
                </c:pt>
                <c:pt idx="12">
                  <c:v>19.5</c:v>
                </c:pt>
                <c:pt idx="13">
                  <c:v>20</c:v>
                </c:pt>
                <c:pt idx="14">
                  <c:v>20.5</c:v>
                </c:pt>
                <c:pt idx="15">
                  <c:v>19.75</c:v>
                </c:pt>
                <c:pt idx="16">
                  <c:v>20.5</c:v>
                </c:pt>
                <c:pt idx="17">
                  <c:v>20.5</c:v>
                </c:pt>
                <c:pt idx="18">
                  <c:v>20.25</c:v>
                </c:pt>
                <c:pt idx="19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21.5</c:v>
                </c:pt>
                <c:pt idx="27">
                  <c:v>21.75</c:v>
                </c:pt>
                <c:pt idx="28">
                  <c:v>21</c:v>
                </c:pt>
                <c:pt idx="29">
                  <c:v>20.25</c:v>
                </c:pt>
                <c:pt idx="30">
                  <c:v>20.25</c:v>
                </c:pt>
                <c:pt idx="31">
                  <c:v>19.75</c:v>
                </c:pt>
                <c:pt idx="32">
                  <c:v>19.75</c:v>
                </c:pt>
                <c:pt idx="33">
                  <c:v>19.75</c:v>
                </c:pt>
                <c:pt idx="34">
                  <c:v>19.75</c:v>
                </c:pt>
                <c:pt idx="35">
                  <c:v>18.5</c:v>
                </c:pt>
                <c:pt idx="36">
                  <c:v>18</c:v>
                </c:pt>
                <c:pt idx="37">
                  <c:v>18</c:v>
                </c:pt>
                <c:pt idx="38">
                  <c:v>18.5</c:v>
                </c:pt>
                <c:pt idx="39">
                  <c:v>20</c:v>
                </c:pt>
                <c:pt idx="40">
                  <c:v>18</c:v>
                </c:pt>
                <c:pt idx="41">
                  <c:v>17.5</c:v>
                </c:pt>
                <c:pt idx="42">
                  <c:v>17.25</c:v>
                </c:pt>
                <c:pt idx="43">
                  <c:v>17.25</c:v>
                </c:pt>
                <c:pt idx="44">
                  <c:v>17.5</c:v>
                </c:pt>
                <c:pt idx="45">
                  <c:v>17.5</c:v>
                </c:pt>
                <c:pt idx="46">
                  <c:v>17</c:v>
                </c:pt>
                <c:pt idx="47">
                  <c:v>16.25</c:v>
                </c:pt>
                <c:pt idx="48">
                  <c:v>15.5</c:v>
                </c:pt>
                <c:pt idx="49">
                  <c:v>14</c:v>
                </c:pt>
                <c:pt idx="50">
                  <c:v>13.5</c:v>
                </c:pt>
                <c:pt idx="51">
                  <c:v>13.25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13.5</c:v>
                </c:pt>
                <c:pt idx="58">
                  <c:v>14</c:v>
                </c:pt>
                <c:pt idx="59">
                  <c:v>14</c:v>
                </c:pt>
                <c:pt idx="60">
                  <c:v>13.5</c:v>
                </c:pt>
                <c:pt idx="61">
                  <c:v>13.5</c:v>
                </c:pt>
                <c:pt idx="62">
                  <c:v>13</c:v>
                </c:pt>
                <c:pt idx="63">
                  <c:v>13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11</c:v>
                </c:pt>
                <c:pt idx="69">
                  <c:v>10</c:v>
                </c:pt>
                <c:pt idx="70">
                  <c:v>10</c:v>
                </c:pt>
                <c:pt idx="71">
                  <c:v>11</c:v>
                </c:pt>
                <c:pt idx="72">
                  <c:v>10</c:v>
                </c:pt>
                <c:pt idx="73">
                  <c:v>9</c:v>
                </c:pt>
                <c:pt idx="74">
                  <c:v>8.5</c:v>
                </c:pt>
                <c:pt idx="75">
                  <c:v>8.5</c:v>
                </c:pt>
                <c:pt idx="76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'Temps vs Escapement'!$G$1</c:f>
              <c:strCache>
                <c:ptCount val="1"/>
                <c:pt idx="0">
                  <c:v>2011-2014 Average Temperature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'Temps vs Escapement'!$A$2:$A$84</c:f>
              <c:numCache>
                <c:formatCode>m/d;@</c:formatCode>
                <c:ptCount val="83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</c:numCache>
            </c:numRef>
          </c:cat>
          <c:val>
            <c:numRef>
              <c:f>'Temps vs Escapement'!$G$2:$G$84</c:f>
              <c:numCache>
                <c:formatCode>General</c:formatCode>
                <c:ptCount val="83"/>
                <c:pt idx="0">
                  <c:v>14</c:v>
                </c:pt>
                <c:pt idx="1">
                  <c:v>15</c:v>
                </c:pt>
                <c:pt idx="2">
                  <c:v>13</c:v>
                </c:pt>
                <c:pt idx="3">
                  <c:v>14</c:v>
                </c:pt>
                <c:pt idx="4">
                  <c:v>15.5</c:v>
                </c:pt>
                <c:pt idx="5">
                  <c:v>17.125</c:v>
                </c:pt>
                <c:pt idx="6">
                  <c:v>18.5</c:v>
                </c:pt>
                <c:pt idx="7">
                  <c:v>18.583333333333332</c:v>
                </c:pt>
                <c:pt idx="8">
                  <c:v>19</c:v>
                </c:pt>
                <c:pt idx="9">
                  <c:v>18.666666666666668</c:v>
                </c:pt>
                <c:pt idx="10">
                  <c:v>18.5</c:v>
                </c:pt>
                <c:pt idx="11">
                  <c:v>18.333333333333332</c:v>
                </c:pt>
                <c:pt idx="12">
                  <c:v>18.5</c:v>
                </c:pt>
                <c:pt idx="13">
                  <c:v>18.833333333333332</c:v>
                </c:pt>
                <c:pt idx="14">
                  <c:v>18.5</c:v>
                </c:pt>
                <c:pt idx="15">
                  <c:v>18.833333333333332</c:v>
                </c:pt>
                <c:pt idx="16">
                  <c:v>18.833333333333332</c:v>
                </c:pt>
                <c:pt idx="17">
                  <c:v>18.666666666666668</c:v>
                </c:pt>
                <c:pt idx="18">
                  <c:v>18.833333333333332</c:v>
                </c:pt>
                <c:pt idx="19">
                  <c:v>19</c:v>
                </c:pt>
                <c:pt idx="20">
                  <c:v>19.166666666666668</c:v>
                </c:pt>
                <c:pt idx="21">
                  <c:v>19.3125</c:v>
                </c:pt>
                <c:pt idx="22">
                  <c:v>19.25</c:v>
                </c:pt>
                <c:pt idx="23">
                  <c:v>18.125</c:v>
                </c:pt>
                <c:pt idx="24">
                  <c:v>18.125</c:v>
                </c:pt>
                <c:pt idx="25">
                  <c:v>17.4375</c:v>
                </c:pt>
                <c:pt idx="26">
                  <c:v>17.1875</c:v>
                </c:pt>
                <c:pt idx="27">
                  <c:v>17.125</c:v>
                </c:pt>
                <c:pt idx="28">
                  <c:v>16.625</c:v>
                </c:pt>
                <c:pt idx="29">
                  <c:v>16.5</c:v>
                </c:pt>
                <c:pt idx="30">
                  <c:v>16.5</c:v>
                </c:pt>
                <c:pt idx="31">
                  <c:v>15.833333333333334</c:v>
                </c:pt>
                <c:pt idx="32">
                  <c:v>16.75</c:v>
                </c:pt>
                <c:pt idx="33">
                  <c:v>17</c:v>
                </c:pt>
                <c:pt idx="34">
                  <c:v>16.5</c:v>
                </c:pt>
                <c:pt idx="35">
                  <c:v>16.5625</c:v>
                </c:pt>
                <c:pt idx="36">
                  <c:v>17.5</c:v>
                </c:pt>
                <c:pt idx="37">
                  <c:v>17.416666666666668</c:v>
                </c:pt>
                <c:pt idx="38">
                  <c:v>16.0625</c:v>
                </c:pt>
                <c:pt idx="39">
                  <c:v>15.5</c:v>
                </c:pt>
                <c:pt idx="40">
                  <c:v>15.083333333333334</c:v>
                </c:pt>
                <c:pt idx="41">
                  <c:v>16.4375</c:v>
                </c:pt>
                <c:pt idx="42">
                  <c:v>16.833333333333332</c:v>
                </c:pt>
                <c:pt idx="43">
                  <c:v>15.416666666666666</c:v>
                </c:pt>
                <c:pt idx="44">
                  <c:v>15.3125</c:v>
                </c:pt>
                <c:pt idx="45">
                  <c:v>15.5</c:v>
                </c:pt>
                <c:pt idx="46">
                  <c:v>16.375</c:v>
                </c:pt>
                <c:pt idx="47">
                  <c:v>14.833333333333334</c:v>
                </c:pt>
                <c:pt idx="48">
                  <c:v>14.875</c:v>
                </c:pt>
                <c:pt idx="49">
                  <c:v>15.25</c:v>
                </c:pt>
                <c:pt idx="50">
                  <c:v>14.5</c:v>
                </c:pt>
                <c:pt idx="51">
                  <c:v>14</c:v>
                </c:pt>
                <c:pt idx="52">
                  <c:v>13.75</c:v>
                </c:pt>
                <c:pt idx="53">
                  <c:v>13.166666666666666</c:v>
                </c:pt>
                <c:pt idx="54">
                  <c:v>13.166666666666666</c:v>
                </c:pt>
                <c:pt idx="55">
                  <c:v>13.4375</c:v>
                </c:pt>
                <c:pt idx="56">
                  <c:v>12.833333333333334</c:v>
                </c:pt>
                <c:pt idx="57">
                  <c:v>11.625</c:v>
                </c:pt>
                <c:pt idx="58">
                  <c:v>11</c:v>
                </c:pt>
                <c:pt idx="59">
                  <c:v>12</c:v>
                </c:pt>
                <c:pt idx="60">
                  <c:v>12</c:v>
                </c:pt>
                <c:pt idx="61">
                  <c:v>11.666666666666666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11.25</c:v>
                </c:pt>
                <c:pt idx="65">
                  <c:v>11.25</c:v>
                </c:pt>
                <c:pt idx="66">
                  <c:v>11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12</c:v>
                </c:pt>
                <c:pt idx="71">
                  <c:v>13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10.5</c:v>
                </c:pt>
                <c:pt idx="76">
                  <c:v>10.5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8.5</c:v>
                </c:pt>
                <c:pt idx="81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62672"/>
        <c:axId val="270463232"/>
      </c:lineChart>
      <c:lineChart>
        <c:grouping val="standard"/>
        <c:varyColors val="0"/>
        <c:ser>
          <c:idx val="2"/>
          <c:order val="2"/>
          <c:tx>
            <c:strRef>
              <c:f>'Temps vs Escapement'!$H$1</c:f>
              <c:strCache>
                <c:ptCount val="1"/>
                <c:pt idx="0">
                  <c:v>2015 Daily Sockeye Adults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'Temps vs Escapement'!$A$2:$A$84</c:f>
              <c:numCache>
                <c:formatCode>m/d;@</c:formatCode>
                <c:ptCount val="83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</c:numCache>
            </c:numRef>
          </c:cat>
          <c:val>
            <c:numRef>
              <c:f>'Temps vs Escapement'!$H$2:$H$84</c:f>
              <c:numCache>
                <c:formatCode>General</c:formatCode>
                <c:ptCount val="83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5</c:v>
                </c:pt>
                <c:pt idx="14">
                  <c:v>862</c:v>
                </c:pt>
                <c:pt idx="15">
                  <c:v>337</c:v>
                </c:pt>
                <c:pt idx="16">
                  <c:v>61</c:v>
                </c:pt>
                <c:pt idx="17">
                  <c:v>144</c:v>
                </c:pt>
                <c:pt idx="18">
                  <c:v>11</c:v>
                </c:pt>
                <c:pt idx="19">
                  <c:v>1</c:v>
                </c:pt>
                <c:pt idx="20">
                  <c:v>8</c:v>
                </c:pt>
                <c:pt idx="21">
                  <c:v>28</c:v>
                </c:pt>
                <c:pt idx="22">
                  <c:v>288</c:v>
                </c:pt>
                <c:pt idx="23">
                  <c:v>101</c:v>
                </c:pt>
                <c:pt idx="24">
                  <c:v>182</c:v>
                </c:pt>
                <c:pt idx="25">
                  <c:v>234</c:v>
                </c:pt>
                <c:pt idx="26">
                  <c:v>313</c:v>
                </c:pt>
                <c:pt idx="27">
                  <c:v>146</c:v>
                </c:pt>
                <c:pt idx="28">
                  <c:v>266</c:v>
                </c:pt>
                <c:pt idx="29">
                  <c:v>180</c:v>
                </c:pt>
                <c:pt idx="30">
                  <c:v>215</c:v>
                </c:pt>
                <c:pt idx="31">
                  <c:v>177</c:v>
                </c:pt>
                <c:pt idx="32">
                  <c:v>132</c:v>
                </c:pt>
                <c:pt idx="33">
                  <c:v>83</c:v>
                </c:pt>
                <c:pt idx="34">
                  <c:v>65</c:v>
                </c:pt>
                <c:pt idx="35">
                  <c:v>75</c:v>
                </c:pt>
                <c:pt idx="36">
                  <c:v>66</c:v>
                </c:pt>
                <c:pt idx="37">
                  <c:v>130</c:v>
                </c:pt>
                <c:pt idx="38">
                  <c:v>94</c:v>
                </c:pt>
                <c:pt idx="39">
                  <c:v>44</c:v>
                </c:pt>
                <c:pt idx="40">
                  <c:v>62</c:v>
                </c:pt>
                <c:pt idx="41">
                  <c:v>60</c:v>
                </c:pt>
                <c:pt idx="42">
                  <c:v>32</c:v>
                </c:pt>
                <c:pt idx="43">
                  <c:v>34</c:v>
                </c:pt>
                <c:pt idx="44">
                  <c:v>41</c:v>
                </c:pt>
                <c:pt idx="45">
                  <c:v>62</c:v>
                </c:pt>
                <c:pt idx="46">
                  <c:v>32</c:v>
                </c:pt>
                <c:pt idx="47">
                  <c:v>39</c:v>
                </c:pt>
                <c:pt idx="48">
                  <c:v>25</c:v>
                </c:pt>
                <c:pt idx="49">
                  <c:v>15</c:v>
                </c:pt>
                <c:pt idx="50">
                  <c:v>12</c:v>
                </c:pt>
                <c:pt idx="51">
                  <c:v>24</c:v>
                </c:pt>
                <c:pt idx="52">
                  <c:v>5</c:v>
                </c:pt>
                <c:pt idx="53">
                  <c:v>9</c:v>
                </c:pt>
                <c:pt idx="54">
                  <c:v>9</c:v>
                </c:pt>
                <c:pt idx="55">
                  <c:v>5</c:v>
                </c:pt>
                <c:pt idx="56">
                  <c:v>9</c:v>
                </c:pt>
                <c:pt idx="57">
                  <c:v>2</c:v>
                </c:pt>
                <c:pt idx="58">
                  <c:v>2</c:v>
                </c:pt>
                <c:pt idx="59">
                  <c:v>6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'Temps vs Escapement'!$I$1</c:f>
              <c:strCache>
                <c:ptCount val="1"/>
                <c:pt idx="0">
                  <c:v>1998-2014 Daily Average Sockeye Adults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'Temps vs Escapement'!$A$2:$A$84</c:f>
              <c:numCache>
                <c:formatCode>m/d;@</c:formatCode>
                <c:ptCount val="83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</c:numCache>
            </c:numRef>
          </c:cat>
          <c:val>
            <c:numRef>
              <c:f>'Temps vs Escapement'!$I$2:$I$84</c:f>
              <c:numCache>
                <c:formatCode>General</c:formatCode>
                <c:ptCount val="83"/>
                <c:pt idx="3">
                  <c:v>0.16666666666666666</c:v>
                </c:pt>
                <c:pt idx="4">
                  <c:v>0</c:v>
                </c:pt>
                <c:pt idx="5">
                  <c:v>3.875</c:v>
                </c:pt>
                <c:pt idx="6">
                  <c:v>1.625</c:v>
                </c:pt>
                <c:pt idx="7">
                  <c:v>0.1111111111111111</c:v>
                </c:pt>
                <c:pt idx="8">
                  <c:v>0.125</c:v>
                </c:pt>
                <c:pt idx="9">
                  <c:v>15.2</c:v>
                </c:pt>
                <c:pt idx="10">
                  <c:v>56.909090909090907</c:v>
                </c:pt>
                <c:pt idx="11">
                  <c:v>49.916666666666664</c:v>
                </c:pt>
                <c:pt idx="12">
                  <c:v>122.38461538461539</c:v>
                </c:pt>
                <c:pt idx="13">
                  <c:v>196.92307692307693</c:v>
                </c:pt>
                <c:pt idx="14">
                  <c:v>194.06666666666666</c:v>
                </c:pt>
                <c:pt idx="15">
                  <c:v>122.14285714285714</c:v>
                </c:pt>
                <c:pt idx="16">
                  <c:v>150.6</c:v>
                </c:pt>
                <c:pt idx="17">
                  <c:v>112.71428571428571</c:v>
                </c:pt>
                <c:pt idx="18">
                  <c:v>126.2</c:v>
                </c:pt>
                <c:pt idx="19">
                  <c:v>101.5</c:v>
                </c:pt>
                <c:pt idx="20">
                  <c:v>128.75</c:v>
                </c:pt>
                <c:pt idx="21">
                  <c:v>71.0625</c:v>
                </c:pt>
                <c:pt idx="22">
                  <c:v>41.4375</c:v>
                </c:pt>
                <c:pt idx="23">
                  <c:v>61.125</c:v>
                </c:pt>
                <c:pt idx="24">
                  <c:v>49.0625</c:v>
                </c:pt>
                <c:pt idx="25">
                  <c:v>53.3125</c:v>
                </c:pt>
                <c:pt idx="26">
                  <c:v>70.9375</c:v>
                </c:pt>
                <c:pt idx="27">
                  <c:v>44.117647058823529</c:v>
                </c:pt>
                <c:pt idx="28">
                  <c:v>26.533333333333335</c:v>
                </c:pt>
                <c:pt idx="29">
                  <c:v>34.470588235294116</c:v>
                </c:pt>
                <c:pt idx="30">
                  <c:v>33.333333333333336</c:v>
                </c:pt>
                <c:pt idx="31">
                  <c:v>22.733333333333334</c:v>
                </c:pt>
                <c:pt idx="32">
                  <c:v>18.875</c:v>
                </c:pt>
                <c:pt idx="33">
                  <c:v>20.6875</c:v>
                </c:pt>
                <c:pt idx="34">
                  <c:v>16.571428571428573</c:v>
                </c:pt>
                <c:pt idx="35">
                  <c:v>15</c:v>
                </c:pt>
                <c:pt idx="36">
                  <c:v>16.133333333333333</c:v>
                </c:pt>
                <c:pt idx="37">
                  <c:v>9.7142857142857135</c:v>
                </c:pt>
                <c:pt idx="38">
                  <c:v>9.117647058823529</c:v>
                </c:pt>
                <c:pt idx="39">
                  <c:v>6.9230769230769234</c:v>
                </c:pt>
                <c:pt idx="40">
                  <c:v>6.3571428571428568</c:v>
                </c:pt>
                <c:pt idx="41">
                  <c:v>3.6153846153846154</c:v>
                </c:pt>
                <c:pt idx="42">
                  <c:v>4.125</c:v>
                </c:pt>
                <c:pt idx="43">
                  <c:v>2.7142857142857144</c:v>
                </c:pt>
                <c:pt idx="44">
                  <c:v>2.4166666666666665</c:v>
                </c:pt>
                <c:pt idx="45">
                  <c:v>2.8181818181818183</c:v>
                </c:pt>
                <c:pt idx="46">
                  <c:v>2.7272727272727271</c:v>
                </c:pt>
                <c:pt idx="47">
                  <c:v>3.9166666666666665</c:v>
                </c:pt>
                <c:pt idx="48">
                  <c:v>2.4166666666666665</c:v>
                </c:pt>
                <c:pt idx="49">
                  <c:v>1.2</c:v>
                </c:pt>
                <c:pt idx="50">
                  <c:v>1</c:v>
                </c:pt>
                <c:pt idx="51">
                  <c:v>1</c:v>
                </c:pt>
                <c:pt idx="52">
                  <c:v>0.1111111111111111</c:v>
                </c:pt>
                <c:pt idx="53">
                  <c:v>0.75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0.33333333333333331</c:v>
                </c:pt>
                <c:pt idx="58">
                  <c:v>0.125</c:v>
                </c:pt>
                <c:pt idx="59">
                  <c:v>0.375</c:v>
                </c:pt>
                <c:pt idx="60">
                  <c:v>0.4</c:v>
                </c:pt>
                <c:pt idx="61">
                  <c:v>0.4</c:v>
                </c:pt>
                <c:pt idx="62">
                  <c:v>0</c:v>
                </c:pt>
                <c:pt idx="63">
                  <c:v>0.33333333333333331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64352"/>
        <c:axId val="270463792"/>
      </c:lineChart>
      <c:dateAx>
        <c:axId val="270462672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0463232"/>
        <c:crosses val="autoZero"/>
        <c:auto val="1"/>
        <c:lblOffset val="100"/>
        <c:baseTimeUnit val="days"/>
      </c:dateAx>
      <c:valAx>
        <c:axId val="2704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Water 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0462672"/>
        <c:crosses val="autoZero"/>
        <c:crossBetween val="between"/>
      </c:valAx>
      <c:valAx>
        <c:axId val="270463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of Fish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0464352"/>
        <c:crosses val="max"/>
        <c:crossBetween val="between"/>
      </c:valAx>
      <c:dateAx>
        <c:axId val="270464352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270463792"/>
        <c:crosses val="autoZero"/>
        <c:auto val="1"/>
        <c:lblOffset val="100"/>
        <c:baseTimeUnit val="days"/>
      </c:date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+mn-lt"/>
                <a:cs typeface="Arial" panose="020B0604020202020204" pitchFamily="34" charset="0"/>
              </a:rPr>
              <a:t>Adult Coho Escapement</a:t>
            </a:r>
            <a:r>
              <a:rPr lang="en-US" sz="1800" b="1" baseline="0">
                <a:solidFill>
                  <a:sysClr val="windowText" lastClr="000000"/>
                </a:solidFill>
                <a:latin typeface="+mn-lt"/>
                <a:cs typeface="Arial" panose="020B0604020202020204" pitchFamily="34" charset="0"/>
              </a:rPr>
              <a:t> versus Water Temperature</a:t>
            </a:r>
            <a:endParaRPr lang="en-US" sz="18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'Temps vs Escapement'!$F$1</c:f>
              <c:strCache>
                <c:ptCount val="1"/>
                <c:pt idx="0">
                  <c:v>2015 Temperature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'Temps vs Escapement'!$A$2:$A$84</c:f>
              <c:numCache>
                <c:formatCode>m/d;@</c:formatCode>
                <c:ptCount val="83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</c:numCache>
            </c:numRef>
          </c:cat>
          <c:val>
            <c:numRef>
              <c:f>'Temps vs Escapement'!$F$2:$F$84</c:f>
              <c:numCache>
                <c:formatCode>General</c:formatCode>
                <c:ptCount val="83"/>
                <c:pt idx="7">
                  <c:v>19</c:v>
                </c:pt>
                <c:pt idx="8">
                  <c:v>20</c:v>
                </c:pt>
                <c:pt idx="9">
                  <c:v>20.5</c:v>
                </c:pt>
                <c:pt idx="10">
                  <c:v>20</c:v>
                </c:pt>
                <c:pt idx="11">
                  <c:v>20</c:v>
                </c:pt>
                <c:pt idx="12">
                  <c:v>19.5</c:v>
                </c:pt>
                <c:pt idx="13">
                  <c:v>20</c:v>
                </c:pt>
                <c:pt idx="14">
                  <c:v>20.5</c:v>
                </c:pt>
                <c:pt idx="15">
                  <c:v>19.75</c:v>
                </c:pt>
                <c:pt idx="16">
                  <c:v>20.5</c:v>
                </c:pt>
                <c:pt idx="17">
                  <c:v>20.5</c:v>
                </c:pt>
                <c:pt idx="18">
                  <c:v>20.25</c:v>
                </c:pt>
                <c:pt idx="19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21.5</c:v>
                </c:pt>
                <c:pt idx="27">
                  <c:v>21.75</c:v>
                </c:pt>
                <c:pt idx="28">
                  <c:v>21</c:v>
                </c:pt>
                <c:pt idx="29">
                  <c:v>20.25</c:v>
                </c:pt>
                <c:pt idx="30">
                  <c:v>20.25</c:v>
                </c:pt>
                <c:pt idx="31">
                  <c:v>19.75</c:v>
                </c:pt>
                <c:pt idx="32">
                  <c:v>19.75</c:v>
                </c:pt>
                <c:pt idx="33">
                  <c:v>19.75</c:v>
                </c:pt>
                <c:pt idx="34">
                  <c:v>19.75</c:v>
                </c:pt>
                <c:pt idx="35">
                  <c:v>18.5</c:v>
                </c:pt>
                <c:pt idx="36">
                  <c:v>18</c:v>
                </c:pt>
                <c:pt idx="37">
                  <c:v>18</c:v>
                </c:pt>
                <c:pt idx="38">
                  <c:v>18.5</c:v>
                </c:pt>
                <c:pt idx="39">
                  <c:v>20</c:v>
                </c:pt>
                <c:pt idx="40">
                  <c:v>18</c:v>
                </c:pt>
                <c:pt idx="41">
                  <c:v>17.5</c:v>
                </c:pt>
                <c:pt idx="42">
                  <c:v>17.25</c:v>
                </c:pt>
                <c:pt idx="43">
                  <c:v>17.25</c:v>
                </c:pt>
                <c:pt idx="44">
                  <c:v>17.5</c:v>
                </c:pt>
                <c:pt idx="45">
                  <c:v>17.5</c:v>
                </c:pt>
                <c:pt idx="46">
                  <c:v>17</c:v>
                </c:pt>
                <c:pt idx="47">
                  <c:v>16.25</c:v>
                </c:pt>
                <c:pt idx="48">
                  <c:v>15.5</c:v>
                </c:pt>
                <c:pt idx="49">
                  <c:v>14</c:v>
                </c:pt>
                <c:pt idx="50">
                  <c:v>13.5</c:v>
                </c:pt>
                <c:pt idx="51">
                  <c:v>13.25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13.5</c:v>
                </c:pt>
                <c:pt idx="58">
                  <c:v>14</c:v>
                </c:pt>
                <c:pt idx="59">
                  <c:v>14</c:v>
                </c:pt>
                <c:pt idx="60">
                  <c:v>13.5</c:v>
                </c:pt>
                <c:pt idx="61">
                  <c:v>13.5</c:v>
                </c:pt>
                <c:pt idx="62">
                  <c:v>13</c:v>
                </c:pt>
                <c:pt idx="63">
                  <c:v>13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11</c:v>
                </c:pt>
                <c:pt idx="69">
                  <c:v>10</c:v>
                </c:pt>
                <c:pt idx="70">
                  <c:v>10</c:v>
                </c:pt>
                <c:pt idx="71">
                  <c:v>11</c:v>
                </c:pt>
                <c:pt idx="72">
                  <c:v>10</c:v>
                </c:pt>
                <c:pt idx="73">
                  <c:v>9</c:v>
                </c:pt>
                <c:pt idx="74">
                  <c:v>8.5</c:v>
                </c:pt>
                <c:pt idx="75">
                  <c:v>8.5</c:v>
                </c:pt>
                <c:pt idx="76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'Temps vs Escapement'!$G$1</c:f>
              <c:strCache>
                <c:ptCount val="1"/>
                <c:pt idx="0">
                  <c:v>2011-2014 Average Temperature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'Temps vs Escapement'!$A$2:$A$84</c:f>
              <c:numCache>
                <c:formatCode>m/d;@</c:formatCode>
                <c:ptCount val="83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</c:numCache>
            </c:numRef>
          </c:cat>
          <c:val>
            <c:numRef>
              <c:f>'Temps vs Escapement'!$G$2:$G$84</c:f>
              <c:numCache>
                <c:formatCode>General</c:formatCode>
                <c:ptCount val="83"/>
                <c:pt idx="0">
                  <c:v>14</c:v>
                </c:pt>
                <c:pt idx="1">
                  <c:v>15</c:v>
                </c:pt>
                <c:pt idx="2">
                  <c:v>13</c:v>
                </c:pt>
                <c:pt idx="3">
                  <c:v>14</c:v>
                </c:pt>
                <c:pt idx="4">
                  <c:v>15.5</c:v>
                </c:pt>
                <c:pt idx="5">
                  <c:v>17.125</c:v>
                </c:pt>
                <c:pt idx="6">
                  <c:v>18.5</c:v>
                </c:pt>
                <c:pt idx="7">
                  <c:v>18.583333333333332</c:v>
                </c:pt>
                <c:pt idx="8">
                  <c:v>19</c:v>
                </c:pt>
                <c:pt idx="9">
                  <c:v>18.666666666666668</c:v>
                </c:pt>
                <c:pt idx="10">
                  <c:v>18.5</c:v>
                </c:pt>
                <c:pt idx="11">
                  <c:v>18.333333333333332</c:v>
                </c:pt>
                <c:pt idx="12">
                  <c:v>18.5</c:v>
                </c:pt>
                <c:pt idx="13">
                  <c:v>18.833333333333332</c:v>
                </c:pt>
                <c:pt idx="14">
                  <c:v>18.5</c:v>
                </c:pt>
                <c:pt idx="15">
                  <c:v>18.833333333333332</c:v>
                </c:pt>
                <c:pt idx="16">
                  <c:v>18.833333333333332</c:v>
                </c:pt>
                <c:pt idx="17">
                  <c:v>18.666666666666668</c:v>
                </c:pt>
                <c:pt idx="18">
                  <c:v>18.833333333333332</c:v>
                </c:pt>
                <c:pt idx="19">
                  <c:v>19</c:v>
                </c:pt>
                <c:pt idx="20">
                  <c:v>19.166666666666668</c:v>
                </c:pt>
                <c:pt idx="21">
                  <c:v>19.3125</c:v>
                </c:pt>
                <c:pt idx="22">
                  <c:v>19.25</c:v>
                </c:pt>
                <c:pt idx="23">
                  <c:v>18.125</c:v>
                </c:pt>
                <c:pt idx="24">
                  <c:v>18.125</c:v>
                </c:pt>
                <c:pt idx="25">
                  <c:v>17.4375</c:v>
                </c:pt>
                <c:pt idx="26">
                  <c:v>17.1875</c:v>
                </c:pt>
                <c:pt idx="27">
                  <c:v>17.125</c:v>
                </c:pt>
                <c:pt idx="28">
                  <c:v>16.625</c:v>
                </c:pt>
                <c:pt idx="29">
                  <c:v>16.5</c:v>
                </c:pt>
                <c:pt idx="30">
                  <c:v>16.5</c:v>
                </c:pt>
                <c:pt idx="31">
                  <c:v>15.833333333333334</c:v>
                </c:pt>
                <c:pt idx="32">
                  <c:v>16.75</c:v>
                </c:pt>
                <c:pt idx="33">
                  <c:v>17</c:v>
                </c:pt>
                <c:pt idx="34">
                  <c:v>16.5</c:v>
                </c:pt>
                <c:pt idx="35">
                  <c:v>16.5625</c:v>
                </c:pt>
                <c:pt idx="36">
                  <c:v>17.5</c:v>
                </c:pt>
                <c:pt idx="37">
                  <c:v>17.416666666666668</c:v>
                </c:pt>
                <c:pt idx="38">
                  <c:v>16.0625</c:v>
                </c:pt>
                <c:pt idx="39">
                  <c:v>15.5</c:v>
                </c:pt>
                <c:pt idx="40">
                  <c:v>15.083333333333334</c:v>
                </c:pt>
                <c:pt idx="41">
                  <c:v>16.4375</c:v>
                </c:pt>
                <c:pt idx="42">
                  <c:v>16.833333333333332</c:v>
                </c:pt>
                <c:pt idx="43">
                  <c:v>15.416666666666666</c:v>
                </c:pt>
                <c:pt idx="44">
                  <c:v>15.3125</c:v>
                </c:pt>
                <c:pt idx="45">
                  <c:v>15.5</c:v>
                </c:pt>
                <c:pt idx="46">
                  <c:v>16.375</c:v>
                </c:pt>
                <c:pt idx="47">
                  <c:v>14.833333333333334</c:v>
                </c:pt>
                <c:pt idx="48">
                  <c:v>14.875</c:v>
                </c:pt>
                <c:pt idx="49">
                  <c:v>15.25</c:v>
                </c:pt>
                <c:pt idx="50">
                  <c:v>14.5</c:v>
                </c:pt>
                <c:pt idx="51">
                  <c:v>14</c:v>
                </c:pt>
                <c:pt idx="52">
                  <c:v>13.75</c:v>
                </c:pt>
                <c:pt idx="53">
                  <c:v>13.166666666666666</c:v>
                </c:pt>
                <c:pt idx="54">
                  <c:v>13.166666666666666</c:v>
                </c:pt>
                <c:pt idx="55">
                  <c:v>13.4375</c:v>
                </c:pt>
                <c:pt idx="56">
                  <c:v>12.833333333333334</c:v>
                </c:pt>
                <c:pt idx="57">
                  <c:v>11.625</c:v>
                </c:pt>
                <c:pt idx="58">
                  <c:v>11</c:v>
                </c:pt>
                <c:pt idx="59">
                  <c:v>12</c:v>
                </c:pt>
                <c:pt idx="60">
                  <c:v>12</c:v>
                </c:pt>
                <c:pt idx="61">
                  <c:v>11.666666666666666</c:v>
                </c:pt>
                <c:pt idx="62">
                  <c:v>11.333333333333334</c:v>
                </c:pt>
                <c:pt idx="63">
                  <c:v>11.5</c:v>
                </c:pt>
                <c:pt idx="64">
                  <c:v>11.25</c:v>
                </c:pt>
                <c:pt idx="65">
                  <c:v>11.25</c:v>
                </c:pt>
                <c:pt idx="66">
                  <c:v>11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12</c:v>
                </c:pt>
                <c:pt idx="71">
                  <c:v>13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10.5</c:v>
                </c:pt>
                <c:pt idx="76">
                  <c:v>10.5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8.5</c:v>
                </c:pt>
                <c:pt idx="81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303504"/>
        <c:axId val="264304064"/>
      </c:lineChart>
      <c:lineChart>
        <c:grouping val="standard"/>
        <c:varyColors val="0"/>
        <c:ser>
          <c:idx val="2"/>
          <c:order val="2"/>
          <c:tx>
            <c:strRef>
              <c:f>'Temps vs Escapement'!$J$1</c:f>
              <c:strCache>
                <c:ptCount val="1"/>
                <c:pt idx="0">
                  <c:v>2015 Daily Coho Adults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'Temps vs Escapement'!$A$2:$A$84</c:f>
              <c:numCache>
                <c:formatCode>m/d;@</c:formatCode>
                <c:ptCount val="83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</c:numCache>
            </c:numRef>
          </c:cat>
          <c:val>
            <c:numRef>
              <c:f>'Temps vs Escapement'!$J$2:$J$84</c:f>
              <c:numCache>
                <c:formatCode>General</c:formatCode>
                <c:ptCount val="83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12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13</c:v>
                </c:pt>
                <c:pt idx="22">
                  <c:v>8</c:v>
                </c:pt>
                <c:pt idx="23">
                  <c:v>10</c:v>
                </c:pt>
                <c:pt idx="24">
                  <c:v>7</c:v>
                </c:pt>
                <c:pt idx="25">
                  <c:v>16</c:v>
                </c:pt>
                <c:pt idx="26">
                  <c:v>12</c:v>
                </c:pt>
                <c:pt idx="27">
                  <c:v>4</c:v>
                </c:pt>
                <c:pt idx="28">
                  <c:v>9</c:v>
                </c:pt>
                <c:pt idx="29">
                  <c:v>10</c:v>
                </c:pt>
                <c:pt idx="30">
                  <c:v>7</c:v>
                </c:pt>
                <c:pt idx="31">
                  <c:v>9</c:v>
                </c:pt>
                <c:pt idx="32">
                  <c:v>24</c:v>
                </c:pt>
                <c:pt idx="33">
                  <c:v>22</c:v>
                </c:pt>
                <c:pt idx="34">
                  <c:v>22</c:v>
                </c:pt>
                <c:pt idx="35">
                  <c:v>11</c:v>
                </c:pt>
                <c:pt idx="36">
                  <c:v>5</c:v>
                </c:pt>
                <c:pt idx="37">
                  <c:v>17</c:v>
                </c:pt>
                <c:pt idx="38">
                  <c:v>18</c:v>
                </c:pt>
                <c:pt idx="39">
                  <c:v>27</c:v>
                </c:pt>
                <c:pt idx="40">
                  <c:v>8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17</c:v>
                </c:pt>
                <c:pt idx="45">
                  <c:v>9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14</c:v>
                </c:pt>
                <c:pt idx="50">
                  <c:v>27</c:v>
                </c:pt>
                <c:pt idx="51">
                  <c:v>118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'Temps vs Escapement'!$K$1</c:f>
              <c:strCache>
                <c:ptCount val="1"/>
                <c:pt idx="0">
                  <c:v>2003-2014 Daily Average Coho Adults 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'Temps vs Escapement'!$A$2:$A$84</c:f>
              <c:numCache>
                <c:formatCode>m/d;@</c:formatCode>
                <c:ptCount val="83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</c:numCache>
            </c:numRef>
          </c:cat>
          <c:val>
            <c:numRef>
              <c:f>'Temps vs Escapement'!$K$2:$K$84</c:f>
              <c:numCache>
                <c:formatCode>General</c:formatCode>
                <c:ptCount val="83"/>
                <c:pt idx="14">
                  <c:v>8.3333333333333329E-2</c:v>
                </c:pt>
                <c:pt idx="15">
                  <c:v>0</c:v>
                </c:pt>
                <c:pt idx="16">
                  <c:v>0.33333333333333331</c:v>
                </c:pt>
                <c:pt idx="17">
                  <c:v>0</c:v>
                </c:pt>
                <c:pt idx="18">
                  <c:v>0</c:v>
                </c:pt>
                <c:pt idx="19">
                  <c:v>0.41666666666666669</c:v>
                </c:pt>
                <c:pt idx="20">
                  <c:v>0.16666666666666666</c:v>
                </c:pt>
                <c:pt idx="21">
                  <c:v>0.25</c:v>
                </c:pt>
                <c:pt idx="22">
                  <c:v>0.41666666666666669</c:v>
                </c:pt>
                <c:pt idx="23">
                  <c:v>0.5</c:v>
                </c:pt>
                <c:pt idx="24">
                  <c:v>0.16666666666666666</c:v>
                </c:pt>
                <c:pt idx="25">
                  <c:v>0.5</c:v>
                </c:pt>
                <c:pt idx="26">
                  <c:v>0.75</c:v>
                </c:pt>
                <c:pt idx="27">
                  <c:v>0.66666666666666663</c:v>
                </c:pt>
                <c:pt idx="28">
                  <c:v>0.5</c:v>
                </c:pt>
                <c:pt idx="29">
                  <c:v>2.8333333333333335</c:v>
                </c:pt>
                <c:pt idx="30">
                  <c:v>0.91666666666666663</c:v>
                </c:pt>
                <c:pt idx="31">
                  <c:v>0.75</c:v>
                </c:pt>
                <c:pt idx="32">
                  <c:v>1.6666666666666667</c:v>
                </c:pt>
                <c:pt idx="33">
                  <c:v>1.5833333333333333</c:v>
                </c:pt>
                <c:pt idx="34">
                  <c:v>1.1818181818181819</c:v>
                </c:pt>
                <c:pt idx="35">
                  <c:v>1.25</c:v>
                </c:pt>
                <c:pt idx="36">
                  <c:v>2.6666666666666665</c:v>
                </c:pt>
                <c:pt idx="37">
                  <c:v>2.75</c:v>
                </c:pt>
                <c:pt idx="38">
                  <c:v>3.0833333333333335</c:v>
                </c:pt>
                <c:pt idx="39">
                  <c:v>2.4166666666666665</c:v>
                </c:pt>
                <c:pt idx="40">
                  <c:v>2.3333333333333335</c:v>
                </c:pt>
                <c:pt idx="41">
                  <c:v>2.3333333333333335</c:v>
                </c:pt>
                <c:pt idx="42">
                  <c:v>1</c:v>
                </c:pt>
                <c:pt idx="43">
                  <c:v>0.91666666666666663</c:v>
                </c:pt>
                <c:pt idx="44">
                  <c:v>0.75</c:v>
                </c:pt>
                <c:pt idx="45">
                  <c:v>1.5833333333333333</c:v>
                </c:pt>
                <c:pt idx="46">
                  <c:v>0.58333333333333337</c:v>
                </c:pt>
                <c:pt idx="47">
                  <c:v>0.58333333333333337</c:v>
                </c:pt>
                <c:pt idx="48">
                  <c:v>1.6</c:v>
                </c:pt>
                <c:pt idx="49">
                  <c:v>0.54545454545454541</c:v>
                </c:pt>
                <c:pt idx="50">
                  <c:v>0.27272727272727271</c:v>
                </c:pt>
                <c:pt idx="51">
                  <c:v>0.36363636363636365</c:v>
                </c:pt>
                <c:pt idx="52">
                  <c:v>0.18181818181818182</c:v>
                </c:pt>
                <c:pt idx="53">
                  <c:v>0.18181818181818182</c:v>
                </c:pt>
                <c:pt idx="54">
                  <c:v>0</c:v>
                </c:pt>
                <c:pt idx="55">
                  <c:v>0</c:v>
                </c:pt>
                <c:pt idx="56">
                  <c:v>1.6363636363636365</c:v>
                </c:pt>
                <c:pt idx="57">
                  <c:v>0.81818181818181823</c:v>
                </c:pt>
                <c:pt idx="58">
                  <c:v>9.0909090909090912E-2</c:v>
                </c:pt>
                <c:pt idx="59">
                  <c:v>0.27272727272727271</c:v>
                </c:pt>
                <c:pt idx="60">
                  <c:v>0</c:v>
                </c:pt>
                <c:pt idx="61">
                  <c:v>0.54545454545454541</c:v>
                </c:pt>
                <c:pt idx="62">
                  <c:v>9.0909090909090912E-2</c:v>
                </c:pt>
                <c:pt idx="63">
                  <c:v>0.45454545454545453</c:v>
                </c:pt>
                <c:pt idx="64">
                  <c:v>0.18181818181818182</c:v>
                </c:pt>
                <c:pt idx="65">
                  <c:v>0.54545454545454541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305184"/>
        <c:axId val="264304624"/>
      </c:lineChart>
      <c:dateAx>
        <c:axId val="26430350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4304064"/>
        <c:crosses val="autoZero"/>
        <c:auto val="1"/>
        <c:lblOffset val="100"/>
        <c:baseTimeUnit val="days"/>
      </c:dateAx>
      <c:valAx>
        <c:axId val="2643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+mn-lt"/>
                    <a:cs typeface="Arial" panose="020B0604020202020204" pitchFamily="34" charset="0"/>
                  </a:rPr>
                  <a:t>Water Temperature</a:t>
                </a:r>
                <a:r>
                  <a:rPr lang="en-US" b="1" baseline="0">
                    <a:solidFill>
                      <a:sysClr val="windowText" lastClr="000000"/>
                    </a:solidFill>
                    <a:latin typeface="+mn-lt"/>
                    <a:cs typeface="Arial" panose="020B0604020202020204" pitchFamily="34" charset="0"/>
                  </a:rPr>
                  <a:t> (°C)</a:t>
                </a:r>
                <a:endParaRPr lang="en-US" b="1">
                  <a:solidFill>
                    <a:sysClr val="windowText" lastClr="000000"/>
                  </a:solidFill>
                  <a:latin typeface="+mn-lt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3504"/>
        <c:crosses val="autoZero"/>
        <c:crossBetween val="between"/>
      </c:valAx>
      <c:valAx>
        <c:axId val="264304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+mn-lt"/>
                    <a:cs typeface="Arial" panose="020B0604020202020204" pitchFamily="34" charset="0"/>
                  </a:rPr>
                  <a:t>Number of Fish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5184"/>
        <c:crosses val="max"/>
        <c:crossBetween val="between"/>
      </c:valAx>
      <c:dateAx>
        <c:axId val="264305184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2643046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416719</xdr:colOff>
      <xdr:row>18</xdr:row>
      <xdr:rowOff>154779</xdr:rowOff>
    </xdr:from>
    <xdr:to>
      <xdr:col>14</xdr:col>
      <xdr:colOff>154782</xdr:colOff>
      <xdr:row>39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404812</xdr:colOff>
      <xdr:row>39</xdr:row>
      <xdr:rowOff>95250</xdr:rowOff>
    </xdr:from>
    <xdr:to>
      <xdr:col>14</xdr:col>
      <xdr:colOff>214313</xdr:colOff>
      <xdr:row>60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140633</xdr:colOff>
      <xdr:row>1</xdr:row>
      <xdr:rowOff>34176</xdr:rowOff>
    </xdr:from>
    <xdr:to>
      <xdr:col>15</xdr:col>
      <xdr:colOff>112057</xdr:colOff>
      <xdr:row>19</xdr:row>
      <xdr:rowOff>112058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453834</xdr:colOff>
      <xdr:row>20</xdr:row>
      <xdr:rowOff>58272</xdr:rowOff>
    </xdr:from>
    <xdr:to>
      <xdr:col>17</xdr:col>
      <xdr:colOff>463360</xdr:colOff>
      <xdr:row>40</xdr:row>
      <xdr:rowOff>48747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2</xdr:row>
      <xdr:rowOff>71436</xdr:rowOff>
    </xdr:from>
    <xdr:to>
      <xdr:col>24</xdr:col>
      <xdr:colOff>200025</xdr:colOff>
      <xdr:row>20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85724</xdr:colOff>
      <xdr:row>20</xdr:row>
      <xdr:rowOff>152400</xdr:rowOff>
    </xdr:from>
    <xdr:to>
      <xdr:col>24</xdr:col>
      <xdr:colOff>219075</xdr:colOff>
      <xdr:row>36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2"/>
  <sheetViews>
    <sheetView tabSelected="1" topLeftCell="A70" zoomScale="85" zoomScaleNormal="85" workbookViewId="0">
      <selection activeCell="E79" sqref="E79"/>
    </sheetView>
  </sheetViews>
  <sheetFormatPr defaultRowHeight="15" x14ac:dyDescent="0.25"/>
  <cols>
    <col min="1" max="1" width="21.42578125" customWidth="1"/>
    <col min="2" max="2" width="9.85546875" bestFit="1" customWidth="1"/>
    <col min="4" max="4" width="11.28515625" bestFit="1" customWidth="1"/>
    <col min="8" max="8" width="48.140625" customWidth="1"/>
    <col min="16" max="16" width="9.7109375" bestFit="1" customWidth="1"/>
  </cols>
  <sheetData>
    <row r="1" spans="1:8" x14ac:dyDescent="0.25">
      <c r="A1" s="26" t="s">
        <v>21</v>
      </c>
      <c r="B1" s="26"/>
      <c r="C1" s="26"/>
      <c r="D1" s="26"/>
      <c r="E1" s="26"/>
      <c r="F1" s="26"/>
      <c r="G1" s="26"/>
      <c r="H1" s="26"/>
    </row>
    <row r="2" spans="1:8" ht="15.75" thickBot="1" x14ac:dyDescent="0.3">
      <c r="A2" s="27"/>
      <c r="B2" s="27"/>
      <c r="C2" s="27"/>
      <c r="D2" s="27"/>
      <c r="E2" s="27"/>
      <c r="F2" s="27"/>
      <c r="G2" s="27"/>
      <c r="H2" s="27"/>
    </row>
    <row r="3" spans="1:8" ht="15.75" thickBot="1" x14ac:dyDescent="0.3">
      <c r="D3" s="28" t="s">
        <v>7</v>
      </c>
      <c r="E3" s="28"/>
      <c r="F3" s="28" t="s">
        <v>6</v>
      </c>
      <c r="G3" s="28"/>
    </row>
    <row r="4" spans="1:8" ht="30" x14ac:dyDescent="0.25">
      <c r="A4" s="1" t="s">
        <v>5</v>
      </c>
      <c r="B4" s="1" t="s">
        <v>4</v>
      </c>
      <c r="C4" s="2" t="s">
        <v>3</v>
      </c>
      <c r="D4" s="1" t="s">
        <v>2</v>
      </c>
      <c r="E4" s="1" t="s">
        <v>1</v>
      </c>
      <c r="F4" s="1" t="s">
        <v>2</v>
      </c>
      <c r="G4" s="1" t="s">
        <v>1</v>
      </c>
      <c r="H4" s="1" t="s">
        <v>0</v>
      </c>
    </row>
    <row r="5" spans="1:8" x14ac:dyDescent="0.25">
      <c r="A5" t="s">
        <v>22</v>
      </c>
      <c r="B5" s="3">
        <v>42199</v>
      </c>
      <c r="H5" t="s">
        <v>42</v>
      </c>
    </row>
    <row r="6" spans="1:8" x14ac:dyDescent="0.25">
      <c r="A6" t="s">
        <v>23</v>
      </c>
      <c r="B6" s="3">
        <v>42200</v>
      </c>
    </row>
    <row r="7" spans="1:8" x14ac:dyDescent="0.25">
      <c r="A7" t="s">
        <v>24</v>
      </c>
      <c r="B7" s="3">
        <v>42201</v>
      </c>
    </row>
    <row r="8" spans="1:8" x14ac:dyDescent="0.25">
      <c r="A8" t="s">
        <v>17</v>
      </c>
      <c r="B8" s="3">
        <v>42202</v>
      </c>
    </row>
    <row r="9" spans="1:8" x14ac:dyDescent="0.25">
      <c r="A9" t="s">
        <v>18</v>
      </c>
      <c r="B9" s="3">
        <v>42203</v>
      </c>
      <c r="C9">
        <v>19</v>
      </c>
      <c r="D9">
        <v>0</v>
      </c>
      <c r="E9">
        <f>SUM(E8+D9)</f>
        <v>0</v>
      </c>
      <c r="F9">
        <v>0</v>
      </c>
      <c r="G9">
        <f>SUM(G8+F9)</f>
        <v>0</v>
      </c>
      <c r="H9" t="s">
        <v>43</v>
      </c>
    </row>
    <row r="10" spans="1:8" x14ac:dyDescent="0.25">
      <c r="A10" t="s">
        <v>14</v>
      </c>
      <c r="B10" s="3">
        <v>42204</v>
      </c>
      <c r="C10">
        <v>20</v>
      </c>
      <c r="D10">
        <v>0</v>
      </c>
      <c r="E10">
        <f t="shared" ref="E10:E73" si="0">SUM(E9+D10)</f>
        <v>0</v>
      </c>
      <c r="F10">
        <v>0</v>
      </c>
      <c r="G10">
        <f t="shared" ref="G10:G73" si="1">SUM(G9+F10)</f>
        <v>0</v>
      </c>
    </row>
    <row r="11" spans="1:8" x14ac:dyDescent="0.25">
      <c r="A11" t="s">
        <v>15</v>
      </c>
      <c r="B11" s="3">
        <v>42205</v>
      </c>
      <c r="C11">
        <v>20.5</v>
      </c>
      <c r="D11">
        <v>0</v>
      </c>
      <c r="E11">
        <f t="shared" si="0"/>
        <v>0</v>
      </c>
      <c r="F11">
        <v>0</v>
      </c>
      <c r="G11">
        <f t="shared" si="1"/>
        <v>0</v>
      </c>
    </row>
    <row r="12" spans="1:8" x14ac:dyDescent="0.25">
      <c r="A12" t="s">
        <v>25</v>
      </c>
      <c r="B12" s="3">
        <v>42206</v>
      </c>
      <c r="C12">
        <v>20</v>
      </c>
      <c r="D12">
        <v>0</v>
      </c>
      <c r="E12">
        <f t="shared" si="0"/>
        <v>0</v>
      </c>
      <c r="F12">
        <v>0</v>
      </c>
      <c r="G12">
        <f t="shared" si="1"/>
        <v>0</v>
      </c>
    </row>
    <row r="13" spans="1:8" x14ac:dyDescent="0.25">
      <c r="A13" t="s">
        <v>26</v>
      </c>
      <c r="B13" s="3">
        <v>42207</v>
      </c>
      <c r="C13">
        <v>20</v>
      </c>
      <c r="D13">
        <v>0</v>
      </c>
      <c r="E13">
        <f t="shared" si="0"/>
        <v>0</v>
      </c>
      <c r="F13">
        <v>0</v>
      </c>
      <c r="G13">
        <f t="shared" si="1"/>
        <v>0</v>
      </c>
      <c r="H13" t="s">
        <v>44</v>
      </c>
    </row>
    <row r="14" spans="1:8" x14ac:dyDescent="0.25">
      <c r="A14" t="s">
        <v>27</v>
      </c>
      <c r="B14" s="3">
        <v>42208</v>
      </c>
      <c r="C14">
        <v>19.5</v>
      </c>
      <c r="D14">
        <v>4</v>
      </c>
      <c r="E14">
        <f t="shared" si="0"/>
        <v>4</v>
      </c>
      <c r="F14">
        <v>0</v>
      </c>
      <c r="G14">
        <f t="shared" si="1"/>
        <v>0</v>
      </c>
      <c r="H14" t="s">
        <v>45</v>
      </c>
    </row>
    <row r="15" spans="1:8" x14ac:dyDescent="0.25">
      <c r="A15" t="s">
        <v>18</v>
      </c>
      <c r="B15" s="3">
        <v>42209</v>
      </c>
      <c r="C15">
        <v>20</v>
      </c>
      <c r="D15">
        <v>5</v>
      </c>
      <c r="E15">
        <f t="shared" si="0"/>
        <v>9</v>
      </c>
      <c r="F15">
        <v>0</v>
      </c>
      <c r="G15">
        <f t="shared" si="1"/>
        <v>0</v>
      </c>
    </row>
    <row r="16" spans="1:8" x14ac:dyDescent="0.25">
      <c r="A16" t="s">
        <v>19</v>
      </c>
      <c r="B16" s="3">
        <v>42210</v>
      </c>
      <c r="C16">
        <v>20.5</v>
      </c>
      <c r="D16">
        <v>862</v>
      </c>
      <c r="E16">
        <f t="shared" si="0"/>
        <v>871</v>
      </c>
      <c r="F16">
        <v>1</v>
      </c>
      <c r="G16">
        <f t="shared" si="1"/>
        <v>1</v>
      </c>
      <c r="H16" t="s">
        <v>41</v>
      </c>
    </row>
    <row r="17" spans="1:8" x14ac:dyDescent="0.25">
      <c r="A17" t="s">
        <v>28</v>
      </c>
      <c r="B17" s="3">
        <v>42211</v>
      </c>
      <c r="C17">
        <v>19.75</v>
      </c>
      <c r="D17">
        <v>337</v>
      </c>
      <c r="E17">
        <f t="shared" si="0"/>
        <v>1208</v>
      </c>
      <c r="F17">
        <v>12</v>
      </c>
      <c r="G17">
        <f t="shared" si="1"/>
        <v>13</v>
      </c>
      <c r="H17" t="s">
        <v>46</v>
      </c>
    </row>
    <row r="18" spans="1:8" x14ac:dyDescent="0.25">
      <c r="A18" t="s">
        <v>16</v>
      </c>
      <c r="B18" s="3">
        <v>42212</v>
      </c>
      <c r="C18">
        <v>20.5</v>
      </c>
      <c r="D18">
        <v>61</v>
      </c>
      <c r="E18">
        <f t="shared" si="0"/>
        <v>1269</v>
      </c>
      <c r="F18">
        <v>0</v>
      </c>
      <c r="G18">
        <f t="shared" si="1"/>
        <v>13</v>
      </c>
      <c r="H18" t="s">
        <v>47</v>
      </c>
    </row>
    <row r="19" spans="1:8" x14ac:dyDescent="0.25">
      <c r="A19" t="s">
        <v>18</v>
      </c>
      <c r="B19" s="3">
        <v>42213</v>
      </c>
      <c r="C19">
        <v>20.5</v>
      </c>
      <c r="D19">
        <v>144</v>
      </c>
      <c r="E19">
        <f t="shared" si="0"/>
        <v>1413</v>
      </c>
      <c r="F19">
        <v>1</v>
      </c>
      <c r="G19">
        <f t="shared" si="1"/>
        <v>14</v>
      </c>
    </row>
    <row r="20" spans="1:8" x14ac:dyDescent="0.25">
      <c r="A20" t="s">
        <v>29</v>
      </c>
      <c r="B20" s="3">
        <v>42214</v>
      </c>
      <c r="C20">
        <v>20.25</v>
      </c>
      <c r="D20">
        <v>11</v>
      </c>
      <c r="E20">
        <f t="shared" si="0"/>
        <v>1424</v>
      </c>
      <c r="F20">
        <v>2</v>
      </c>
      <c r="G20">
        <f t="shared" si="1"/>
        <v>16</v>
      </c>
    </row>
    <row r="21" spans="1:8" x14ac:dyDescent="0.25">
      <c r="A21" t="s">
        <v>30</v>
      </c>
      <c r="B21" s="3">
        <v>42215</v>
      </c>
      <c r="C21">
        <v>21</v>
      </c>
      <c r="D21">
        <v>1</v>
      </c>
      <c r="E21">
        <f t="shared" si="0"/>
        <v>1425</v>
      </c>
      <c r="F21">
        <v>3</v>
      </c>
      <c r="G21">
        <f t="shared" si="1"/>
        <v>19</v>
      </c>
      <c r="H21" t="s">
        <v>48</v>
      </c>
    </row>
    <row r="22" spans="1:8" x14ac:dyDescent="0.25">
      <c r="A22" t="s">
        <v>25</v>
      </c>
      <c r="B22" s="3">
        <v>42216</v>
      </c>
      <c r="D22">
        <v>8</v>
      </c>
      <c r="E22">
        <f t="shared" si="0"/>
        <v>1433</v>
      </c>
      <c r="F22">
        <v>4</v>
      </c>
      <c r="G22">
        <f t="shared" si="1"/>
        <v>23</v>
      </c>
      <c r="H22" t="s">
        <v>32</v>
      </c>
    </row>
    <row r="23" spans="1:8" x14ac:dyDescent="0.25">
      <c r="A23" t="s">
        <v>25</v>
      </c>
      <c r="B23" s="3">
        <v>42217</v>
      </c>
      <c r="D23">
        <v>28</v>
      </c>
      <c r="E23">
        <f t="shared" si="0"/>
        <v>1461</v>
      </c>
      <c r="F23">
        <v>13</v>
      </c>
      <c r="G23">
        <f t="shared" si="1"/>
        <v>36</v>
      </c>
      <c r="H23" t="s">
        <v>49</v>
      </c>
    </row>
    <row r="24" spans="1:8" x14ac:dyDescent="0.25">
      <c r="A24" t="s">
        <v>31</v>
      </c>
      <c r="B24" s="3">
        <v>42218</v>
      </c>
      <c r="D24">
        <v>288</v>
      </c>
      <c r="E24">
        <f t="shared" si="0"/>
        <v>1749</v>
      </c>
      <c r="F24">
        <v>8</v>
      </c>
      <c r="G24">
        <f t="shared" si="1"/>
        <v>44</v>
      </c>
      <c r="H24" t="s">
        <v>49</v>
      </c>
    </row>
    <row r="25" spans="1:8" x14ac:dyDescent="0.25">
      <c r="A25" t="s">
        <v>33</v>
      </c>
      <c r="B25" s="3">
        <v>42219</v>
      </c>
      <c r="D25">
        <v>101</v>
      </c>
      <c r="E25">
        <f t="shared" si="0"/>
        <v>1850</v>
      </c>
      <c r="F25">
        <v>10</v>
      </c>
      <c r="G25">
        <f t="shared" si="1"/>
        <v>54</v>
      </c>
      <c r="H25" t="s">
        <v>50</v>
      </c>
    </row>
    <row r="26" spans="1:8" x14ac:dyDescent="0.25">
      <c r="A26" t="s">
        <v>18</v>
      </c>
      <c r="B26" s="3">
        <v>42220</v>
      </c>
      <c r="C26">
        <v>22</v>
      </c>
      <c r="D26">
        <v>182</v>
      </c>
      <c r="E26">
        <f t="shared" si="0"/>
        <v>2032</v>
      </c>
      <c r="F26">
        <v>7</v>
      </c>
      <c r="G26">
        <f t="shared" si="1"/>
        <v>61</v>
      </c>
      <c r="H26" t="s">
        <v>51</v>
      </c>
    </row>
    <row r="27" spans="1:8" x14ac:dyDescent="0.25">
      <c r="A27" t="s">
        <v>34</v>
      </c>
      <c r="B27" s="3">
        <v>42221</v>
      </c>
      <c r="C27">
        <v>22</v>
      </c>
      <c r="D27">
        <v>234</v>
      </c>
      <c r="E27">
        <f t="shared" si="0"/>
        <v>2266</v>
      </c>
      <c r="F27">
        <v>16</v>
      </c>
      <c r="G27">
        <f t="shared" si="1"/>
        <v>77</v>
      </c>
      <c r="H27" t="s">
        <v>52</v>
      </c>
    </row>
    <row r="28" spans="1:8" x14ac:dyDescent="0.25">
      <c r="A28" t="s">
        <v>30</v>
      </c>
      <c r="B28" s="3">
        <v>42222</v>
      </c>
      <c r="C28">
        <v>21.5</v>
      </c>
      <c r="D28">
        <v>313</v>
      </c>
      <c r="E28">
        <f t="shared" si="0"/>
        <v>2579</v>
      </c>
      <c r="F28">
        <v>12</v>
      </c>
      <c r="G28">
        <f t="shared" si="1"/>
        <v>89</v>
      </c>
      <c r="H28" t="s">
        <v>53</v>
      </c>
    </row>
    <row r="29" spans="1:8" x14ac:dyDescent="0.25">
      <c r="A29" t="s">
        <v>35</v>
      </c>
      <c r="B29" s="3">
        <v>42223</v>
      </c>
      <c r="C29">
        <v>21.75</v>
      </c>
      <c r="D29">
        <v>146</v>
      </c>
      <c r="E29">
        <f t="shared" si="0"/>
        <v>2725</v>
      </c>
      <c r="F29">
        <v>4</v>
      </c>
      <c r="G29">
        <f t="shared" si="1"/>
        <v>93</v>
      </c>
    </row>
    <row r="30" spans="1:8" x14ac:dyDescent="0.25">
      <c r="A30" t="s">
        <v>36</v>
      </c>
      <c r="B30" s="3">
        <v>42224</v>
      </c>
      <c r="C30">
        <v>21</v>
      </c>
      <c r="D30">
        <v>266</v>
      </c>
      <c r="E30">
        <f t="shared" si="0"/>
        <v>2991</v>
      </c>
      <c r="F30">
        <v>9</v>
      </c>
      <c r="G30">
        <f t="shared" si="1"/>
        <v>102</v>
      </c>
      <c r="H30" t="s">
        <v>53</v>
      </c>
    </row>
    <row r="31" spans="1:8" x14ac:dyDescent="0.25">
      <c r="A31" t="s">
        <v>37</v>
      </c>
      <c r="B31" s="3">
        <v>42225</v>
      </c>
      <c r="C31">
        <v>20.25</v>
      </c>
      <c r="D31">
        <v>180</v>
      </c>
      <c r="E31">
        <f t="shared" si="0"/>
        <v>3171</v>
      </c>
      <c r="F31">
        <v>10</v>
      </c>
      <c r="G31">
        <f t="shared" si="1"/>
        <v>112</v>
      </c>
      <c r="H31" t="s">
        <v>53</v>
      </c>
    </row>
    <row r="32" spans="1:8" x14ac:dyDescent="0.25">
      <c r="A32" s="3" t="s">
        <v>38</v>
      </c>
      <c r="B32" s="3">
        <v>42226</v>
      </c>
      <c r="C32">
        <v>20.25</v>
      </c>
      <c r="D32">
        <v>215</v>
      </c>
      <c r="E32">
        <f t="shared" si="0"/>
        <v>3386</v>
      </c>
      <c r="F32">
        <v>7</v>
      </c>
      <c r="G32">
        <f t="shared" si="1"/>
        <v>119</v>
      </c>
      <c r="H32" t="s">
        <v>54</v>
      </c>
    </row>
    <row r="33" spans="1:8" x14ac:dyDescent="0.25">
      <c r="A33" t="s">
        <v>39</v>
      </c>
      <c r="B33" s="3">
        <v>42227</v>
      </c>
      <c r="C33">
        <v>19.75</v>
      </c>
      <c r="D33">
        <v>177</v>
      </c>
      <c r="E33">
        <f t="shared" si="0"/>
        <v>3563</v>
      </c>
      <c r="F33">
        <v>9</v>
      </c>
      <c r="G33">
        <f t="shared" si="1"/>
        <v>128</v>
      </c>
      <c r="H33" t="s">
        <v>55</v>
      </c>
    </row>
    <row r="34" spans="1:8" x14ac:dyDescent="0.25">
      <c r="A34" t="s">
        <v>40</v>
      </c>
      <c r="B34" s="3">
        <v>42228</v>
      </c>
      <c r="C34">
        <v>19.75</v>
      </c>
      <c r="D34">
        <v>132</v>
      </c>
      <c r="E34">
        <f t="shared" si="0"/>
        <v>3695</v>
      </c>
      <c r="F34">
        <v>24</v>
      </c>
      <c r="G34">
        <f t="shared" si="1"/>
        <v>152</v>
      </c>
    </row>
    <row r="35" spans="1:8" x14ac:dyDescent="0.25">
      <c r="A35" t="s">
        <v>56</v>
      </c>
      <c r="B35" s="3">
        <v>42229</v>
      </c>
      <c r="C35">
        <v>19.75</v>
      </c>
      <c r="D35">
        <v>83</v>
      </c>
      <c r="E35">
        <f t="shared" si="0"/>
        <v>3778</v>
      </c>
      <c r="F35">
        <v>22</v>
      </c>
      <c r="G35">
        <f t="shared" si="1"/>
        <v>174</v>
      </c>
    </row>
    <row r="36" spans="1:8" x14ac:dyDescent="0.25">
      <c r="A36" t="s">
        <v>57</v>
      </c>
      <c r="B36" s="3">
        <v>42230</v>
      </c>
      <c r="C36">
        <v>19.75</v>
      </c>
      <c r="D36">
        <v>65</v>
      </c>
      <c r="E36">
        <f t="shared" si="0"/>
        <v>3843</v>
      </c>
      <c r="F36">
        <v>22</v>
      </c>
      <c r="G36">
        <f t="shared" si="1"/>
        <v>196</v>
      </c>
      <c r="H36" t="s">
        <v>58</v>
      </c>
    </row>
    <row r="37" spans="1:8" x14ac:dyDescent="0.25">
      <c r="A37" t="s">
        <v>59</v>
      </c>
      <c r="B37" s="3">
        <v>42231</v>
      </c>
      <c r="C37">
        <v>18.5</v>
      </c>
      <c r="D37">
        <v>75</v>
      </c>
      <c r="E37">
        <f t="shared" si="0"/>
        <v>3918</v>
      </c>
      <c r="F37">
        <v>11</v>
      </c>
      <c r="G37">
        <f t="shared" si="1"/>
        <v>207</v>
      </c>
    </row>
    <row r="38" spans="1:8" x14ac:dyDescent="0.25">
      <c r="A38" t="s">
        <v>60</v>
      </c>
      <c r="B38" s="3">
        <v>42232</v>
      </c>
      <c r="C38">
        <v>18</v>
      </c>
      <c r="D38">
        <v>66</v>
      </c>
      <c r="E38">
        <f t="shared" si="0"/>
        <v>3984</v>
      </c>
      <c r="F38">
        <v>5</v>
      </c>
      <c r="G38">
        <f t="shared" si="1"/>
        <v>212</v>
      </c>
    </row>
    <row r="39" spans="1:8" x14ac:dyDescent="0.25">
      <c r="A39" t="s">
        <v>61</v>
      </c>
      <c r="B39" s="3">
        <v>42233</v>
      </c>
      <c r="C39">
        <v>18</v>
      </c>
      <c r="D39">
        <v>130</v>
      </c>
      <c r="E39">
        <f t="shared" si="0"/>
        <v>4114</v>
      </c>
      <c r="F39">
        <v>17</v>
      </c>
      <c r="G39">
        <f t="shared" si="1"/>
        <v>229</v>
      </c>
    </row>
    <row r="40" spans="1:8" x14ac:dyDescent="0.25">
      <c r="A40" t="s">
        <v>62</v>
      </c>
      <c r="B40" s="3">
        <v>42234</v>
      </c>
      <c r="C40">
        <v>18.5</v>
      </c>
      <c r="D40">
        <v>94</v>
      </c>
      <c r="E40">
        <f t="shared" si="0"/>
        <v>4208</v>
      </c>
      <c r="F40">
        <v>18</v>
      </c>
      <c r="G40">
        <f t="shared" si="1"/>
        <v>247</v>
      </c>
      <c r="H40" t="s">
        <v>63</v>
      </c>
    </row>
    <row r="41" spans="1:8" x14ac:dyDescent="0.25">
      <c r="A41" t="s">
        <v>64</v>
      </c>
      <c r="B41" s="3">
        <v>42235</v>
      </c>
      <c r="C41">
        <v>20</v>
      </c>
      <c r="D41">
        <v>44</v>
      </c>
      <c r="E41">
        <f t="shared" si="0"/>
        <v>4252</v>
      </c>
      <c r="F41">
        <v>27</v>
      </c>
      <c r="G41">
        <f t="shared" si="1"/>
        <v>274</v>
      </c>
      <c r="H41" t="s">
        <v>65</v>
      </c>
    </row>
    <row r="42" spans="1:8" x14ac:dyDescent="0.25">
      <c r="A42" t="s">
        <v>67</v>
      </c>
      <c r="B42" s="3">
        <v>42236</v>
      </c>
      <c r="C42">
        <v>18</v>
      </c>
      <c r="D42">
        <v>62</v>
      </c>
      <c r="E42">
        <f t="shared" si="0"/>
        <v>4314</v>
      </c>
      <c r="F42">
        <v>8</v>
      </c>
      <c r="G42">
        <f t="shared" si="1"/>
        <v>282</v>
      </c>
    </row>
    <row r="43" spans="1:8" x14ac:dyDescent="0.25">
      <c r="A43" t="s">
        <v>59</v>
      </c>
      <c r="B43" s="3">
        <v>42237</v>
      </c>
      <c r="C43">
        <v>17.5</v>
      </c>
      <c r="D43">
        <v>60</v>
      </c>
      <c r="E43">
        <f t="shared" si="0"/>
        <v>4374</v>
      </c>
      <c r="F43">
        <v>4</v>
      </c>
      <c r="G43">
        <f t="shared" si="1"/>
        <v>286</v>
      </c>
      <c r="H43" t="s">
        <v>66</v>
      </c>
    </row>
    <row r="44" spans="1:8" x14ac:dyDescent="0.25">
      <c r="A44" t="s">
        <v>59</v>
      </c>
      <c r="B44" s="3">
        <v>42238</v>
      </c>
      <c r="C44">
        <v>17.25</v>
      </c>
      <c r="D44">
        <v>32</v>
      </c>
      <c r="E44">
        <f t="shared" si="0"/>
        <v>4406</v>
      </c>
      <c r="F44">
        <v>5</v>
      </c>
      <c r="G44">
        <f t="shared" si="1"/>
        <v>291</v>
      </c>
      <c r="H44" t="s">
        <v>68</v>
      </c>
    </row>
    <row r="45" spans="1:8" x14ac:dyDescent="0.25">
      <c r="A45" t="s">
        <v>69</v>
      </c>
      <c r="B45" s="3">
        <v>42239</v>
      </c>
      <c r="C45">
        <v>17.25</v>
      </c>
      <c r="D45">
        <v>34</v>
      </c>
      <c r="E45">
        <f t="shared" si="0"/>
        <v>4440</v>
      </c>
      <c r="F45">
        <v>6</v>
      </c>
      <c r="G45">
        <f t="shared" si="1"/>
        <v>297</v>
      </c>
      <c r="H45" t="s">
        <v>70</v>
      </c>
    </row>
    <row r="46" spans="1:8" x14ac:dyDescent="0.25">
      <c r="A46" t="s">
        <v>71</v>
      </c>
      <c r="B46" s="3">
        <v>42240</v>
      </c>
      <c r="C46">
        <v>17.5</v>
      </c>
      <c r="D46">
        <v>41</v>
      </c>
      <c r="E46">
        <f t="shared" si="0"/>
        <v>4481</v>
      </c>
      <c r="F46">
        <v>17</v>
      </c>
      <c r="G46">
        <f t="shared" si="1"/>
        <v>314</v>
      </c>
      <c r="H46" t="s">
        <v>72</v>
      </c>
    </row>
    <row r="47" spans="1:8" x14ac:dyDescent="0.25">
      <c r="A47" t="s">
        <v>18</v>
      </c>
      <c r="B47" s="3">
        <v>42241</v>
      </c>
      <c r="C47">
        <v>17.5</v>
      </c>
      <c r="D47">
        <v>62</v>
      </c>
      <c r="E47">
        <f t="shared" si="0"/>
        <v>4543</v>
      </c>
      <c r="F47">
        <v>9</v>
      </c>
      <c r="G47">
        <f t="shared" si="1"/>
        <v>323</v>
      </c>
    </row>
    <row r="48" spans="1:8" x14ac:dyDescent="0.25">
      <c r="A48" t="s">
        <v>18</v>
      </c>
      <c r="B48" s="3">
        <v>42242</v>
      </c>
      <c r="C48">
        <v>17</v>
      </c>
      <c r="D48">
        <v>32</v>
      </c>
      <c r="E48">
        <f t="shared" si="0"/>
        <v>4575</v>
      </c>
      <c r="F48">
        <v>3</v>
      </c>
      <c r="G48">
        <f t="shared" si="1"/>
        <v>326</v>
      </c>
    </row>
    <row r="49" spans="1:58" x14ac:dyDescent="0.25">
      <c r="A49" t="s">
        <v>60</v>
      </c>
      <c r="B49" s="3">
        <v>42243</v>
      </c>
      <c r="C49">
        <v>16.25</v>
      </c>
      <c r="D49">
        <v>39</v>
      </c>
      <c r="E49">
        <f t="shared" si="0"/>
        <v>4614</v>
      </c>
      <c r="F49">
        <v>4</v>
      </c>
      <c r="G49">
        <f t="shared" si="1"/>
        <v>330</v>
      </c>
      <c r="H49" t="s">
        <v>73</v>
      </c>
      <c r="S49" s="5"/>
      <c r="T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</row>
    <row r="50" spans="1:58" x14ac:dyDescent="0.25">
      <c r="A50" t="s">
        <v>59</v>
      </c>
      <c r="B50" s="3">
        <v>42244</v>
      </c>
      <c r="C50">
        <v>15.5</v>
      </c>
      <c r="D50">
        <v>25</v>
      </c>
      <c r="E50">
        <f t="shared" si="0"/>
        <v>4639</v>
      </c>
      <c r="F50">
        <v>5</v>
      </c>
      <c r="G50">
        <f t="shared" si="1"/>
        <v>335</v>
      </c>
      <c r="H50" t="s">
        <v>74</v>
      </c>
    </row>
    <row r="51" spans="1:58" x14ac:dyDescent="0.25">
      <c r="A51" t="s">
        <v>75</v>
      </c>
      <c r="B51" s="3">
        <v>42245</v>
      </c>
      <c r="C51">
        <v>14</v>
      </c>
      <c r="D51">
        <v>15</v>
      </c>
      <c r="E51">
        <f t="shared" si="0"/>
        <v>4654</v>
      </c>
      <c r="F51">
        <v>14</v>
      </c>
      <c r="G51">
        <f t="shared" si="1"/>
        <v>349</v>
      </c>
    </row>
    <row r="52" spans="1:58" x14ac:dyDescent="0.25">
      <c r="A52" t="s">
        <v>76</v>
      </c>
      <c r="B52" s="3">
        <v>42246</v>
      </c>
      <c r="C52">
        <v>13.5</v>
      </c>
      <c r="D52">
        <v>12</v>
      </c>
      <c r="E52">
        <f t="shared" si="0"/>
        <v>4666</v>
      </c>
      <c r="F52">
        <v>27</v>
      </c>
      <c r="G52">
        <f t="shared" si="1"/>
        <v>376</v>
      </c>
    </row>
    <row r="53" spans="1:58" x14ac:dyDescent="0.25">
      <c r="A53" t="s">
        <v>77</v>
      </c>
      <c r="B53" s="3">
        <v>42247</v>
      </c>
      <c r="C53">
        <v>13.25</v>
      </c>
      <c r="D53">
        <v>24</v>
      </c>
      <c r="E53">
        <f t="shared" si="0"/>
        <v>4690</v>
      </c>
      <c r="F53">
        <v>118</v>
      </c>
      <c r="G53">
        <f t="shared" si="1"/>
        <v>494</v>
      </c>
    </row>
    <row r="54" spans="1:58" x14ac:dyDescent="0.25">
      <c r="A54" t="s">
        <v>78</v>
      </c>
      <c r="B54" s="3">
        <v>42248</v>
      </c>
      <c r="C54">
        <v>12</v>
      </c>
      <c r="D54">
        <v>5</v>
      </c>
      <c r="E54">
        <f t="shared" si="0"/>
        <v>4695</v>
      </c>
      <c r="F54">
        <v>0</v>
      </c>
      <c r="G54">
        <f t="shared" si="1"/>
        <v>494</v>
      </c>
    </row>
    <row r="55" spans="1:58" x14ac:dyDescent="0.25">
      <c r="A55" t="s">
        <v>78</v>
      </c>
      <c r="B55" s="3">
        <v>42249</v>
      </c>
      <c r="C55">
        <v>13</v>
      </c>
      <c r="D55">
        <v>9</v>
      </c>
      <c r="E55">
        <f t="shared" si="0"/>
        <v>4704</v>
      </c>
      <c r="F55">
        <v>0</v>
      </c>
      <c r="G55">
        <f t="shared" si="1"/>
        <v>494</v>
      </c>
      <c r="H55" t="s">
        <v>79</v>
      </c>
    </row>
    <row r="56" spans="1:58" x14ac:dyDescent="0.25">
      <c r="A56" t="s">
        <v>80</v>
      </c>
      <c r="B56" s="3">
        <v>42250</v>
      </c>
      <c r="C56">
        <v>13</v>
      </c>
      <c r="D56">
        <v>9</v>
      </c>
      <c r="E56">
        <f t="shared" si="0"/>
        <v>4713</v>
      </c>
      <c r="F56">
        <v>0</v>
      </c>
      <c r="G56">
        <f t="shared" si="1"/>
        <v>494</v>
      </c>
    </row>
    <row r="57" spans="1:58" x14ac:dyDescent="0.25">
      <c r="A57" t="s">
        <v>81</v>
      </c>
      <c r="B57" s="3">
        <v>42251</v>
      </c>
      <c r="C57">
        <v>13</v>
      </c>
      <c r="D57">
        <v>5</v>
      </c>
      <c r="E57">
        <f t="shared" si="0"/>
        <v>4718</v>
      </c>
      <c r="F57">
        <v>2</v>
      </c>
      <c r="G57">
        <f t="shared" si="1"/>
        <v>496</v>
      </c>
      <c r="H57" t="s">
        <v>82</v>
      </c>
    </row>
    <row r="58" spans="1:58" x14ac:dyDescent="0.25">
      <c r="A58" t="s">
        <v>59</v>
      </c>
      <c r="B58" s="3">
        <v>42252</v>
      </c>
      <c r="C58">
        <v>13</v>
      </c>
      <c r="D58">
        <v>9</v>
      </c>
      <c r="E58">
        <f t="shared" si="0"/>
        <v>4727</v>
      </c>
      <c r="F58">
        <v>2</v>
      </c>
      <c r="G58">
        <f t="shared" si="1"/>
        <v>498</v>
      </c>
      <c r="H58" t="s">
        <v>83</v>
      </c>
    </row>
    <row r="59" spans="1:58" x14ac:dyDescent="0.25">
      <c r="A59" t="s">
        <v>30</v>
      </c>
      <c r="B59" s="3">
        <v>42253</v>
      </c>
      <c r="C59">
        <v>13.5</v>
      </c>
      <c r="D59">
        <v>2</v>
      </c>
      <c r="E59">
        <f t="shared" si="0"/>
        <v>4729</v>
      </c>
      <c r="F59">
        <v>1</v>
      </c>
      <c r="G59">
        <f t="shared" si="1"/>
        <v>499</v>
      </c>
    </row>
    <row r="60" spans="1:58" x14ac:dyDescent="0.25">
      <c r="A60" t="s">
        <v>71</v>
      </c>
      <c r="B60" s="3">
        <v>42254</v>
      </c>
      <c r="C60">
        <v>14</v>
      </c>
      <c r="D60">
        <v>2</v>
      </c>
      <c r="E60">
        <f t="shared" si="0"/>
        <v>4731</v>
      </c>
      <c r="F60">
        <v>1</v>
      </c>
      <c r="G60">
        <f t="shared" si="1"/>
        <v>500</v>
      </c>
    </row>
    <row r="61" spans="1:58" x14ac:dyDescent="0.25">
      <c r="A61" t="s">
        <v>84</v>
      </c>
      <c r="B61" s="3">
        <v>42255</v>
      </c>
      <c r="C61">
        <v>14</v>
      </c>
      <c r="D61">
        <v>6</v>
      </c>
      <c r="E61">
        <f t="shared" si="0"/>
        <v>4737</v>
      </c>
      <c r="F61">
        <v>1</v>
      </c>
      <c r="G61">
        <f t="shared" si="1"/>
        <v>501</v>
      </c>
    </row>
    <row r="62" spans="1:58" x14ac:dyDescent="0.25">
      <c r="A62" t="s">
        <v>76</v>
      </c>
      <c r="B62" s="3">
        <v>42256</v>
      </c>
      <c r="C62">
        <v>13.5</v>
      </c>
      <c r="D62">
        <v>3</v>
      </c>
      <c r="E62">
        <f t="shared" si="0"/>
        <v>4740</v>
      </c>
      <c r="F62">
        <v>0</v>
      </c>
      <c r="G62">
        <f t="shared" si="1"/>
        <v>501</v>
      </c>
    </row>
    <row r="63" spans="1:58" x14ac:dyDescent="0.25">
      <c r="A63" t="s">
        <v>80</v>
      </c>
      <c r="B63" s="3">
        <v>42257</v>
      </c>
      <c r="C63">
        <v>13.5</v>
      </c>
      <c r="D63">
        <v>0</v>
      </c>
      <c r="E63">
        <f t="shared" si="0"/>
        <v>4740</v>
      </c>
      <c r="F63">
        <v>3</v>
      </c>
      <c r="G63">
        <f t="shared" si="1"/>
        <v>504</v>
      </c>
    </row>
    <row r="64" spans="1:58" x14ac:dyDescent="0.25">
      <c r="A64" t="s">
        <v>59</v>
      </c>
      <c r="B64" s="3">
        <v>42258</v>
      </c>
      <c r="C64">
        <v>13</v>
      </c>
      <c r="D64">
        <v>0</v>
      </c>
      <c r="E64">
        <f t="shared" si="0"/>
        <v>4740</v>
      </c>
      <c r="F64">
        <v>1</v>
      </c>
      <c r="G64">
        <f t="shared" si="1"/>
        <v>505</v>
      </c>
    </row>
    <row r="65" spans="1:8" x14ac:dyDescent="0.25">
      <c r="A65" t="s">
        <v>81</v>
      </c>
      <c r="B65" s="3">
        <v>42259</v>
      </c>
      <c r="C65">
        <v>13</v>
      </c>
      <c r="D65">
        <v>2</v>
      </c>
      <c r="E65">
        <f t="shared" si="0"/>
        <v>4742</v>
      </c>
      <c r="F65">
        <v>1</v>
      </c>
      <c r="G65">
        <f t="shared" si="1"/>
        <v>506</v>
      </c>
    </row>
    <row r="66" spans="1:8" x14ac:dyDescent="0.25">
      <c r="A66" t="s">
        <v>30</v>
      </c>
      <c r="B66" s="3">
        <v>42260</v>
      </c>
      <c r="C66">
        <v>12</v>
      </c>
      <c r="D66">
        <v>1</v>
      </c>
      <c r="E66">
        <f t="shared" si="0"/>
        <v>4743</v>
      </c>
      <c r="F66">
        <v>0</v>
      </c>
      <c r="G66">
        <f t="shared" si="1"/>
        <v>506</v>
      </c>
    </row>
    <row r="67" spans="1:8" x14ac:dyDescent="0.25">
      <c r="A67" t="s">
        <v>18</v>
      </c>
      <c r="B67" s="3">
        <v>42261</v>
      </c>
      <c r="C67">
        <v>12</v>
      </c>
      <c r="D67">
        <v>2</v>
      </c>
      <c r="E67">
        <f t="shared" si="0"/>
        <v>4745</v>
      </c>
      <c r="F67">
        <v>2</v>
      </c>
      <c r="G67">
        <f t="shared" si="1"/>
        <v>508</v>
      </c>
    </row>
    <row r="68" spans="1:8" x14ac:dyDescent="0.25">
      <c r="A68" t="s">
        <v>85</v>
      </c>
      <c r="B68" s="3">
        <v>42262</v>
      </c>
      <c r="C68">
        <v>12</v>
      </c>
      <c r="D68">
        <v>4</v>
      </c>
      <c r="E68">
        <f t="shared" si="0"/>
        <v>4749</v>
      </c>
      <c r="F68">
        <v>2</v>
      </c>
      <c r="G68">
        <f t="shared" si="1"/>
        <v>510</v>
      </c>
    </row>
    <row r="69" spans="1:8" x14ac:dyDescent="0.25">
      <c r="A69" t="s">
        <v>86</v>
      </c>
      <c r="B69" s="3">
        <v>42263</v>
      </c>
      <c r="C69">
        <v>12</v>
      </c>
      <c r="D69">
        <v>3</v>
      </c>
      <c r="E69">
        <f t="shared" si="0"/>
        <v>4752</v>
      </c>
      <c r="F69">
        <v>4</v>
      </c>
      <c r="G69">
        <f t="shared" si="1"/>
        <v>514</v>
      </c>
    </row>
    <row r="70" spans="1:8" x14ac:dyDescent="0.25">
      <c r="A70" t="s">
        <v>60</v>
      </c>
      <c r="B70" s="3">
        <v>42264</v>
      </c>
      <c r="C70">
        <v>11</v>
      </c>
      <c r="D70">
        <v>4</v>
      </c>
      <c r="E70">
        <f t="shared" si="0"/>
        <v>4756</v>
      </c>
      <c r="F70">
        <v>2</v>
      </c>
      <c r="G70">
        <f t="shared" si="1"/>
        <v>516</v>
      </c>
    </row>
    <row r="71" spans="1:8" x14ac:dyDescent="0.25">
      <c r="A71" t="s">
        <v>81</v>
      </c>
      <c r="B71" s="3">
        <v>42265</v>
      </c>
      <c r="C71">
        <v>10</v>
      </c>
      <c r="D71">
        <v>1</v>
      </c>
      <c r="E71">
        <f t="shared" si="0"/>
        <v>4757</v>
      </c>
      <c r="F71">
        <v>3</v>
      </c>
      <c r="G71">
        <f t="shared" si="1"/>
        <v>519</v>
      </c>
      <c r="H71" t="s">
        <v>89</v>
      </c>
    </row>
    <row r="72" spans="1:8" x14ac:dyDescent="0.25">
      <c r="A72" t="s">
        <v>87</v>
      </c>
      <c r="B72" s="3">
        <v>42266</v>
      </c>
      <c r="C72">
        <v>10</v>
      </c>
      <c r="D72">
        <v>3</v>
      </c>
      <c r="E72">
        <f t="shared" si="0"/>
        <v>4760</v>
      </c>
      <c r="F72">
        <v>4</v>
      </c>
      <c r="G72">
        <f t="shared" si="1"/>
        <v>523</v>
      </c>
      <c r="H72" t="s">
        <v>88</v>
      </c>
    </row>
    <row r="73" spans="1:8" x14ac:dyDescent="0.25">
      <c r="A73" t="s">
        <v>18</v>
      </c>
      <c r="B73" s="3">
        <v>42267</v>
      </c>
      <c r="C73">
        <v>11</v>
      </c>
      <c r="D73">
        <v>2</v>
      </c>
      <c r="E73">
        <f t="shared" si="0"/>
        <v>4762</v>
      </c>
      <c r="F73">
        <v>0</v>
      </c>
      <c r="G73">
        <f t="shared" si="1"/>
        <v>523</v>
      </c>
      <c r="H73" t="s">
        <v>82</v>
      </c>
    </row>
    <row r="74" spans="1:8" x14ac:dyDescent="0.25">
      <c r="A74" t="s">
        <v>30</v>
      </c>
      <c r="B74" s="3">
        <v>42268</v>
      </c>
      <c r="C74">
        <v>10</v>
      </c>
      <c r="D74">
        <v>4</v>
      </c>
      <c r="E74">
        <f t="shared" ref="E74:E78" si="2">SUM(E73+D74)</f>
        <v>4766</v>
      </c>
      <c r="F74">
        <v>0</v>
      </c>
      <c r="G74">
        <f t="shared" ref="G74:G79" si="3">SUM(G73+F74)</f>
        <v>523</v>
      </c>
      <c r="H74" t="s">
        <v>90</v>
      </c>
    </row>
    <row r="75" spans="1:8" x14ac:dyDescent="0.25">
      <c r="A75" t="s">
        <v>30</v>
      </c>
      <c r="B75" s="3">
        <v>42269</v>
      </c>
      <c r="C75">
        <v>9</v>
      </c>
      <c r="D75">
        <v>0</v>
      </c>
      <c r="E75">
        <f t="shared" si="2"/>
        <v>4766</v>
      </c>
      <c r="F75">
        <v>2</v>
      </c>
      <c r="G75">
        <f t="shared" si="3"/>
        <v>525</v>
      </c>
      <c r="H75" t="s">
        <v>82</v>
      </c>
    </row>
    <row r="76" spans="1:8" x14ac:dyDescent="0.25">
      <c r="A76" t="s">
        <v>91</v>
      </c>
      <c r="B76" s="3">
        <v>42270</v>
      </c>
      <c r="C76">
        <v>8.5</v>
      </c>
      <c r="D76">
        <v>0</v>
      </c>
      <c r="E76">
        <f t="shared" si="2"/>
        <v>4766</v>
      </c>
      <c r="F76">
        <v>0</v>
      </c>
      <c r="G76">
        <f t="shared" si="3"/>
        <v>525</v>
      </c>
      <c r="H76" t="s">
        <v>89</v>
      </c>
    </row>
    <row r="77" spans="1:8" x14ac:dyDescent="0.25">
      <c r="A77" t="s">
        <v>71</v>
      </c>
      <c r="B77" s="3">
        <v>42271</v>
      </c>
      <c r="C77">
        <v>8.5</v>
      </c>
      <c r="D77">
        <v>0</v>
      </c>
      <c r="E77">
        <f t="shared" si="2"/>
        <v>4766</v>
      </c>
      <c r="F77">
        <v>2</v>
      </c>
      <c r="G77">
        <f t="shared" si="3"/>
        <v>527</v>
      </c>
      <c r="H77" t="s">
        <v>82</v>
      </c>
    </row>
    <row r="78" spans="1:8" x14ac:dyDescent="0.25">
      <c r="A78" t="s">
        <v>92</v>
      </c>
      <c r="B78" s="3">
        <v>42272</v>
      </c>
      <c r="C78">
        <v>8</v>
      </c>
      <c r="D78">
        <v>2</v>
      </c>
      <c r="E78">
        <f t="shared" si="2"/>
        <v>4768</v>
      </c>
      <c r="F78">
        <v>0</v>
      </c>
      <c r="G78">
        <f t="shared" si="3"/>
        <v>527</v>
      </c>
      <c r="H78" t="s">
        <v>93</v>
      </c>
    </row>
    <row r="79" spans="1:8" x14ac:dyDescent="0.25">
      <c r="B79" s="3"/>
      <c r="D79" t="s">
        <v>20</v>
      </c>
      <c r="E79">
        <f>E78</f>
        <v>4768</v>
      </c>
      <c r="G79">
        <f t="shared" si="3"/>
        <v>527</v>
      </c>
    </row>
    <row r="80" spans="1:8" x14ac:dyDescent="0.25">
      <c r="B80" s="3" t="s">
        <v>94</v>
      </c>
      <c r="C80">
        <f>AVERAGE(C9:C78)</f>
        <v>16.200757575757574</v>
      </c>
    </row>
    <row r="81" spans="2:3" x14ac:dyDescent="0.25">
      <c r="B81" s="3" t="s">
        <v>95</v>
      </c>
      <c r="C81">
        <f>MEDIAN(C5:C78)</f>
        <v>17.375</v>
      </c>
    </row>
    <row r="82" spans="2:3" x14ac:dyDescent="0.25">
      <c r="B82" s="3"/>
    </row>
    <row r="83" spans="2:3" x14ac:dyDescent="0.25">
      <c r="B83" s="3"/>
    </row>
    <row r="84" spans="2:3" x14ac:dyDescent="0.25">
      <c r="B84" s="3"/>
    </row>
    <row r="85" spans="2:3" x14ac:dyDescent="0.25">
      <c r="B85" s="3"/>
    </row>
    <row r="86" spans="2:3" x14ac:dyDescent="0.25">
      <c r="B86" s="3"/>
    </row>
    <row r="87" spans="2:3" x14ac:dyDescent="0.25">
      <c r="B87" s="3"/>
    </row>
    <row r="88" spans="2:3" x14ac:dyDescent="0.25">
      <c r="B88" s="3"/>
    </row>
    <row r="89" spans="2:3" x14ac:dyDescent="0.25">
      <c r="B89" s="3"/>
    </row>
    <row r="90" spans="2:3" x14ac:dyDescent="0.25">
      <c r="B90" s="3"/>
    </row>
    <row r="91" spans="2:3" x14ac:dyDescent="0.25">
      <c r="B91" s="3"/>
    </row>
    <row r="92" spans="2:3" x14ac:dyDescent="0.25">
      <c r="B92" s="3"/>
    </row>
    <row r="93" spans="2:3" x14ac:dyDescent="0.25">
      <c r="B93" s="3"/>
    </row>
    <row r="94" spans="2:3" x14ac:dyDescent="0.25">
      <c r="B94" s="3"/>
    </row>
    <row r="95" spans="2:3" x14ac:dyDescent="0.25">
      <c r="B95" s="3"/>
    </row>
    <row r="96" spans="2:3" x14ac:dyDescent="0.25">
      <c r="B96" s="3"/>
    </row>
    <row r="97" spans="2:18" x14ac:dyDescent="0.25">
      <c r="B97" s="3"/>
    </row>
    <row r="98" spans="2:18" x14ac:dyDescent="0.25">
      <c r="B98" s="3"/>
      <c r="P98" s="3"/>
      <c r="Q98" s="5"/>
      <c r="R98" s="4"/>
    </row>
    <row r="99" spans="2:18" x14ac:dyDescent="0.25">
      <c r="B99" s="3"/>
    </row>
    <row r="100" spans="2:18" x14ac:dyDescent="0.25">
      <c r="B100" s="3"/>
    </row>
    <row r="101" spans="2:18" x14ac:dyDescent="0.25">
      <c r="B101" s="3"/>
      <c r="C101" s="16"/>
    </row>
    <row r="102" spans="2:18" x14ac:dyDescent="0.25">
      <c r="B102" s="3"/>
    </row>
    <row r="103" spans="2:18" x14ac:dyDescent="0.25">
      <c r="B103" s="3"/>
    </row>
    <row r="104" spans="2:18" x14ac:dyDescent="0.25">
      <c r="B104" s="3"/>
    </row>
    <row r="105" spans="2:18" x14ac:dyDescent="0.25">
      <c r="B105" s="3"/>
    </row>
    <row r="106" spans="2:18" x14ac:dyDescent="0.25">
      <c r="B106" s="3"/>
    </row>
    <row r="107" spans="2:18" x14ac:dyDescent="0.25">
      <c r="B107" s="3"/>
    </row>
    <row r="108" spans="2:18" x14ac:dyDescent="0.25">
      <c r="B108" s="3"/>
    </row>
    <row r="109" spans="2:18" x14ac:dyDescent="0.25">
      <c r="B109" s="3"/>
    </row>
    <row r="112" spans="2:18" ht="23.25" x14ac:dyDescent="0.35">
      <c r="D112" s="17" t="s">
        <v>20</v>
      </c>
    </row>
  </sheetData>
  <mergeCells count="3">
    <mergeCell ref="A1:H2"/>
    <mergeCell ref="D3:E3"/>
    <mergeCell ref="F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15"/>
  <sheetViews>
    <sheetView topLeftCell="A88" zoomScale="80" zoomScaleNormal="80" workbookViewId="0">
      <selection activeCell="D89" sqref="D89"/>
    </sheetView>
  </sheetViews>
  <sheetFormatPr defaultRowHeight="15" x14ac:dyDescent="0.25"/>
  <cols>
    <col min="3" max="3" width="9.7109375" bestFit="1" customWidth="1"/>
    <col min="4" max="4" width="25.28515625" customWidth="1"/>
    <col min="5" max="5" width="24.85546875" bestFit="1" customWidth="1"/>
    <col min="15" max="15" width="9.7109375" bestFit="1" customWidth="1"/>
    <col min="16" max="16" width="44.42578125" customWidth="1"/>
    <col min="17" max="17" width="17.42578125" customWidth="1"/>
  </cols>
  <sheetData>
    <row r="1" spans="15:19" ht="15.75" thickBot="1" x14ac:dyDescent="0.3"/>
    <row r="2" spans="15:19" x14ac:dyDescent="0.25">
      <c r="O2" s="6" t="s">
        <v>8</v>
      </c>
      <c r="P2" s="7" t="s">
        <v>96</v>
      </c>
      <c r="Q2" s="8" t="s">
        <v>10</v>
      </c>
      <c r="R2" s="19"/>
      <c r="S2" s="15"/>
    </row>
    <row r="3" spans="15:19" x14ac:dyDescent="0.25">
      <c r="O3" s="21">
        <v>42199</v>
      </c>
      <c r="P3" s="5">
        <v>0.41176470588235292</v>
      </c>
      <c r="Q3" s="9">
        <v>0</v>
      </c>
    </row>
    <row r="4" spans="15:19" x14ac:dyDescent="0.25">
      <c r="O4" s="21">
        <v>42200</v>
      </c>
      <c r="P4" s="10">
        <v>0.41176470588235292</v>
      </c>
      <c r="Q4" s="9">
        <v>0</v>
      </c>
    </row>
    <row r="5" spans="15:19" x14ac:dyDescent="0.25">
      <c r="O5" s="21">
        <v>42201</v>
      </c>
      <c r="P5" s="10">
        <v>2.2352941176470589</v>
      </c>
      <c r="Q5" s="9">
        <v>0</v>
      </c>
    </row>
    <row r="6" spans="15:19" x14ac:dyDescent="0.25">
      <c r="O6" s="21">
        <v>42202</v>
      </c>
      <c r="P6" s="10">
        <v>3</v>
      </c>
      <c r="Q6" s="9">
        <v>0</v>
      </c>
    </row>
    <row r="7" spans="15:19" x14ac:dyDescent="0.25">
      <c r="O7" s="21">
        <v>42203</v>
      </c>
      <c r="P7" s="10">
        <v>3.0588235294117645</v>
      </c>
      <c r="Q7" s="9">
        <v>0</v>
      </c>
    </row>
    <row r="8" spans="15:19" x14ac:dyDescent="0.25">
      <c r="O8" s="21">
        <v>42204</v>
      </c>
      <c r="P8" s="10">
        <v>3.1176470588235294</v>
      </c>
      <c r="Q8" s="9">
        <v>0</v>
      </c>
    </row>
    <row r="9" spans="15:19" x14ac:dyDescent="0.25">
      <c r="O9" s="21">
        <v>42205</v>
      </c>
      <c r="P9" s="10">
        <v>12.058823529411764</v>
      </c>
      <c r="Q9" s="9">
        <v>0</v>
      </c>
    </row>
    <row r="10" spans="15:19" x14ac:dyDescent="0.25">
      <c r="O10" s="21">
        <v>42206</v>
      </c>
      <c r="P10" s="10">
        <v>48.882352941176471</v>
      </c>
      <c r="Q10" s="9">
        <v>0</v>
      </c>
    </row>
    <row r="11" spans="15:19" x14ac:dyDescent="0.25">
      <c r="O11" s="21">
        <v>42207</v>
      </c>
      <c r="P11" s="5">
        <v>84.117647058823536</v>
      </c>
      <c r="Q11" s="9">
        <v>0</v>
      </c>
    </row>
    <row r="12" spans="15:19" x14ac:dyDescent="0.25">
      <c r="O12" s="21">
        <v>42208</v>
      </c>
      <c r="P12" s="5">
        <v>177.70588235294119</v>
      </c>
      <c r="Q12" s="9">
        <v>4</v>
      </c>
    </row>
    <row r="13" spans="15:19" x14ac:dyDescent="0.25">
      <c r="O13" s="21">
        <v>42209</v>
      </c>
      <c r="P13" s="5">
        <v>328.29411764705884</v>
      </c>
      <c r="Q13" s="9">
        <v>9</v>
      </c>
      <c r="S13" s="15"/>
    </row>
    <row r="14" spans="15:19" x14ac:dyDescent="0.25">
      <c r="O14" s="21">
        <v>42210</v>
      </c>
      <c r="P14" s="5">
        <v>499.52941176470586</v>
      </c>
      <c r="Q14" s="9">
        <v>871</v>
      </c>
      <c r="R14" s="5">
        <v>499.52941176470586</v>
      </c>
    </row>
    <row r="15" spans="15:19" x14ac:dyDescent="0.25">
      <c r="O15" s="21">
        <v>42211</v>
      </c>
      <c r="P15" s="5">
        <v>600.11764705882354</v>
      </c>
      <c r="Q15" s="9">
        <v>1208</v>
      </c>
      <c r="S15">
        <v>1208</v>
      </c>
    </row>
    <row r="16" spans="15:19" x14ac:dyDescent="0.25">
      <c r="O16" s="21">
        <v>42212</v>
      </c>
      <c r="P16" s="5">
        <v>733</v>
      </c>
      <c r="Q16" s="9">
        <v>1269</v>
      </c>
    </row>
    <row r="17" spans="15:19" x14ac:dyDescent="0.25">
      <c r="O17" s="21">
        <v>42213</v>
      </c>
      <c r="P17" s="5">
        <v>825.82352941176475</v>
      </c>
      <c r="Q17" s="9">
        <v>1413</v>
      </c>
    </row>
    <row r="18" spans="15:19" x14ac:dyDescent="0.25">
      <c r="O18" s="21">
        <v>42214</v>
      </c>
      <c r="P18" s="5">
        <v>937.17647058823525</v>
      </c>
      <c r="Q18" s="9">
        <v>1424</v>
      </c>
      <c r="R18" s="5">
        <v>937.17647058823525</v>
      </c>
    </row>
    <row r="19" spans="15:19" x14ac:dyDescent="0.25">
      <c r="O19" s="21">
        <v>42215</v>
      </c>
      <c r="P19" s="5">
        <v>1032.7058823529412</v>
      </c>
      <c r="Q19" s="9">
        <v>1425</v>
      </c>
      <c r="S19" s="15"/>
    </row>
    <row r="20" spans="15:19" x14ac:dyDescent="0.25">
      <c r="O20" s="21">
        <v>42216</v>
      </c>
      <c r="P20" s="5">
        <v>1153.8823529411766</v>
      </c>
      <c r="Q20" s="9">
        <v>1433</v>
      </c>
    </row>
    <row r="21" spans="15:19" x14ac:dyDescent="0.25">
      <c r="O21" s="21">
        <v>42217</v>
      </c>
      <c r="P21" s="5">
        <v>1220.7647058823529</v>
      </c>
      <c r="Q21" s="9">
        <v>1461</v>
      </c>
    </row>
    <row r="22" spans="15:19" x14ac:dyDescent="0.25">
      <c r="O22" s="21">
        <v>42218</v>
      </c>
      <c r="P22" s="5">
        <v>1259.7647058823529</v>
      </c>
      <c r="Q22" s="9">
        <v>1749</v>
      </c>
    </row>
    <row r="23" spans="15:19" x14ac:dyDescent="0.25">
      <c r="O23" s="21">
        <v>42219</v>
      </c>
      <c r="P23" s="5">
        <v>1317.2941176470588</v>
      </c>
      <c r="Q23" s="9">
        <v>1850</v>
      </c>
    </row>
    <row r="24" spans="15:19" x14ac:dyDescent="0.25">
      <c r="O24" s="21">
        <v>42220</v>
      </c>
      <c r="P24" s="5">
        <v>1363.4705882352941</v>
      </c>
      <c r="Q24" s="9">
        <v>2032</v>
      </c>
      <c r="R24" s="5">
        <v>1363.4705882352941</v>
      </c>
    </row>
    <row r="25" spans="15:19" x14ac:dyDescent="0.25">
      <c r="O25" s="21">
        <v>42221</v>
      </c>
      <c r="P25" s="5">
        <v>1413.6470588235295</v>
      </c>
      <c r="Q25" s="9">
        <v>2266</v>
      </c>
      <c r="S25" s="15"/>
    </row>
    <row r="26" spans="15:19" x14ac:dyDescent="0.25">
      <c r="O26" s="21">
        <v>42222</v>
      </c>
      <c r="P26" s="5">
        <v>1480.4117647058824</v>
      </c>
      <c r="Q26" s="9">
        <v>2579</v>
      </c>
      <c r="R26" s="14"/>
      <c r="S26" s="20">
        <v>2579</v>
      </c>
    </row>
    <row r="27" spans="15:19" x14ac:dyDescent="0.25">
      <c r="O27" s="21">
        <v>42223</v>
      </c>
      <c r="P27" s="5">
        <v>1524.5294117647059</v>
      </c>
      <c r="Q27" s="9">
        <v>2725</v>
      </c>
      <c r="R27" s="14"/>
    </row>
    <row r="28" spans="15:19" x14ac:dyDescent="0.25">
      <c r="O28" s="21">
        <v>42224</v>
      </c>
      <c r="P28" s="5">
        <v>1547.9411764705883</v>
      </c>
      <c r="Q28" s="9">
        <v>2991</v>
      </c>
      <c r="R28" s="14"/>
      <c r="S28" s="15"/>
    </row>
    <row r="29" spans="15:19" x14ac:dyDescent="0.25">
      <c r="O29" s="21">
        <v>42225</v>
      </c>
      <c r="P29" s="5">
        <v>1582.4117647058824</v>
      </c>
      <c r="Q29" s="9">
        <v>3171</v>
      </c>
      <c r="R29" s="14"/>
    </row>
    <row r="30" spans="15:19" x14ac:dyDescent="0.25">
      <c r="O30" s="21">
        <v>42226</v>
      </c>
      <c r="P30" s="5">
        <v>1611.8235294117646</v>
      </c>
      <c r="Q30" s="9">
        <v>3386</v>
      </c>
      <c r="R30" s="14"/>
    </row>
    <row r="31" spans="15:19" x14ac:dyDescent="0.25">
      <c r="O31" s="21">
        <v>42227</v>
      </c>
      <c r="P31" s="5">
        <v>1631.8823529411766</v>
      </c>
      <c r="Q31" s="9">
        <v>3563</v>
      </c>
      <c r="R31" s="4"/>
    </row>
    <row r="32" spans="15:19" x14ac:dyDescent="0.25">
      <c r="O32" s="21">
        <v>42228</v>
      </c>
      <c r="P32" s="5">
        <v>1649.6470588235295</v>
      </c>
      <c r="Q32" s="9">
        <v>3695</v>
      </c>
      <c r="R32" s="14"/>
      <c r="S32" s="20">
        <v>3695</v>
      </c>
    </row>
    <row r="33" spans="3:19" x14ac:dyDescent="0.25">
      <c r="O33" s="21">
        <v>42229</v>
      </c>
      <c r="P33" s="5">
        <v>1669.1176470588234</v>
      </c>
      <c r="Q33" s="9">
        <v>3778</v>
      </c>
      <c r="R33" s="14"/>
    </row>
    <row r="34" spans="3:19" x14ac:dyDescent="0.25">
      <c r="O34" s="21">
        <v>42230</v>
      </c>
      <c r="P34" s="5">
        <v>1682.7647058823529</v>
      </c>
      <c r="Q34" s="9">
        <v>3843</v>
      </c>
      <c r="R34" s="5">
        <v>1682.7647058823529</v>
      </c>
    </row>
    <row r="35" spans="3:19" x14ac:dyDescent="0.25">
      <c r="O35" s="21">
        <v>42231</v>
      </c>
      <c r="P35" s="5">
        <v>1696</v>
      </c>
      <c r="Q35" s="9">
        <v>3918</v>
      </c>
      <c r="R35" s="14"/>
    </row>
    <row r="36" spans="3:19" x14ac:dyDescent="0.25">
      <c r="O36" s="21">
        <v>42232</v>
      </c>
      <c r="P36" s="5">
        <v>1710.2352941176471</v>
      </c>
      <c r="Q36" s="9">
        <v>3984</v>
      </c>
      <c r="R36" s="14"/>
    </row>
    <row r="37" spans="3:19" x14ac:dyDescent="0.25">
      <c r="O37" s="21">
        <v>42233</v>
      </c>
      <c r="P37" s="5">
        <v>1718.2352941176471</v>
      </c>
      <c r="Q37" s="9">
        <v>4114</v>
      </c>
      <c r="R37" s="14"/>
    </row>
    <row r="38" spans="3:19" x14ac:dyDescent="0.25">
      <c r="O38" s="21">
        <v>42234</v>
      </c>
      <c r="P38" s="5">
        <v>1727.3529411764705</v>
      </c>
      <c r="Q38" s="9">
        <v>4208</v>
      </c>
      <c r="R38" s="14"/>
    </row>
    <row r="39" spans="3:19" x14ac:dyDescent="0.25">
      <c r="O39" s="21">
        <v>42235</v>
      </c>
      <c r="P39" s="5">
        <v>1732.6470588235295</v>
      </c>
      <c r="Q39" s="9">
        <v>4252</v>
      </c>
      <c r="R39" s="4"/>
    </row>
    <row r="40" spans="3:19" ht="15.75" thickBot="1" x14ac:dyDescent="0.3">
      <c r="O40" s="21">
        <v>42236</v>
      </c>
      <c r="P40" s="5">
        <v>1737.8823529411766</v>
      </c>
      <c r="Q40" s="9">
        <v>4314</v>
      </c>
      <c r="R40" s="14"/>
    </row>
    <row r="41" spans="3:19" x14ac:dyDescent="0.25">
      <c r="C41" s="6" t="s">
        <v>8</v>
      </c>
      <c r="D41" s="7" t="s">
        <v>98</v>
      </c>
      <c r="E41" s="8" t="s">
        <v>97</v>
      </c>
      <c r="O41" s="21">
        <v>42237</v>
      </c>
      <c r="P41" s="5">
        <v>1740.6470588235295</v>
      </c>
      <c r="Q41" s="9">
        <v>4374</v>
      </c>
      <c r="R41" s="14"/>
    </row>
    <row r="42" spans="3:19" x14ac:dyDescent="0.25">
      <c r="C42" s="21">
        <v>42199</v>
      </c>
      <c r="D42" s="10">
        <v>0</v>
      </c>
      <c r="E42" s="9">
        <v>0.16666666666666666</v>
      </c>
      <c r="O42" s="21">
        <v>42238</v>
      </c>
      <c r="P42" s="5">
        <v>1744.5294117647059</v>
      </c>
      <c r="Q42" s="9">
        <v>4406</v>
      </c>
      <c r="R42" s="14"/>
    </row>
    <row r="43" spans="3:19" x14ac:dyDescent="0.25">
      <c r="C43" s="21">
        <v>42200</v>
      </c>
      <c r="D43" s="10">
        <v>0</v>
      </c>
      <c r="E43" s="9">
        <v>0</v>
      </c>
      <c r="O43" s="21">
        <v>42239</v>
      </c>
      <c r="P43" s="5">
        <v>1746.7647058823529</v>
      </c>
      <c r="Q43" s="9">
        <v>4440</v>
      </c>
      <c r="R43" s="14"/>
    </row>
    <row r="44" spans="3:19" x14ac:dyDescent="0.25">
      <c r="C44" s="21">
        <v>42201</v>
      </c>
      <c r="D44" s="10">
        <v>0</v>
      </c>
      <c r="E44" s="9">
        <v>3.875</v>
      </c>
      <c r="O44" s="21">
        <v>42240</v>
      </c>
      <c r="P44" s="5">
        <v>1748.4705882352941</v>
      </c>
      <c r="Q44" s="9">
        <v>4481</v>
      </c>
      <c r="R44" s="14"/>
    </row>
    <row r="45" spans="3:19" x14ac:dyDescent="0.25">
      <c r="C45" s="21">
        <v>42202</v>
      </c>
      <c r="D45" s="10">
        <v>0</v>
      </c>
      <c r="E45" s="9">
        <v>1.625</v>
      </c>
      <c r="O45" s="21">
        <v>42241</v>
      </c>
      <c r="P45" s="5">
        <v>1750.2941176470588</v>
      </c>
      <c r="Q45" s="9">
        <v>4543</v>
      </c>
      <c r="R45" s="14"/>
      <c r="S45" s="20">
        <v>4543</v>
      </c>
    </row>
    <row r="46" spans="3:19" x14ac:dyDescent="0.25">
      <c r="C46" s="21">
        <v>42203</v>
      </c>
      <c r="D46" s="10">
        <v>0</v>
      </c>
      <c r="E46" s="9">
        <v>0.1111111111111111</v>
      </c>
      <c r="O46" s="21">
        <v>42242</v>
      </c>
      <c r="P46" s="5">
        <v>1752.0588235294117</v>
      </c>
      <c r="Q46" s="9">
        <v>4575</v>
      </c>
      <c r="R46" s="14"/>
    </row>
    <row r="47" spans="3:19" x14ac:dyDescent="0.25">
      <c r="C47" s="21">
        <v>42204</v>
      </c>
      <c r="D47" s="10">
        <v>0</v>
      </c>
      <c r="E47" s="9">
        <v>0.125</v>
      </c>
      <c r="O47" s="21">
        <v>42243</v>
      </c>
      <c r="P47" s="5">
        <v>1754.8235294117646</v>
      </c>
      <c r="Q47" s="9">
        <v>4614</v>
      </c>
      <c r="R47" s="14"/>
    </row>
    <row r="48" spans="3:19" x14ac:dyDescent="0.25">
      <c r="C48" s="21">
        <v>42205</v>
      </c>
      <c r="D48" s="10">
        <v>0</v>
      </c>
      <c r="E48" s="9">
        <v>15.2</v>
      </c>
      <c r="O48" s="21">
        <v>42244</v>
      </c>
      <c r="P48" s="5">
        <v>1756.5294117647059</v>
      </c>
      <c r="Q48" s="9">
        <v>4639</v>
      </c>
      <c r="R48" s="14"/>
    </row>
    <row r="49" spans="3:18" x14ac:dyDescent="0.25">
      <c r="C49" s="21">
        <v>42206</v>
      </c>
      <c r="D49" s="10">
        <v>0</v>
      </c>
      <c r="E49" s="9">
        <v>56.909090909090907</v>
      </c>
      <c r="O49" s="21">
        <v>42245</v>
      </c>
      <c r="P49" s="5">
        <v>1757.2352941176471</v>
      </c>
      <c r="Q49" s="9">
        <v>4654</v>
      </c>
      <c r="R49" s="14"/>
    </row>
    <row r="50" spans="3:18" x14ac:dyDescent="0.25">
      <c r="C50" s="21">
        <v>42207</v>
      </c>
      <c r="D50" s="10">
        <v>0</v>
      </c>
      <c r="E50" s="9">
        <v>49.916666666666664</v>
      </c>
      <c r="O50" s="21">
        <v>42246</v>
      </c>
      <c r="P50" s="5">
        <v>1757.8235294117646</v>
      </c>
      <c r="Q50" s="9">
        <v>4666</v>
      </c>
      <c r="R50" s="14"/>
    </row>
    <row r="51" spans="3:18" x14ac:dyDescent="0.25">
      <c r="C51" s="21">
        <v>42208</v>
      </c>
      <c r="D51" s="10">
        <v>4</v>
      </c>
      <c r="E51" s="9">
        <v>122.38461538461539</v>
      </c>
      <c r="O51" s="21">
        <v>42247</v>
      </c>
      <c r="P51" s="5">
        <v>1758.4117647058824</v>
      </c>
      <c r="Q51" s="9">
        <v>4690</v>
      </c>
      <c r="R51" s="14"/>
    </row>
    <row r="52" spans="3:18" x14ac:dyDescent="0.25">
      <c r="C52" s="21">
        <v>42209</v>
      </c>
      <c r="D52" s="10">
        <v>5</v>
      </c>
      <c r="E52" s="9">
        <v>196.92307692307693</v>
      </c>
      <c r="O52" s="21">
        <v>42248</v>
      </c>
      <c r="P52" s="10">
        <v>1758.4705882352941</v>
      </c>
      <c r="Q52" s="9">
        <v>4695</v>
      </c>
    </row>
    <row r="53" spans="3:18" x14ac:dyDescent="0.25">
      <c r="C53" s="21">
        <v>42210</v>
      </c>
      <c r="D53" s="10">
        <v>862</v>
      </c>
      <c r="E53" s="9">
        <v>194.06666666666666</v>
      </c>
      <c r="O53" s="21">
        <v>42249</v>
      </c>
      <c r="P53" s="10">
        <v>1758.8235294117646</v>
      </c>
      <c r="Q53" s="9">
        <v>4704</v>
      </c>
    </row>
    <row r="54" spans="3:18" x14ac:dyDescent="0.25">
      <c r="C54" s="21">
        <v>42211</v>
      </c>
      <c r="D54" s="10">
        <v>337</v>
      </c>
      <c r="E54" s="9">
        <v>122.14285714285714</v>
      </c>
      <c r="O54" s="21">
        <v>42250</v>
      </c>
      <c r="P54" s="10">
        <v>1759.3529411764705</v>
      </c>
      <c r="Q54" s="9">
        <v>4713</v>
      </c>
    </row>
    <row r="55" spans="3:18" x14ac:dyDescent="0.25">
      <c r="C55" s="21">
        <v>42212</v>
      </c>
      <c r="D55" s="10">
        <v>61</v>
      </c>
      <c r="E55" s="9">
        <v>150.6</v>
      </c>
      <c r="O55" s="21">
        <v>42251</v>
      </c>
      <c r="P55" s="10">
        <v>1759.8823529411766</v>
      </c>
      <c r="Q55" s="9">
        <v>4718</v>
      </c>
    </row>
    <row r="56" spans="3:18" x14ac:dyDescent="0.25">
      <c r="C56" s="21">
        <v>42213</v>
      </c>
      <c r="D56" s="10">
        <v>144</v>
      </c>
      <c r="E56" s="9">
        <v>112.71428571428571</v>
      </c>
      <c r="O56" s="21">
        <v>42252</v>
      </c>
      <c r="P56" s="10">
        <v>1759.8823529411766</v>
      </c>
      <c r="Q56" s="9">
        <v>4727</v>
      </c>
    </row>
    <row r="57" spans="3:18" x14ac:dyDescent="0.25">
      <c r="C57" s="21">
        <v>42214</v>
      </c>
      <c r="D57" s="10">
        <v>11</v>
      </c>
      <c r="E57" s="9">
        <v>126.2</v>
      </c>
      <c r="O57" s="21">
        <v>42253</v>
      </c>
      <c r="P57" s="10">
        <v>1760.0588235294117</v>
      </c>
      <c r="Q57" s="9">
        <v>4729</v>
      </c>
    </row>
    <row r="58" spans="3:18" x14ac:dyDescent="0.25">
      <c r="C58" s="21">
        <v>42215</v>
      </c>
      <c r="D58" s="10">
        <v>1</v>
      </c>
      <c r="E58" s="9">
        <v>101.5</v>
      </c>
      <c r="O58" s="21">
        <v>42254</v>
      </c>
      <c r="P58" s="10">
        <v>1760.1176470588234</v>
      </c>
      <c r="Q58" s="9">
        <v>4731</v>
      </c>
    </row>
    <row r="59" spans="3:18" x14ac:dyDescent="0.25">
      <c r="C59" s="21">
        <v>42216</v>
      </c>
      <c r="D59" s="10">
        <v>8</v>
      </c>
      <c r="E59" s="9">
        <v>128.75</v>
      </c>
      <c r="O59" s="21">
        <v>42255</v>
      </c>
      <c r="P59" s="10">
        <v>1760.2941176470588</v>
      </c>
      <c r="Q59" s="9">
        <v>4737</v>
      </c>
    </row>
    <row r="60" spans="3:18" x14ac:dyDescent="0.25">
      <c r="C60" s="21">
        <v>42217</v>
      </c>
      <c r="D60" s="10">
        <v>28</v>
      </c>
      <c r="E60" s="9">
        <v>71.0625</v>
      </c>
      <c r="O60" s="21">
        <v>42256</v>
      </c>
      <c r="P60" s="10">
        <v>1760.4117647058824</v>
      </c>
      <c r="Q60" s="9">
        <v>4740</v>
      </c>
    </row>
    <row r="61" spans="3:18" x14ac:dyDescent="0.25">
      <c r="C61" s="21">
        <v>42218</v>
      </c>
      <c r="D61" s="10">
        <v>288</v>
      </c>
      <c r="E61" s="9">
        <v>41.4375</v>
      </c>
      <c r="O61" s="21">
        <v>42257</v>
      </c>
      <c r="P61" s="10">
        <v>1760.5294117647059</v>
      </c>
      <c r="Q61" s="9">
        <v>4740</v>
      </c>
    </row>
    <row r="62" spans="3:18" x14ac:dyDescent="0.25">
      <c r="C62" s="21">
        <v>42219</v>
      </c>
      <c r="D62" s="10">
        <v>101</v>
      </c>
      <c r="E62" s="9">
        <v>61.125</v>
      </c>
      <c r="O62" s="21">
        <v>42258</v>
      </c>
      <c r="P62" s="10">
        <v>1760.5294117647059</v>
      </c>
      <c r="Q62" s="9">
        <v>4740</v>
      </c>
    </row>
    <row r="63" spans="3:18" x14ac:dyDescent="0.25">
      <c r="C63" s="21">
        <v>42220</v>
      </c>
      <c r="D63" s="10">
        <v>182</v>
      </c>
      <c r="E63" s="9">
        <v>49.0625</v>
      </c>
      <c r="O63" s="21">
        <v>42259</v>
      </c>
      <c r="P63" s="10">
        <v>1760.5882352941176</v>
      </c>
      <c r="Q63" s="9">
        <v>4742</v>
      </c>
    </row>
    <row r="64" spans="3:18" x14ac:dyDescent="0.25">
      <c r="C64" s="21">
        <v>42221</v>
      </c>
      <c r="D64" s="10">
        <v>234</v>
      </c>
      <c r="E64" s="9">
        <v>53.3125</v>
      </c>
      <c r="O64" s="21">
        <v>42260</v>
      </c>
      <c r="P64" s="10">
        <v>1638</v>
      </c>
      <c r="Q64" s="9">
        <v>4743</v>
      </c>
    </row>
    <row r="65" spans="3:17" x14ac:dyDescent="0.25">
      <c r="C65" s="21">
        <v>42222</v>
      </c>
      <c r="D65" s="10">
        <v>313</v>
      </c>
      <c r="E65" s="9">
        <v>70.9375</v>
      </c>
      <c r="O65" s="21">
        <v>42261</v>
      </c>
      <c r="P65" s="10">
        <v>1638</v>
      </c>
      <c r="Q65" s="9">
        <v>4745</v>
      </c>
    </row>
    <row r="66" spans="3:17" x14ac:dyDescent="0.25">
      <c r="C66" s="21">
        <v>42223</v>
      </c>
      <c r="D66" s="10">
        <v>146</v>
      </c>
      <c r="E66" s="9">
        <v>44.117647058823529</v>
      </c>
      <c r="O66" s="21">
        <v>42262</v>
      </c>
      <c r="P66" s="10">
        <v>1638</v>
      </c>
      <c r="Q66" s="9">
        <v>4749</v>
      </c>
    </row>
    <row r="67" spans="3:17" x14ac:dyDescent="0.25">
      <c r="C67" s="21">
        <v>42224</v>
      </c>
      <c r="D67" s="10">
        <v>266</v>
      </c>
      <c r="E67" s="9">
        <v>26.533333333333335</v>
      </c>
      <c r="O67" s="21">
        <v>42263</v>
      </c>
      <c r="P67" s="10">
        <v>1638</v>
      </c>
      <c r="Q67" s="9">
        <v>4752</v>
      </c>
    </row>
    <row r="68" spans="3:17" x14ac:dyDescent="0.25">
      <c r="C68" s="21">
        <v>42225</v>
      </c>
      <c r="D68" s="10">
        <v>180</v>
      </c>
      <c r="E68" s="9">
        <v>34.470588235294116</v>
      </c>
      <c r="O68" s="21">
        <v>42264</v>
      </c>
      <c r="P68" s="10">
        <v>1638</v>
      </c>
      <c r="Q68" s="9">
        <v>4756</v>
      </c>
    </row>
    <row r="69" spans="3:17" x14ac:dyDescent="0.25">
      <c r="C69" s="21">
        <v>42226</v>
      </c>
      <c r="D69" s="10">
        <v>215</v>
      </c>
      <c r="E69" s="9">
        <v>33.333333333333336</v>
      </c>
      <c r="O69" s="21">
        <v>42265</v>
      </c>
      <c r="P69" s="10">
        <v>1638</v>
      </c>
      <c r="Q69" s="9">
        <v>4757</v>
      </c>
    </row>
    <row r="70" spans="3:17" x14ac:dyDescent="0.25">
      <c r="C70" s="21">
        <v>42227</v>
      </c>
      <c r="D70" s="10">
        <v>177</v>
      </c>
      <c r="E70" s="9">
        <v>22.733333333333334</v>
      </c>
      <c r="O70" s="21">
        <v>42266</v>
      </c>
      <c r="P70" s="10">
        <v>1638</v>
      </c>
      <c r="Q70" s="9">
        <v>4760</v>
      </c>
    </row>
    <row r="71" spans="3:17" x14ac:dyDescent="0.25">
      <c r="C71" s="21">
        <v>42228</v>
      </c>
      <c r="D71" s="10">
        <v>132</v>
      </c>
      <c r="E71" s="9">
        <v>18.875</v>
      </c>
      <c r="O71" s="21">
        <v>42267</v>
      </c>
      <c r="P71" s="10">
        <v>1638</v>
      </c>
      <c r="Q71" s="9">
        <v>4762</v>
      </c>
    </row>
    <row r="72" spans="3:17" x14ac:dyDescent="0.25">
      <c r="C72" s="21">
        <v>42229</v>
      </c>
      <c r="D72" s="10">
        <v>83</v>
      </c>
      <c r="E72" s="9">
        <v>20.6875</v>
      </c>
      <c r="O72" s="21">
        <v>42268</v>
      </c>
      <c r="P72" s="10">
        <v>1638</v>
      </c>
      <c r="Q72" s="9">
        <v>4766</v>
      </c>
    </row>
    <row r="73" spans="3:17" x14ac:dyDescent="0.25">
      <c r="C73" s="21">
        <v>42230</v>
      </c>
      <c r="D73" s="10">
        <v>65</v>
      </c>
      <c r="E73" s="9">
        <v>16.571428571428573</v>
      </c>
      <c r="O73" s="21">
        <v>42269</v>
      </c>
      <c r="P73" s="10">
        <v>1638</v>
      </c>
      <c r="Q73" s="9">
        <v>4766</v>
      </c>
    </row>
    <row r="74" spans="3:17" x14ac:dyDescent="0.25">
      <c r="C74" s="21">
        <v>42231</v>
      </c>
      <c r="D74" s="10">
        <v>75</v>
      </c>
      <c r="E74" s="9">
        <v>15</v>
      </c>
      <c r="O74" s="21">
        <v>42270</v>
      </c>
      <c r="P74" s="10">
        <v>1638</v>
      </c>
      <c r="Q74" s="9">
        <v>4766</v>
      </c>
    </row>
    <row r="75" spans="3:17" x14ac:dyDescent="0.25">
      <c r="C75" s="21">
        <v>42232</v>
      </c>
      <c r="D75" s="10">
        <v>66</v>
      </c>
      <c r="E75" s="9">
        <v>16.133333333333333</v>
      </c>
      <c r="O75" s="21">
        <v>42271</v>
      </c>
      <c r="P75" s="10">
        <v>1638</v>
      </c>
      <c r="Q75" s="9">
        <v>4766</v>
      </c>
    </row>
    <row r="76" spans="3:17" ht="15.75" thickBot="1" x14ac:dyDescent="0.3">
      <c r="C76" s="21">
        <v>42233</v>
      </c>
      <c r="D76" s="10">
        <v>130</v>
      </c>
      <c r="E76" s="9">
        <v>9.7142857142857135</v>
      </c>
      <c r="O76" s="22">
        <v>42272</v>
      </c>
      <c r="P76" s="12">
        <v>1638</v>
      </c>
      <c r="Q76" s="11">
        <v>4768</v>
      </c>
    </row>
    <row r="77" spans="3:17" x14ac:dyDescent="0.25">
      <c r="C77" s="21">
        <v>42234</v>
      </c>
      <c r="D77" s="10">
        <v>94</v>
      </c>
      <c r="E77" s="9">
        <v>9.117647058823529</v>
      </c>
    </row>
    <row r="78" spans="3:17" x14ac:dyDescent="0.25">
      <c r="C78" s="21">
        <v>42235</v>
      </c>
      <c r="D78" s="10">
        <v>44</v>
      </c>
      <c r="E78" s="9">
        <v>6.9230769230769234</v>
      </c>
    </row>
    <row r="79" spans="3:17" x14ac:dyDescent="0.25">
      <c r="C79" s="21">
        <v>42236</v>
      </c>
      <c r="D79" s="10">
        <v>62</v>
      </c>
      <c r="E79" s="9">
        <v>6.3571428571428568</v>
      </c>
    </row>
    <row r="80" spans="3:17" x14ac:dyDescent="0.25">
      <c r="C80" s="21">
        <v>42237</v>
      </c>
      <c r="D80" s="10">
        <v>60</v>
      </c>
      <c r="E80" s="9">
        <v>3.6153846153846154</v>
      </c>
    </row>
    <row r="81" spans="3:5" x14ac:dyDescent="0.25">
      <c r="C81" s="21">
        <v>42238</v>
      </c>
      <c r="D81" s="10">
        <v>32</v>
      </c>
      <c r="E81" s="9">
        <v>4.125</v>
      </c>
    </row>
    <row r="82" spans="3:5" x14ac:dyDescent="0.25">
      <c r="C82" s="21">
        <v>42239</v>
      </c>
      <c r="D82" s="10">
        <v>34</v>
      </c>
      <c r="E82" s="9">
        <v>2.7142857142857144</v>
      </c>
    </row>
    <row r="83" spans="3:5" x14ac:dyDescent="0.25">
      <c r="C83" s="21">
        <v>42240</v>
      </c>
      <c r="D83" s="10">
        <v>41</v>
      </c>
      <c r="E83" s="9">
        <v>2.4166666666666665</v>
      </c>
    </row>
    <row r="84" spans="3:5" x14ac:dyDescent="0.25">
      <c r="C84" s="21">
        <v>42241</v>
      </c>
      <c r="D84" s="10">
        <v>62</v>
      </c>
      <c r="E84" s="9">
        <v>2.8181818181818183</v>
      </c>
    </row>
    <row r="85" spans="3:5" x14ac:dyDescent="0.25">
      <c r="C85" s="21">
        <v>42242</v>
      </c>
      <c r="D85" s="10">
        <v>32</v>
      </c>
      <c r="E85" s="9">
        <v>2.7272727272727271</v>
      </c>
    </row>
    <row r="86" spans="3:5" x14ac:dyDescent="0.25">
      <c r="C86" s="21">
        <v>42243</v>
      </c>
      <c r="D86" s="10">
        <v>39</v>
      </c>
      <c r="E86" s="9">
        <v>3.9166666666666665</v>
      </c>
    </row>
    <row r="87" spans="3:5" x14ac:dyDescent="0.25">
      <c r="C87" s="21">
        <v>42244</v>
      </c>
      <c r="D87" s="10">
        <v>25</v>
      </c>
      <c r="E87" s="9">
        <v>2.4166666666666665</v>
      </c>
    </row>
    <row r="88" spans="3:5" x14ac:dyDescent="0.25">
      <c r="C88" s="21">
        <v>42245</v>
      </c>
      <c r="D88" s="10">
        <v>15</v>
      </c>
      <c r="E88" s="9">
        <v>1.2</v>
      </c>
    </row>
    <row r="89" spans="3:5" x14ac:dyDescent="0.25">
      <c r="C89" s="21">
        <v>42246</v>
      </c>
      <c r="D89" s="10">
        <v>12</v>
      </c>
      <c r="E89" s="9">
        <v>1</v>
      </c>
    </row>
    <row r="90" spans="3:5" x14ac:dyDescent="0.25">
      <c r="C90" s="21">
        <v>42247</v>
      </c>
      <c r="D90" s="10">
        <v>24</v>
      </c>
      <c r="E90" s="9">
        <v>1</v>
      </c>
    </row>
    <row r="91" spans="3:5" x14ac:dyDescent="0.25">
      <c r="C91" s="21">
        <v>42248</v>
      </c>
      <c r="D91" s="10">
        <v>5</v>
      </c>
      <c r="E91" s="9">
        <v>0.1111111111111111</v>
      </c>
    </row>
    <row r="92" spans="3:5" x14ac:dyDescent="0.25">
      <c r="C92" s="21">
        <v>42249</v>
      </c>
      <c r="D92" s="10">
        <v>9</v>
      </c>
      <c r="E92" s="9">
        <v>0.75</v>
      </c>
    </row>
    <row r="93" spans="3:5" x14ac:dyDescent="0.25">
      <c r="C93" s="21">
        <v>42250</v>
      </c>
      <c r="D93" s="10">
        <v>9</v>
      </c>
      <c r="E93" s="9">
        <v>1</v>
      </c>
    </row>
    <row r="94" spans="3:5" x14ac:dyDescent="0.25">
      <c r="C94" s="21">
        <v>42251</v>
      </c>
      <c r="D94" s="10">
        <v>5</v>
      </c>
      <c r="E94" s="9">
        <v>1</v>
      </c>
    </row>
    <row r="95" spans="3:5" x14ac:dyDescent="0.25">
      <c r="C95" s="21">
        <v>42252</v>
      </c>
      <c r="D95" s="10">
        <v>9</v>
      </c>
      <c r="E95" s="9">
        <v>0</v>
      </c>
    </row>
    <row r="96" spans="3:5" x14ac:dyDescent="0.25">
      <c r="C96" s="21">
        <v>42253</v>
      </c>
      <c r="D96" s="10">
        <v>2</v>
      </c>
      <c r="E96" s="9">
        <v>0.33333333333333331</v>
      </c>
    </row>
    <row r="97" spans="3:5" x14ac:dyDescent="0.25">
      <c r="C97" s="21">
        <v>42254</v>
      </c>
      <c r="D97" s="10">
        <v>2</v>
      </c>
      <c r="E97" s="9">
        <v>0.125</v>
      </c>
    </row>
    <row r="98" spans="3:5" x14ac:dyDescent="0.25">
      <c r="C98" s="21">
        <v>42255</v>
      </c>
      <c r="D98" s="10">
        <v>6</v>
      </c>
      <c r="E98" s="9">
        <v>0.375</v>
      </c>
    </row>
    <row r="99" spans="3:5" x14ac:dyDescent="0.25">
      <c r="C99" s="21">
        <v>42256</v>
      </c>
      <c r="D99" s="10">
        <v>3</v>
      </c>
      <c r="E99" s="9">
        <v>0.4</v>
      </c>
    </row>
    <row r="100" spans="3:5" x14ac:dyDescent="0.25">
      <c r="C100" s="21">
        <v>42257</v>
      </c>
      <c r="D100" s="10">
        <v>0</v>
      </c>
      <c r="E100" s="9">
        <v>0.4</v>
      </c>
    </row>
    <row r="101" spans="3:5" x14ac:dyDescent="0.25">
      <c r="C101" s="21">
        <v>42258</v>
      </c>
      <c r="D101" s="10">
        <v>0</v>
      </c>
      <c r="E101" s="9">
        <v>0</v>
      </c>
    </row>
    <row r="102" spans="3:5" x14ac:dyDescent="0.25">
      <c r="C102" s="21">
        <v>42259</v>
      </c>
      <c r="D102" s="10">
        <v>2</v>
      </c>
      <c r="E102" s="9">
        <v>0.33333333333333331</v>
      </c>
    </row>
    <row r="103" spans="3:5" x14ac:dyDescent="0.25">
      <c r="C103" s="21">
        <v>42260</v>
      </c>
      <c r="D103" s="10">
        <v>1</v>
      </c>
      <c r="E103" s="9">
        <v>0</v>
      </c>
    </row>
    <row r="104" spans="3:5" x14ac:dyDescent="0.25">
      <c r="C104" s="21">
        <v>42261</v>
      </c>
      <c r="D104" s="10">
        <v>2</v>
      </c>
      <c r="E104" s="9">
        <v>0</v>
      </c>
    </row>
    <row r="105" spans="3:5" x14ac:dyDescent="0.25">
      <c r="C105" s="21">
        <v>42262</v>
      </c>
      <c r="D105" s="10">
        <v>4</v>
      </c>
      <c r="E105" s="9">
        <v>0</v>
      </c>
    </row>
    <row r="106" spans="3:5" x14ac:dyDescent="0.25">
      <c r="C106" s="21">
        <v>42263</v>
      </c>
      <c r="D106" s="10">
        <v>3</v>
      </c>
      <c r="E106" s="9">
        <v>0</v>
      </c>
    </row>
    <row r="107" spans="3:5" x14ac:dyDescent="0.25">
      <c r="C107" s="21">
        <v>42264</v>
      </c>
      <c r="D107" s="10">
        <v>4</v>
      </c>
      <c r="E107" s="9">
        <v>0</v>
      </c>
    </row>
    <row r="108" spans="3:5" x14ac:dyDescent="0.25">
      <c r="C108" s="21">
        <v>42265</v>
      </c>
      <c r="D108" s="10">
        <v>1</v>
      </c>
      <c r="E108" s="9">
        <v>0</v>
      </c>
    </row>
    <row r="109" spans="3:5" x14ac:dyDescent="0.25">
      <c r="C109" s="21">
        <v>42266</v>
      </c>
      <c r="D109" s="10">
        <v>3</v>
      </c>
      <c r="E109" s="9">
        <v>0</v>
      </c>
    </row>
    <row r="110" spans="3:5" x14ac:dyDescent="0.25">
      <c r="C110" s="21">
        <v>42267</v>
      </c>
      <c r="D110" s="10">
        <v>2</v>
      </c>
      <c r="E110" s="9">
        <v>0</v>
      </c>
    </row>
    <row r="111" spans="3:5" x14ac:dyDescent="0.25">
      <c r="C111" s="21">
        <v>42268</v>
      </c>
      <c r="D111" s="10">
        <v>4</v>
      </c>
      <c r="E111" s="9">
        <v>0</v>
      </c>
    </row>
    <row r="112" spans="3:5" x14ac:dyDescent="0.25">
      <c r="C112" s="21">
        <v>42269</v>
      </c>
      <c r="D112" s="10">
        <v>0</v>
      </c>
      <c r="E112" s="9">
        <v>0</v>
      </c>
    </row>
    <row r="113" spans="3:5" x14ac:dyDescent="0.25">
      <c r="C113" s="21">
        <v>42270</v>
      </c>
      <c r="D113" s="10">
        <v>0</v>
      </c>
      <c r="E113" s="9">
        <v>0</v>
      </c>
    </row>
    <row r="114" spans="3:5" x14ac:dyDescent="0.25">
      <c r="C114" s="21">
        <v>42271</v>
      </c>
      <c r="D114" s="10">
        <v>0</v>
      </c>
      <c r="E114" s="9">
        <v>0</v>
      </c>
    </row>
    <row r="115" spans="3:5" ht="15.75" thickBot="1" x14ac:dyDescent="0.3">
      <c r="C115" s="22">
        <v>42272</v>
      </c>
      <c r="D115" s="12">
        <v>2</v>
      </c>
      <c r="E115" s="11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C49" zoomScale="85" zoomScaleNormal="85" workbookViewId="0">
      <selection activeCell="S2" sqref="S2"/>
    </sheetView>
  </sheetViews>
  <sheetFormatPr defaultRowHeight="15" x14ac:dyDescent="0.25"/>
  <cols>
    <col min="2" max="2" width="33.5703125" bestFit="1" customWidth="1"/>
    <col min="3" max="3" width="16.140625" bestFit="1" customWidth="1"/>
    <col min="18" max="18" width="22.7109375" bestFit="1" customWidth="1"/>
    <col min="19" max="19" width="20" bestFit="1" customWidth="1"/>
  </cols>
  <sheetData>
    <row r="1" spans="1:19" x14ac:dyDescent="0.25">
      <c r="A1" t="s">
        <v>8</v>
      </c>
      <c r="B1" t="s">
        <v>11</v>
      </c>
      <c r="C1" t="s">
        <v>10</v>
      </c>
      <c r="E1" t="s">
        <v>9</v>
      </c>
      <c r="F1" s="15">
        <v>20.149999999999999</v>
      </c>
      <c r="Q1" t="s">
        <v>8</v>
      </c>
      <c r="R1" t="s">
        <v>12</v>
      </c>
      <c r="S1" t="s">
        <v>13</v>
      </c>
    </row>
    <row r="2" spans="1:19" x14ac:dyDescent="0.25">
      <c r="A2" s="13">
        <v>42199</v>
      </c>
      <c r="C2">
        <v>0</v>
      </c>
      <c r="Q2" s="13">
        <v>42199</v>
      </c>
      <c r="S2">
        <v>0</v>
      </c>
    </row>
    <row r="3" spans="1:19" x14ac:dyDescent="0.25">
      <c r="A3" s="13">
        <v>42200</v>
      </c>
      <c r="C3">
        <v>0</v>
      </c>
      <c r="Q3" s="13">
        <v>42200</v>
      </c>
      <c r="S3">
        <v>0</v>
      </c>
    </row>
    <row r="4" spans="1:19" x14ac:dyDescent="0.25">
      <c r="A4" s="13">
        <v>42201</v>
      </c>
      <c r="C4">
        <v>0</v>
      </c>
      <c r="Q4" s="13">
        <v>42201</v>
      </c>
      <c r="S4">
        <v>0</v>
      </c>
    </row>
    <row r="5" spans="1:19" x14ac:dyDescent="0.25">
      <c r="A5" s="13">
        <v>42202</v>
      </c>
      <c r="C5">
        <v>0</v>
      </c>
      <c r="Q5" s="13">
        <v>42202</v>
      </c>
      <c r="S5">
        <v>0</v>
      </c>
    </row>
    <row r="6" spans="1:19" x14ac:dyDescent="0.25">
      <c r="A6" s="13">
        <v>42203</v>
      </c>
      <c r="C6">
        <v>0</v>
      </c>
      <c r="Q6" s="13">
        <v>42203</v>
      </c>
      <c r="S6">
        <v>0</v>
      </c>
    </row>
    <row r="7" spans="1:19" x14ac:dyDescent="0.25">
      <c r="A7" s="13">
        <v>42204</v>
      </c>
      <c r="C7">
        <v>0</v>
      </c>
      <c r="Q7" s="13">
        <v>42204</v>
      </c>
      <c r="S7">
        <v>0</v>
      </c>
    </row>
    <row r="8" spans="1:19" x14ac:dyDescent="0.25">
      <c r="A8" s="13">
        <v>42205</v>
      </c>
      <c r="C8">
        <v>0</v>
      </c>
      <c r="D8" s="14"/>
      <c r="Q8" s="13">
        <v>42205</v>
      </c>
      <c r="S8">
        <v>0</v>
      </c>
    </row>
    <row r="9" spans="1:19" x14ac:dyDescent="0.25">
      <c r="A9" s="13">
        <v>42206</v>
      </c>
      <c r="C9">
        <v>0</v>
      </c>
      <c r="D9" s="14"/>
      <c r="Q9" s="13">
        <v>42206</v>
      </c>
      <c r="S9">
        <v>0</v>
      </c>
    </row>
    <row r="10" spans="1:19" x14ac:dyDescent="0.25">
      <c r="A10" s="13">
        <v>42207</v>
      </c>
      <c r="C10">
        <v>0</v>
      </c>
      <c r="D10" s="14"/>
      <c r="Q10" s="13">
        <v>42207</v>
      </c>
      <c r="S10">
        <v>0</v>
      </c>
    </row>
    <row r="11" spans="1:19" x14ac:dyDescent="0.25">
      <c r="A11" s="13">
        <v>42208</v>
      </c>
      <c r="C11">
        <v>0</v>
      </c>
      <c r="D11" s="14"/>
      <c r="Q11" s="13">
        <v>42208</v>
      </c>
      <c r="S11">
        <v>0</v>
      </c>
    </row>
    <row r="12" spans="1:19" x14ac:dyDescent="0.25">
      <c r="A12" s="13">
        <v>42209</v>
      </c>
      <c r="C12">
        <v>0</v>
      </c>
      <c r="D12" s="15"/>
      <c r="F12" s="15"/>
      <c r="Q12" s="13">
        <v>42209</v>
      </c>
      <c r="S12">
        <v>0</v>
      </c>
    </row>
    <row r="13" spans="1:19" x14ac:dyDescent="0.25">
      <c r="A13" s="13">
        <v>42210</v>
      </c>
      <c r="B13">
        <v>8.3333333333333329E-2</v>
      </c>
      <c r="C13">
        <v>1</v>
      </c>
      <c r="D13" s="14"/>
      <c r="Q13" s="13">
        <v>42210</v>
      </c>
      <c r="R13">
        <v>8.3333333333333329E-2</v>
      </c>
      <c r="S13">
        <v>1</v>
      </c>
    </row>
    <row r="14" spans="1:19" x14ac:dyDescent="0.25">
      <c r="A14" s="13">
        <v>42211</v>
      </c>
      <c r="B14">
        <v>8.3333333333333329E-2</v>
      </c>
      <c r="C14">
        <v>13</v>
      </c>
      <c r="D14" s="14"/>
      <c r="Q14" s="13">
        <v>42211</v>
      </c>
      <c r="R14">
        <v>0</v>
      </c>
      <c r="S14">
        <v>12</v>
      </c>
    </row>
    <row r="15" spans="1:19" x14ac:dyDescent="0.25">
      <c r="A15" s="13">
        <v>42212</v>
      </c>
      <c r="B15">
        <v>0.41666666666666669</v>
      </c>
      <c r="C15">
        <v>13</v>
      </c>
      <c r="D15" s="14"/>
      <c r="Q15" s="13">
        <v>42212</v>
      </c>
      <c r="R15">
        <v>0.33333333333333331</v>
      </c>
      <c r="S15">
        <v>0</v>
      </c>
    </row>
    <row r="16" spans="1:19" x14ac:dyDescent="0.25">
      <c r="A16" s="13">
        <v>42213</v>
      </c>
      <c r="B16">
        <v>0.41666666666666669</v>
      </c>
      <c r="C16">
        <v>14</v>
      </c>
      <c r="D16" s="14"/>
      <c r="Q16" s="13">
        <v>42213</v>
      </c>
      <c r="R16">
        <v>0</v>
      </c>
      <c r="S16">
        <v>1</v>
      </c>
    </row>
    <row r="17" spans="1:19" x14ac:dyDescent="0.25">
      <c r="A17" s="13">
        <v>42214</v>
      </c>
      <c r="B17">
        <v>0.41666666666666669</v>
      </c>
      <c r="C17">
        <v>16</v>
      </c>
      <c r="D17" s="14"/>
      <c r="Q17" s="13">
        <v>42214</v>
      </c>
      <c r="R17">
        <v>0</v>
      </c>
      <c r="S17">
        <v>2</v>
      </c>
    </row>
    <row r="18" spans="1:19" x14ac:dyDescent="0.25">
      <c r="A18" s="13">
        <v>42215</v>
      </c>
      <c r="B18">
        <v>0.83333333333333337</v>
      </c>
      <c r="C18">
        <v>19</v>
      </c>
      <c r="D18" s="14"/>
      <c r="F18" s="15"/>
      <c r="Q18" s="13">
        <v>42215</v>
      </c>
      <c r="R18">
        <v>0.41666666666666669</v>
      </c>
      <c r="S18">
        <v>3</v>
      </c>
    </row>
    <row r="19" spans="1:19" x14ac:dyDescent="0.25">
      <c r="A19" s="13">
        <v>42216</v>
      </c>
      <c r="B19">
        <v>1</v>
      </c>
      <c r="C19">
        <v>23</v>
      </c>
      <c r="D19" s="14"/>
      <c r="Q19" s="13">
        <v>42216</v>
      </c>
      <c r="R19" s="4">
        <v>0.16666666666666666</v>
      </c>
      <c r="S19">
        <v>4</v>
      </c>
    </row>
    <row r="20" spans="1:19" x14ac:dyDescent="0.25">
      <c r="A20" s="13">
        <v>42217</v>
      </c>
      <c r="B20">
        <v>1.25</v>
      </c>
      <c r="C20">
        <v>36</v>
      </c>
      <c r="D20" s="14"/>
      <c r="Q20" s="13">
        <v>42217</v>
      </c>
      <c r="R20" s="4">
        <v>0.25</v>
      </c>
      <c r="S20">
        <v>13</v>
      </c>
    </row>
    <row r="21" spans="1:19" x14ac:dyDescent="0.25">
      <c r="A21" s="13">
        <v>42218</v>
      </c>
      <c r="B21">
        <v>1.6666666666666667</v>
      </c>
      <c r="C21">
        <v>44</v>
      </c>
      <c r="D21" s="14"/>
      <c r="Q21" s="13">
        <v>42218</v>
      </c>
      <c r="R21" s="4">
        <v>0.41666666666666669</v>
      </c>
      <c r="S21">
        <v>8</v>
      </c>
    </row>
    <row r="22" spans="1:19" x14ac:dyDescent="0.25">
      <c r="A22" s="13">
        <v>42219</v>
      </c>
      <c r="B22">
        <v>2.1666666666666665</v>
      </c>
      <c r="C22">
        <v>54</v>
      </c>
      <c r="D22" s="14"/>
      <c r="Q22" s="13">
        <v>42219</v>
      </c>
      <c r="R22" s="4">
        <v>0.5</v>
      </c>
      <c r="S22">
        <v>10</v>
      </c>
    </row>
    <row r="23" spans="1:19" x14ac:dyDescent="0.25">
      <c r="A23" s="13">
        <v>42220</v>
      </c>
      <c r="B23">
        <v>2.3333333333333335</v>
      </c>
      <c r="C23">
        <v>61</v>
      </c>
      <c r="D23" s="14"/>
      <c r="F23" s="18"/>
      <c r="Q23" s="13">
        <v>42220</v>
      </c>
      <c r="R23" s="4">
        <v>0.16666666666666666</v>
      </c>
      <c r="S23">
        <v>7</v>
      </c>
    </row>
    <row r="24" spans="1:19" x14ac:dyDescent="0.25">
      <c r="A24" s="13">
        <v>42221</v>
      </c>
      <c r="B24">
        <v>2.8333333333333335</v>
      </c>
      <c r="C24">
        <v>77</v>
      </c>
      <c r="D24" s="14"/>
      <c r="F24" s="18"/>
      <c r="Q24" s="13">
        <v>42221</v>
      </c>
      <c r="R24" s="4">
        <v>0.5</v>
      </c>
      <c r="S24">
        <v>16</v>
      </c>
    </row>
    <row r="25" spans="1:19" x14ac:dyDescent="0.25">
      <c r="A25" s="13">
        <v>42222</v>
      </c>
      <c r="B25">
        <v>3.5833333333333335</v>
      </c>
      <c r="C25">
        <v>89</v>
      </c>
      <c r="D25" s="14"/>
      <c r="F25" s="18"/>
      <c r="Q25" s="13">
        <v>42222</v>
      </c>
      <c r="R25" s="4">
        <v>0.75</v>
      </c>
      <c r="S25">
        <v>12</v>
      </c>
    </row>
    <row r="26" spans="1:19" x14ac:dyDescent="0.25">
      <c r="A26" s="13">
        <v>42223</v>
      </c>
      <c r="B26">
        <v>4.25</v>
      </c>
      <c r="C26">
        <v>93</v>
      </c>
      <c r="D26" s="14"/>
      <c r="F26" s="4"/>
      <c r="Q26" s="13">
        <v>42223</v>
      </c>
      <c r="R26" s="4">
        <v>0.66666666666666663</v>
      </c>
      <c r="S26">
        <v>4</v>
      </c>
    </row>
    <row r="27" spans="1:19" x14ac:dyDescent="0.25">
      <c r="A27" s="13">
        <v>42224</v>
      </c>
      <c r="B27">
        <v>4.75</v>
      </c>
      <c r="C27">
        <v>102</v>
      </c>
      <c r="D27" s="14"/>
      <c r="F27" s="4"/>
      <c r="Q27" s="13">
        <v>42224</v>
      </c>
      <c r="R27" s="4">
        <v>0.5</v>
      </c>
      <c r="S27">
        <v>9</v>
      </c>
    </row>
    <row r="28" spans="1:19" x14ac:dyDescent="0.25">
      <c r="A28" s="13">
        <v>42225</v>
      </c>
      <c r="B28">
        <v>7.583333333333333</v>
      </c>
      <c r="C28">
        <v>112</v>
      </c>
      <c r="F28" s="4"/>
      <c r="Q28" s="13">
        <v>42225</v>
      </c>
      <c r="R28" s="4">
        <v>2.8333333333333335</v>
      </c>
      <c r="S28">
        <v>10</v>
      </c>
    </row>
    <row r="29" spans="1:19" x14ac:dyDescent="0.25">
      <c r="A29" s="13">
        <v>42226</v>
      </c>
      <c r="B29">
        <v>8.5</v>
      </c>
      <c r="C29">
        <v>119</v>
      </c>
      <c r="F29" s="4"/>
      <c r="Q29" s="13">
        <v>42226</v>
      </c>
      <c r="R29" s="4">
        <v>0.91666666666666663</v>
      </c>
      <c r="S29">
        <v>7</v>
      </c>
    </row>
    <row r="30" spans="1:19" x14ac:dyDescent="0.25">
      <c r="A30" s="13">
        <v>42227</v>
      </c>
      <c r="B30">
        <v>9.25</v>
      </c>
      <c r="C30">
        <v>128</v>
      </c>
      <c r="F30" s="4"/>
      <c r="Q30" s="13">
        <v>42227</v>
      </c>
      <c r="R30" s="4">
        <v>0.75</v>
      </c>
      <c r="S30">
        <v>9</v>
      </c>
    </row>
    <row r="31" spans="1:19" x14ac:dyDescent="0.25">
      <c r="A31" s="13">
        <v>42228</v>
      </c>
      <c r="B31">
        <v>10.916666666666666</v>
      </c>
      <c r="C31">
        <v>152</v>
      </c>
      <c r="E31">
        <v>10.916666666666666</v>
      </c>
      <c r="F31" s="4">
        <v>152</v>
      </c>
      <c r="Q31" s="13">
        <v>42228</v>
      </c>
      <c r="R31" s="4">
        <v>1.6666666666666667</v>
      </c>
      <c r="S31">
        <v>24</v>
      </c>
    </row>
    <row r="32" spans="1:19" x14ac:dyDescent="0.25">
      <c r="A32" s="13">
        <v>42229</v>
      </c>
      <c r="B32">
        <v>12.5</v>
      </c>
      <c r="C32">
        <v>174</v>
      </c>
      <c r="F32" s="4"/>
      <c r="Q32" s="13">
        <v>42229</v>
      </c>
      <c r="R32" s="4">
        <v>1.5833333333333333</v>
      </c>
      <c r="S32">
        <v>22</v>
      </c>
    </row>
    <row r="33" spans="1:19" x14ac:dyDescent="0.25">
      <c r="A33" s="13">
        <v>42230</v>
      </c>
      <c r="B33">
        <v>13.583333333333334</v>
      </c>
      <c r="C33">
        <v>196</v>
      </c>
      <c r="F33" s="4"/>
      <c r="Q33" s="13">
        <v>42230</v>
      </c>
      <c r="R33" s="4">
        <v>1.1818181818181819</v>
      </c>
      <c r="S33">
        <v>22</v>
      </c>
    </row>
    <row r="34" spans="1:19" x14ac:dyDescent="0.25">
      <c r="A34" s="13">
        <v>42231</v>
      </c>
      <c r="B34">
        <v>14.833333333333334</v>
      </c>
      <c r="C34">
        <v>207</v>
      </c>
      <c r="F34" s="4"/>
      <c r="Q34" s="13">
        <v>42231</v>
      </c>
      <c r="R34" s="4">
        <v>1.25</v>
      </c>
      <c r="S34">
        <v>11</v>
      </c>
    </row>
    <row r="35" spans="1:19" x14ac:dyDescent="0.25">
      <c r="A35" s="13">
        <v>42232</v>
      </c>
      <c r="B35">
        <v>17.5</v>
      </c>
      <c r="C35">
        <v>212</v>
      </c>
      <c r="F35" s="4"/>
      <c r="Q35" s="13">
        <v>42232</v>
      </c>
      <c r="R35" s="4">
        <v>2.6666666666666665</v>
      </c>
      <c r="S35">
        <v>5</v>
      </c>
    </row>
    <row r="36" spans="1:19" x14ac:dyDescent="0.25">
      <c r="A36" s="13">
        <v>42233</v>
      </c>
      <c r="B36">
        <v>20.25</v>
      </c>
      <c r="C36">
        <v>229</v>
      </c>
      <c r="F36" s="4"/>
      <c r="Q36" s="13">
        <v>42233</v>
      </c>
      <c r="R36" s="4">
        <v>2.75</v>
      </c>
      <c r="S36">
        <v>17</v>
      </c>
    </row>
    <row r="37" spans="1:19" x14ac:dyDescent="0.25">
      <c r="A37" s="13">
        <v>42234</v>
      </c>
      <c r="B37">
        <v>23.333333333333332</v>
      </c>
      <c r="C37">
        <v>247</v>
      </c>
      <c r="E37" s="4">
        <v>25</v>
      </c>
      <c r="F37" s="4"/>
      <c r="Q37" s="13">
        <v>42234</v>
      </c>
      <c r="R37" s="4">
        <v>3.0833333333333335</v>
      </c>
      <c r="S37">
        <v>18</v>
      </c>
    </row>
    <row r="38" spans="1:19" x14ac:dyDescent="0.25">
      <c r="A38" s="13">
        <v>42235</v>
      </c>
      <c r="B38">
        <v>25.75</v>
      </c>
      <c r="C38">
        <v>274</v>
      </c>
      <c r="F38" s="4">
        <v>274</v>
      </c>
      <c r="Q38" s="13">
        <v>42235</v>
      </c>
      <c r="R38" s="4">
        <v>2.4166666666666665</v>
      </c>
      <c r="S38">
        <v>27</v>
      </c>
    </row>
    <row r="39" spans="1:19" x14ac:dyDescent="0.25">
      <c r="A39" s="13">
        <v>42236</v>
      </c>
      <c r="B39">
        <v>28.083333333333332</v>
      </c>
      <c r="C39">
        <v>282</v>
      </c>
      <c r="F39" s="4"/>
      <c r="Q39" s="13">
        <v>42236</v>
      </c>
      <c r="R39" s="4">
        <v>2.3333333333333335</v>
      </c>
      <c r="S39">
        <v>8</v>
      </c>
    </row>
    <row r="40" spans="1:19" x14ac:dyDescent="0.25">
      <c r="A40" s="13">
        <v>42237</v>
      </c>
      <c r="B40">
        <v>30.416666666666668</v>
      </c>
      <c r="C40">
        <v>286</v>
      </c>
      <c r="F40" s="4"/>
      <c r="Q40" s="13">
        <v>42237</v>
      </c>
      <c r="R40" s="4">
        <v>2.3333333333333335</v>
      </c>
      <c r="S40">
        <v>4</v>
      </c>
    </row>
    <row r="41" spans="1:19" x14ac:dyDescent="0.25">
      <c r="A41" s="13">
        <v>42238</v>
      </c>
      <c r="B41">
        <v>31.333333333333332</v>
      </c>
      <c r="C41">
        <v>291</v>
      </c>
      <c r="F41" s="4"/>
      <c r="Q41" s="13">
        <v>42238</v>
      </c>
      <c r="R41" s="4">
        <v>1</v>
      </c>
      <c r="S41">
        <v>5</v>
      </c>
    </row>
    <row r="42" spans="1:19" x14ac:dyDescent="0.25">
      <c r="A42" s="13">
        <v>42239</v>
      </c>
      <c r="B42">
        <v>32.25</v>
      </c>
      <c r="C42">
        <v>297</v>
      </c>
      <c r="F42" s="4"/>
      <c r="Q42" s="13">
        <v>42239</v>
      </c>
      <c r="R42" s="4">
        <v>0.91666666666666663</v>
      </c>
      <c r="S42">
        <v>6</v>
      </c>
    </row>
    <row r="43" spans="1:19" x14ac:dyDescent="0.25">
      <c r="A43" s="13">
        <v>42240</v>
      </c>
      <c r="B43">
        <v>33</v>
      </c>
      <c r="C43">
        <v>314</v>
      </c>
      <c r="E43">
        <v>35.454545454545453</v>
      </c>
      <c r="F43" s="4"/>
      <c r="Q43" s="13">
        <v>42240</v>
      </c>
      <c r="R43" s="4">
        <v>0.75</v>
      </c>
      <c r="S43">
        <v>17</v>
      </c>
    </row>
    <row r="44" spans="1:19" x14ac:dyDescent="0.25">
      <c r="A44" s="13">
        <v>42241</v>
      </c>
      <c r="B44">
        <v>34.583333333333336</v>
      </c>
      <c r="C44">
        <v>323</v>
      </c>
      <c r="F44" s="4"/>
      <c r="Q44" s="13">
        <v>42241</v>
      </c>
      <c r="R44" s="4">
        <v>1.5833333333333333</v>
      </c>
      <c r="S44">
        <v>9</v>
      </c>
    </row>
    <row r="45" spans="1:19" x14ac:dyDescent="0.25">
      <c r="A45" s="13">
        <v>42242</v>
      </c>
      <c r="B45">
        <v>35.166666666666664</v>
      </c>
      <c r="C45">
        <v>326</v>
      </c>
      <c r="F45" s="4"/>
      <c r="Q45" s="13">
        <v>42242</v>
      </c>
      <c r="R45" s="4">
        <v>0.58333333333333337</v>
      </c>
      <c r="S45">
        <v>3</v>
      </c>
    </row>
    <row r="46" spans="1:19" x14ac:dyDescent="0.25">
      <c r="A46" s="13">
        <v>42243</v>
      </c>
      <c r="B46">
        <v>35.75</v>
      </c>
      <c r="C46">
        <v>330</v>
      </c>
      <c r="F46" s="4"/>
      <c r="Q46" s="13">
        <v>42243</v>
      </c>
      <c r="R46" s="4">
        <v>0.58333333333333337</v>
      </c>
      <c r="S46">
        <v>4</v>
      </c>
    </row>
    <row r="47" spans="1:19" x14ac:dyDescent="0.25">
      <c r="A47" s="13">
        <v>42244</v>
      </c>
      <c r="B47">
        <v>37.083333333333336</v>
      </c>
      <c r="C47">
        <v>335</v>
      </c>
      <c r="F47" s="4"/>
      <c r="Q47" s="13">
        <v>42244</v>
      </c>
      <c r="R47" s="4">
        <v>1.6</v>
      </c>
      <c r="S47">
        <v>5</v>
      </c>
    </row>
    <row r="48" spans="1:19" x14ac:dyDescent="0.25">
      <c r="A48" s="13">
        <v>42245</v>
      </c>
      <c r="B48">
        <v>37.583333333333336</v>
      </c>
      <c r="C48">
        <v>349</v>
      </c>
      <c r="F48" s="4"/>
      <c r="Q48" s="13">
        <v>42245</v>
      </c>
      <c r="R48" s="4">
        <v>0.54545454545454541</v>
      </c>
      <c r="S48">
        <v>14</v>
      </c>
    </row>
    <row r="49" spans="1:19" x14ac:dyDescent="0.25">
      <c r="A49" s="13">
        <v>42246</v>
      </c>
      <c r="B49">
        <v>37.833333333333336</v>
      </c>
      <c r="C49">
        <v>376</v>
      </c>
      <c r="F49" s="4"/>
      <c r="Q49" s="13">
        <v>42246</v>
      </c>
      <c r="R49" s="4">
        <v>0.27272727272727271</v>
      </c>
      <c r="S49">
        <v>27</v>
      </c>
    </row>
    <row r="50" spans="1:19" x14ac:dyDescent="0.25">
      <c r="A50" s="13">
        <v>42247</v>
      </c>
      <c r="B50">
        <v>38.166666666666664</v>
      </c>
      <c r="C50">
        <v>494</v>
      </c>
      <c r="D50" s="14"/>
      <c r="F50" s="4">
        <v>494</v>
      </c>
      <c r="Q50" s="13">
        <v>42247</v>
      </c>
      <c r="R50" s="4">
        <v>0.36363636363636365</v>
      </c>
      <c r="S50">
        <v>118</v>
      </c>
    </row>
    <row r="51" spans="1:19" x14ac:dyDescent="0.25">
      <c r="A51" s="13">
        <v>42248</v>
      </c>
      <c r="B51">
        <v>38.333333333333336</v>
      </c>
      <c r="C51">
        <v>494</v>
      </c>
      <c r="F51" s="4"/>
      <c r="Q51" s="13">
        <v>42248</v>
      </c>
      <c r="R51" s="4">
        <v>0.18181818181818182</v>
      </c>
      <c r="S51">
        <v>0</v>
      </c>
    </row>
    <row r="52" spans="1:19" x14ac:dyDescent="0.25">
      <c r="A52" s="13">
        <v>42249</v>
      </c>
      <c r="B52">
        <v>38.5</v>
      </c>
      <c r="C52">
        <v>494</v>
      </c>
      <c r="F52" s="4"/>
      <c r="Q52" s="13">
        <v>42249</v>
      </c>
      <c r="R52">
        <v>0.18181818181818182</v>
      </c>
      <c r="S52">
        <v>0</v>
      </c>
    </row>
    <row r="53" spans="1:19" x14ac:dyDescent="0.25">
      <c r="A53" s="13">
        <v>42250</v>
      </c>
      <c r="B53">
        <v>38.5</v>
      </c>
      <c r="C53">
        <v>494</v>
      </c>
      <c r="F53" s="4"/>
      <c r="Q53" s="13">
        <v>42250</v>
      </c>
      <c r="R53">
        <v>0</v>
      </c>
      <c r="S53">
        <v>0</v>
      </c>
    </row>
    <row r="54" spans="1:19" x14ac:dyDescent="0.25">
      <c r="A54" s="13">
        <v>42251</v>
      </c>
      <c r="B54">
        <v>38.5</v>
      </c>
      <c r="C54">
        <v>496</v>
      </c>
      <c r="F54" s="4"/>
      <c r="Q54" s="13">
        <v>42251</v>
      </c>
      <c r="R54">
        <v>0</v>
      </c>
      <c r="S54">
        <v>2</v>
      </c>
    </row>
    <row r="55" spans="1:19" x14ac:dyDescent="0.25">
      <c r="A55" s="13">
        <v>42252</v>
      </c>
      <c r="B55">
        <v>40</v>
      </c>
      <c r="C55">
        <v>498</v>
      </c>
      <c r="F55" s="4"/>
      <c r="Q55" s="13">
        <v>42252</v>
      </c>
      <c r="R55">
        <v>1.6363636363636365</v>
      </c>
      <c r="S55">
        <v>2</v>
      </c>
    </row>
    <row r="56" spans="1:19" x14ac:dyDescent="0.25">
      <c r="A56" s="13">
        <v>42253</v>
      </c>
      <c r="B56">
        <v>40.75</v>
      </c>
      <c r="C56">
        <v>499</v>
      </c>
      <c r="F56" s="4"/>
      <c r="Q56" s="13">
        <v>42253</v>
      </c>
      <c r="R56">
        <v>0.81818181818181823</v>
      </c>
      <c r="S56">
        <v>1</v>
      </c>
    </row>
    <row r="57" spans="1:19" x14ac:dyDescent="0.25">
      <c r="A57" s="13">
        <v>42254</v>
      </c>
      <c r="B57">
        <v>40.833333333333336</v>
      </c>
      <c r="C57">
        <v>500</v>
      </c>
      <c r="F57" s="4">
        <v>500</v>
      </c>
      <c r="Q57" s="13">
        <v>42254</v>
      </c>
      <c r="R57">
        <v>9.0909090909090912E-2</v>
      </c>
      <c r="S57">
        <v>1</v>
      </c>
    </row>
    <row r="58" spans="1:19" x14ac:dyDescent="0.25">
      <c r="A58" s="13">
        <v>42255</v>
      </c>
      <c r="B58">
        <v>41.083333333333336</v>
      </c>
      <c r="C58">
        <v>501</v>
      </c>
      <c r="Q58" s="13">
        <v>42255</v>
      </c>
      <c r="R58">
        <v>0.27272727272727271</v>
      </c>
      <c r="S58">
        <v>1</v>
      </c>
    </row>
    <row r="59" spans="1:19" x14ac:dyDescent="0.25">
      <c r="A59" s="13">
        <v>42256</v>
      </c>
      <c r="B59">
        <v>41.083333333333336</v>
      </c>
      <c r="C59">
        <v>501</v>
      </c>
      <c r="Q59" s="13">
        <v>42256</v>
      </c>
      <c r="R59">
        <v>0</v>
      </c>
      <c r="S59">
        <v>0</v>
      </c>
    </row>
    <row r="60" spans="1:19" x14ac:dyDescent="0.25">
      <c r="A60" s="13">
        <v>42257</v>
      </c>
      <c r="B60">
        <v>41.583333333333336</v>
      </c>
      <c r="C60">
        <v>504</v>
      </c>
      <c r="D60" s="15"/>
      <c r="E60">
        <v>44.636363636363633</v>
      </c>
      <c r="Q60" s="13">
        <v>42257</v>
      </c>
      <c r="R60">
        <v>0.54545454545454541</v>
      </c>
      <c r="S60">
        <v>3</v>
      </c>
    </row>
    <row r="61" spans="1:19" x14ac:dyDescent="0.25">
      <c r="A61" s="13">
        <v>42258</v>
      </c>
      <c r="B61">
        <v>41.666666666666664</v>
      </c>
      <c r="C61">
        <v>505</v>
      </c>
      <c r="Q61" s="13">
        <v>42258</v>
      </c>
      <c r="R61">
        <v>9.0909090909090912E-2</v>
      </c>
      <c r="S61">
        <v>1</v>
      </c>
    </row>
    <row r="62" spans="1:19" x14ac:dyDescent="0.25">
      <c r="A62" s="13">
        <v>42259</v>
      </c>
      <c r="B62">
        <v>42.083333333333336</v>
      </c>
      <c r="C62">
        <v>506</v>
      </c>
      <c r="Q62" s="13">
        <v>42259</v>
      </c>
      <c r="R62">
        <v>0.45454545454545453</v>
      </c>
      <c r="S62">
        <v>1</v>
      </c>
    </row>
    <row r="63" spans="1:19" x14ac:dyDescent="0.25">
      <c r="A63" s="13">
        <v>42260</v>
      </c>
      <c r="B63">
        <v>42.25</v>
      </c>
      <c r="C63">
        <v>506</v>
      </c>
      <c r="Q63" s="13">
        <v>42260</v>
      </c>
      <c r="R63">
        <v>0.18181818181818182</v>
      </c>
      <c r="S63">
        <v>0</v>
      </c>
    </row>
    <row r="64" spans="1:19" x14ac:dyDescent="0.25">
      <c r="A64" s="13">
        <v>42261</v>
      </c>
      <c r="B64">
        <v>42.75</v>
      </c>
      <c r="C64">
        <v>508</v>
      </c>
      <c r="Q64" s="13">
        <v>42261</v>
      </c>
      <c r="R64">
        <v>0.54545454545454541</v>
      </c>
      <c r="S64">
        <v>2</v>
      </c>
    </row>
    <row r="65" spans="1:19" x14ac:dyDescent="0.25">
      <c r="A65" s="13">
        <v>42262</v>
      </c>
      <c r="B65">
        <v>42.75</v>
      </c>
      <c r="C65">
        <v>510</v>
      </c>
      <c r="Q65" s="13">
        <v>42262</v>
      </c>
      <c r="R65">
        <v>0</v>
      </c>
      <c r="S65">
        <v>2</v>
      </c>
    </row>
    <row r="66" spans="1:19" x14ac:dyDescent="0.25">
      <c r="A66" s="13">
        <v>42263</v>
      </c>
      <c r="B66">
        <v>42.75</v>
      </c>
      <c r="C66">
        <v>514</v>
      </c>
      <c r="Q66" s="13">
        <v>42263</v>
      </c>
      <c r="R66">
        <v>0</v>
      </c>
      <c r="S66">
        <v>4</v>
      </c>
    </row>
    <row r="67" spans="1:19" x14ac:dyDescent="0.25">
      <c r="A67" s="13">
        <v>42264</v>
      </c>
      <c r="B67">
        <v>43</v>
      </c>
      <c r="C67">
        <v>516</v>
      </c>
      <c r="Q67" s="13">
        <v>42264</v>
      </c>
      <c r="R67">
        <v>3</v>
      </c>
      <c r="S67">
        <v>2</v>
      </c>
    </row>
    <row r="68" spans="1:19" x14ac:dyDescent="0.25">
      <c r="A68" s="13">
        <v>42265</v>
      </c>
      <c r="B68">
        <v>43.083333333333336</v>
      </c>
      <c r="C68">
        <v>519</v>
      </c>
      <c r="Q68" s="13">
        <v>42265</v>
      </c>
      <c r="R68">
        <v>1</v>
      </c>
      <c r="S68">
        <v>3</v>
      </c>
    </row>
    <row r="69" spans="1:19" x14ac:dyDescent="0.25">
      <c r="A69" s="13">
        <v>42266</v>
      </c>
      <c r="B69">
        <v>43.083333333333336</v>
      </c>
      <c r="C69">
        <v>523</v>
      </c>
      <c r="Q69" s="13">
        <v>42266</v>
      </c>
      <c r="R69">
        <v>0</v>
      </c>
      <c r="S69">
        <v>4</v>
      </c>
    </row>
    <row r="70" spans="1:19" x14ac:dyDescent="0.25">
      <c r="A70" s="13">
        <v>42267</v>
      </c>
      <c r="B70">
        <v>43.083333333333336</v>
      </c>
      <c r="C70">
        <v>523</v>
      </c>
      <c r="Q70" s="13">
        <v>42267</v>
      </c>
      <c r="R70">
        <v>0</v>
      </c>
      <c r="S70">
        <v>0</v>
      </c>
    </row>
    <row r="71" spans="1:19" x14ac:dyDescent="0.25">
      <c r="A71" s="13">
        <v>42268</v>
      </c>
      <c r="B71">
        <v>43.083333333333336</v>
      </c>
      <c r="C71">
        <v>523</v>
      </c>
      <c r="Q71" s="13">
        <v>42268</v>
      </c>
      <c r="R71">
        <v>0</v>
      </c>
      <c r="S71">
        <v>0</v>
      </c>
    </row>
    <row r="72" spans="1:19" x14ac:dyDescent="0.25">
      <c r="A72" s="13">
        <v>42269</v>
      </c>
      <c r="B72">
        <v>43.166666666666664</v>
      </c>
      <c r="C72">
        <v>525</v>
      </c>
      <c r="Q72" s="13">
        <v>42269</v>
      </c>
      <c r="R72">
        <v>1</v>
      </c>
      <c r="S72">
        <v>2</v>
      </c>
    </row>
    <row r="73" spans="1:19" x14ac:dyDescent="0.25">
      <c r="A73" s="13">
        <v>42270</v>
      </c>
      <c r="B73">
        <v>43.166666666666664</v>
      </c>
      <c r="C73">
        <v>525</v>
      </c>
      <c r="Q73" s="13">
        <v>42270</v>
      </c>
      <c r="R73">
        <v>0</v>
      </c>
      <c r="S73">
        <v>0</v>
      </c>
    </row>
    <row r="74" spans="1:19" x14ac:dyDescent="0.25">
      <c r="A74" s="13">
        <v>42271</v>
      </c>
      <c r="B74">
        <v>43.25</v>
      </c>
      <c r="C74">
        <v>527</v>
      </c>
      <c r="Q74" s="13">
        <v>42271</v>
      </c>
      <c r="R74">
        <v>1</v>
      </c>
      <c r="S74">
        <v>2</v>
      </c>
    </row>
    <row r="75" spans="1:19" x14ac:dyDescent="0.25">
      <c r="A75" s="13">
        <v>42272</v>
      </c>
      <c r="B75">
        <v>43.25</v>
      </c>
      <c r="C75">
        <v>527</v>
      </c>
      <c r="Q75" s="13">
        <v>42272</v>
      </c>
      <c r="R75">
        <v>0</v>
      </c>
      <c r="S75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opLeftCell="A70" workbookViewId="0">
      <selection activeCell="A49" sqref="A49:XFD49"/>
    </sheetView>
  </sheetViews>
  <sheetFormatPr defaultRowHeight="15" x14ac:dyDescent="0.25"/>
  <cols>
    <col min="6" max="6" width="17.28515625" bestFit="1" customWidth="1"/>
    <col min="7" max="7" width="30.140625" bestFit="1" customWidth="1"/>
    <col min="8" max="8" width="24.140625" bestFit="1" customWidth="1"/>
    <col min="9" max="9" width="37" bestFit="1" customWidth="1"/>
    <col min="10" max="10" width="19.5703125" customWidth="1"/>
    <col min="12" max="12" width="12.7109375" customWidth="1"/>
  </cols>
  <sheetData>
    <row r="1" spans="1:11" x14ac:dyDescent="0.25">
      <c r="A1" t="s">
        <v>8</v>
      </c>
      <c r="B1">
        <v>2011</v>
      </c>
      <c r="C1">
        <v>2012</v>
      </c>
      <c r="D1">
        <v>2013</v>
      </c>
      <c r="E1">
        <v>2014</v>
      </c>
      <c r="F1" t="s">
        <v>100</v>
      </c>
      <c r="G1" t="s">
        <v>99</v>
      </c>
      <c r="H1" t="s">
        <v>101</v>
      </c>
      <c r="I1" t="s">
        <v>102</v>
      </c>
      <c r="J1" t="s">
        <v>103</v>
      </c>
      <c r="K1" t="s">
        <v>104</v>
      </c>
    </row>
    <row r="2" spans="1:11" x14ac:dyDescent="0.25">
      <c r="A2" s="25">
        <v>42196</v>
      </c>
      <c r="B2">
        <v>14</v>
      </c>
      <c r="G2">
        <f t="shared" ref="G2:G33" si="0">AVERAGE(B2:E2)</f>
        <v>14</v>
      </c>
    </row>
    <row r="3" spans="1:11" x14ac:dyDescent="0.25">
      <c r="A3" s="25">
        <v>42197</v>
      </c>
      <c r="B3">
        <v>15</v>
      </c>
      <c r="G3">
        <f t="shared" si="0"/>
        <v>15</v>
      </c>
    </row>
    <row r="4" spans="1:11" x14ac:dyDescent="0.25">
      <c r="A4" s="25">
        <v>42198</v>
      </c>
      <c r="B4">
        <v>13</v>
      </c>
      <c r="G4">
        <f t="shared" si="0"/>
        <v>13</v>
      </c>
    </row>
    <row r="5" spans="1:11" x14ac:dyDescent="0.25">
      <c r="A5" s="25">
        <v>42199</v>
      </c>
      <c r="B5">
        <v>14</v>
      </c>
      <c r="G5">
        <f t="shared" si="0"/>
        <v>14</v>
      </c>
      <c r="H5">
        <v>0</v>
      </c>
      <c r="I5">
        <v>0.16666666666666666</v>
      </c>
      <c r="J5">
        <v>0</v>
      </c>
    </row>
    <row r="6" spans="1:11" x14ac:dyDescent="0.25">
      <c r="A6" s="25">
        <v>42200</v>
      </c>
      <c r="B6">
        <v>15.5</v>
      </c>
      <c r="G6">
        <f t="shared" si="0"/>
        <v>15.5</v>
      </c>
      <c r="H6">
        <v>0</v>
      </c>
      <c r="I6">
        <v>0</v>
      </c>
      <c r="J6">
        <v>0</v>
      </c>
    </row>
    <row r="7" spans="1:11" x14ac:dyDescent="0.25">
      <c r="A7" s="25">
        <v>42201</v>
      </c>
      <c r="B7">
        <v>14.25</v>
      </c>
      <c r="D7">
        <v>20</v>
      </c>
      <c r="G7">
        <f t="shared" si="0"/>
        <v>17.125</v>
      </c>
      <c r="H7">
        <v>0</v>
      </c>
      <c r="I7">
        <v>3.875</v>
      </c>
      <c r="J7">
        <v>0</v>
      </c>
    </row>
    <row r="8" spans="1:11" x14ac:dyDescent="0.25">
      <c r="A8" s="25">
        <v>42202</v>
      </c>
      <c r="B8">
        <v>15.5</v>
      </c>
      <c r="D8">
        <v>20</v>
      </c>
      <c r="E8">
        <v>20</v>
      </c>
      <c r="G8">
        <f t="shared" si="0"/>
        <v>18.5</v>
      </c>
      <c r="H8">
        <v>0</v>
      </c>
      <c r="I8">
        <v>1.625</v>
      </c>
      <c r="J8">
        <v>0</v>
      </c>
    </row>
    <row r="9" spans="1:11" x14ac:dyDescent="0.25">
      <c r="A9" s="25">
        <v>42203</v>
      </c>
      <c r="B9">
        <v>15.25</v>
      </c>
      <c r="D9">
        <v>20</v>
      </c>
      <c r="E9">
        <v>20.5</v>
      </c>
      <c r="F9">
        <v>19</v>
      </c>
      <c r="G9">
        <f t="shared" si="0"/>
        <v>18.583333333333332</v>
      </c>
      <c r="H9">
        <v>0</v>
      </c>
      <c r="I9">
        <v>0.1111111111111111</v>
      </c>
      <c r="J9">
        <v>0</v>
      </c>
    </row>
    <row r="10" spans="1:11" x14ac:dyDescent="0.25">
      <c r="A10" s="25">
        <v>42204</v>
      </c>
      <c r="B10">
        <v>15</v>
      </c>
      <c r="D10">
        <v>21</v>
      </c>
      <c r="E10">
        <v>21</v>
      </c>
      <c r="F10">
        <v>20</v>
      </c>
      <c r="G10">
        <f t="shared" si="0"/>
        <v>19</v>
      </c>
      <c r="H10">
        <v>0</v>
      </c>
      <c r="I10">
        <v>0.125</v>
      </c>
      <c r="J10">
        <v>0</v>
      </c>
    </row>
    <row r="11" spans="1:11" x14ac:dyDescent="0.25">
      <c r="A11" s="25">
        <v>42205</v>
      </c>
      <c r="B11">
        <v>14</v>
      </c>
      <c r="D11">
        <v>21</v>
      </c>
      <c r="E11">
        <v>21</v>
      </c>
      <c r="F11">
        <v>20.5</v>
      </c>
      <c r="G11">
        <f t="shared" si="0"/>
        <v>18.666666666666668</v>
      </c>
      <c r="H11">
        <v>0</v>
      </c>
      <c r="I11">
        <v>15.2</v>
      </c>
      <c r="J11">
        <v>0</v>
      </c>
    </row>
    <row r="12" spans="1:11" x14ac:dyDescent="0.25">
      <c r="A12" s="25">
        <v>42206</v>
      </c>
      <c r="B12">
        <v>15.5</v>
      </c>
      <c r="D12">
        <v>20</v>
      </c>
      <c r="E12">
        <v>20</v>
      </c>
      <c r="F12">
        <v>20</v>
      </c>
      <c r="G12">
        <f t="shared" si="0"/>
        <v>18.5</v>
      </c>
      <c r="H12">
        <v>0</v>
      </c>
      <c r="I12">
        <v>56.909090909090907</v>
      </c>
      <c r="J12">
        <v>0</v>
      </c>
    </row>
    <row r="13" spans="1:11" x14ac:dyDescent="0.25">
      <c r="A13" s="25">
        <v>42207</v>
      </c>
      <c r="B13">
        <v>15</v>
      </c>
      <c r="D13">
        <v>20</v>
      </c>
      <c r="E13">
        <v>20</v>
      </c>
      <c r="F13">
        <v>20</v>
      </c>
      <c r="G13">
        <f t="shared" si="0"/>
        <v>18.333333333333332</v>
      </c>
      <c r="H13">
        <v>0</v>
      </c>
      <c r="I13">
        <v>49.916666666666664</v>
      </c>
      <c r="J13">
        <v>0</v>
      </c>
    </row>
    <row r="14" spans="1:11" x14ac:dyDescent="0.25">
      <c r="A14" s="25">
        <v>42208</v>
      </c>
      <c r="B14">
        <v>15.5</v>
      </c>
      <c r="D14">
        <v>20</v>
      </c>
      <c r="E14">
        <v>20</v>
      </c>
      <c r="F14">
        <v>19.5</v>
      </c>
      <c r="G14">
        <f t="shared" si="0"/>
        <v>18.5</v>
      </c>
      <c r="H14">
        <v>4</v>
      </c>
      <c r="I14">
        <v>122.38461538461539</v>
      </c>
      <c r="J14">
        <v>0</v>
      </c>
    </row>
    <row r="15" spans="1:11" x14ac:dyDescent="0.25">
      <c r="A15" s="25">
        <v>42209</v>
      </c>
      <c r="B15">
        <v>15</v>
      </c>
      <c r="D15">
        <v>21</v>
      </c>
      <c r="E15">
        <v>20.5</v>
      </c>
      <c r="F15">
        <v>20</v>
      </c>
      <c r="G15">
        <f t="shared" si="0"/>
        <v>18.833333333333332</v>
      </c>
      <c r="H15">
        <v>5</v>
      </c>
      <c r="I15">
        <v>196.92307692307693</v>
      </c>
      <c r="J15">
        <v>0</v>
      </c>
    </row>
    <row r="16" spans="1:11" x14ac:dyDescent="0.25">
      <c r="A16" s="25">
        <v>42210</v>
      </c>
      <c r="B16">
        <v>14.5</v>
      </c>
      <c r="D16">
        <v>22</v>
      </c>
      <c r="E16">
        <v>19</v>
      </c>
      <c r="F16">
        <v>20.5</v>
      </c>
      <c r="G16">
        <f t="shared" si="0"/>
        <v>18.5</v>
      </c>
      <c r="H16">
        <v>862</v>
      </c>
      <c r="I16">
        <v>194.06666666666666</v>
      </c>
      <c r="J16">
        <v>1</v>
      </c>
      <c r="K16">
        <v>8.3333333333333329E-2</v>
      </c>
    </row>
    <row r="17" spans="1:11" x14ac:dyDescent="0.25">
      <c r="A17" s="25">
        <v>42211</v>
      </c>
      <c r="B17">
        <v>14.5</v>
      </c>
      <c r="D17">
        <v>22</v>
      </c>
      <c r="E17">
        <v>20</v>
      </c>
      <c r="F17">
        <v>19.75</v>
      </c>
      <c r="G17">
        <f t="shared" si="0"/>
        <v>18.833333333333332</v>
      </c>
      <c r="H17">
        <v>337</v>
      </c>
      <c r="I17">
        <v>122.14285714285714</v>
      </c>
      <c r="J17">
        <v>12</v>
      </c>
      <c r="K17">
        <v>0</v>
      </c>
    </row>
    <row r="18" spans="1:11" x14ac:dyDescent="0.25">
      <c r="A18" s="25">
        <v>42212</v>
      </c>
      <c r="B18">
        <v>14.5</v>
      </c>
      <c r="D18">
        <v>21.5</v>
      </c>
      <c r="E18">
        <v>20.5</v>
      </c>
      <c r="F18">
        <v>20.5</v>
      </c>
      <c r="G18">
        <f t="shared" si="0"/>
        <v>18.833333333333332</v>
      </c>
      <c r="H18">
        <v>61</v>
      </c>
      <c r="I18">
        <v>150.6</v>
      </c>
      <c r="J18">
        <v>0</v>
      </c>
      <c r="K18">
        <v>0.33333333333333331</v>
      </c>
    </row>
    <row r="19" spans="1:11" x14ac:dyDescent="0.25">
      <c r="A19" s="25">
        <v>42213</v>
      </c>
      <c r="B19">
        <v>14.5</v>
      </c>
      <c r="D19">
        <v>21.5</v>
      </c>
      <c r="E19">
        <v>20</v>
      </c>
      <c r="F19">
        <v>20.5</v>
      </c>
      <c r="G19">
        <f t="shared" si="0"/>
        <v>18.666666666666668</v>
      </c>
      <c r="H19">
        <v>144</v>
      </c>
      <c r="I19">
        <v>112.71428571428571</v>
      </c>
      <c r="J19">
        <v>1</v>
      </c>
      <c r="K19">
        <v>0</v>
      </c>
    </row>
    <row r="20" spans="1:11" x14ac:dyDescent="0.25">
      <c r="A20" s="25">
        <v>42214</v>
      </c>
      <c r="B20">
        <v>15</v>
      </c>
      <c r="D20">
        <v>22</v>
      </c>
      <c r="E20">
        <v>19.5</v>
      </c>
      <c r="F20">
        <v>20.25</v>
      </c>
      <c r="G20">
        <f t="shared" si="0"/>
        <v>18.833333333333332</v>
      </c>
      <c r="H20">
        <v>11</v>
      </c>
      <c r="I20">
        <v>126.2</v>
      </c>
      <c r="J20">
        <v>2</v>
      </c>
      <c r="K20">
        <v>0</v>
      </c>
    </row>
    <row r="21" spans="1:11" x14ac:dyDescent="0.25">
      <c r="A21" s="25">
        <v>42215</v>
      </c>
      <c r="B21">
        <v>15.5</v>
      </c>
      <c r="C21">
        <v>19</v>
      </c>
      <c r="D21">
        <v>22</v>
      </c>
      <c r="E21">
        <v>19.5</v>
      </c>
      <c r="F21">
        <v>21</v>
      </c>
      <c r="G21">
        <f t="shared" si="0"/>
        <v>19</v>
      </c>
      <c r="H21">
        <v>1</v>
      </c>
      <c r="I21">
        <v>101.5</v>
      </c>
      <c r="J21">
        <v>3</v>
      </c>
      <c r="K21">
        <v>0.41666666666666669</v>
      </c>
    </row>
    <row r="22" spans="1:11" x14ac:dyDescent="0.25">
      <c r="A22" s="25">
        <v>42216</v>
      </c>
      <c r="B22">
        <v>15.5</v>
      </c>
      <c r="D22">
        <v>22</v>
      </c>
      <c r="E22">
        <v>20</v>
      </c>
      <c r="G22">
        <f t="shared" si="0"/>
        <v>19.166666666666668</v>
      </c>
      <c r="H22">
        <v>8</v>
      </c>
      <c r="I22">
        <v>128.75</v>
      </c>
      <c r="J22">
        <v>4</v>
      </c>
      <c r="K22">
        <v>0.16666666666666666</v>
      </c>
    </row>
    <row r="23" spans="1:11" x14ac:dyDescent="0.25">
      <c r="A23" s="25">
        <v>42217</v>
      </c>
      <c r="B23">
        <v>14.5</v>
      </c>
      <c r="C23">
        <v>18.5</v>
      </c>
      <c r="D23">
        <v>24</v>
      </c>
      <c r="E23">
        <v>20.25</v>
      </c>
      <c r="G23">
        <f t="shared" si="0"/>
        <v>19.3125</v>
      </c>
      <c r="H23">
        <v>28</v>
      </c>
      <c r="I23">
        <v>71.0625</v>
      </c>
      <c r="J23">
        <v>13</v>
      </c>
      <c r="K23">
        <v>0.25</v>
      </c>
    </row>
    <row r="24" spans="1:11" x14ac:dyDescent="0.25">
      <c r="A24" s="25">
        <v>42218</v>
      </c>
      <c r="B24">
        <v>13.5</v>
      </c>
      <c r="C24">
        <v>19</v>
      </c>
      <c r="D24">
        <v>24</v>
      </c>
      <c r="E24">
        <v>20.5</v>
      </c>
      <c r="G24">
        <f t="shared" si="0"/>
        <v>19.25</v>
      </c>
      <c r="H24">
        <v>288</v>
      </c>
      <c r="I24">
        <v>41.4375</v>
      </c>
      <c r="J24">
        <v>8</v>
      </c>
      <c r="K24">
        <v>0.41666666666666669</v>
      </c>
    </row>
    <row r="25" spans="1:11" x14ac:dyDescent="0.25">
      <c r="A25" s="25">
        <v>42219</v>
      </c>
      <c r="B25">
        <v>13.5</v>
      </c>
      <c r="C25">
        <v>17</v>
      </c>
      <c r="D25">
        <v>21.5</v>
      </c>
      <c r="E25">
        <v>20.5</v>
      </c>
      <c r="G25">
        <f t="shared" si="0"/>
        <v>18.125</v>
      </c>
      <c r="H25">
        <v>101</v>
      </c>
      <c r="I25">
        <v>61.125</v>
      </c>
      <c r="J25">
        <v>10</v>
      </c>
      <c r="K25">
        <v>0.5</v>
      </c>
    </row>
    <row r="26" spans="1:11" x14ac:dyDescent="0.25">
      <c r="A26" s="25">
        <v>42220</v>
      </c>
      <c r="B26">
        <v>13.5</v>
      </c>
      <c r="C26">
        <v>17.5</v>
      </c>
      <c r="D26">
        <v>20.5</v>
      </c>
      <c r="E26">
        <v>21</v>
      </c>
      <c r="F26">
        <v>22</v>
      </c>
      <c r="G26">
        <f t="shared" si="0"/>
        <v>18.125</v>
      </c>
      <c r="H26">
        <v>182</v>
      </c>
      <c r="I26">
        <v>49.0625</v>
      </c>
      <c r="J26">
        <v>7</v>
      </c>
      <c r="K26">
        <v>0.16666666666666666</v>
      </c>
    </row>
    <row r="27" spans="1:11" x14ac:dyDescent="0.25">
      <c r="A27" s="25">
        <v>42221</v>
      </c>
      <c r="B27">
        <v>12.75</v>
      </c>
      <c r="C27">
        <v>17</v>
      </c>
      <c r="D27">
        <v>19.5</v>
      </c>
      <c r="E27">
        <v>20.5</v>
      </c>
      <c r="F27">
        <v>22</v>
      </c>
      <c r="G27">
        <f t="shared" si="0"/>
        <v>17.4375</v>
      </c>
      <c r="H27">
        <v>234</v>
      </c>
      <c r="I27">
        <v>53.3125</v>
      </c>
      <c r="J27">
        <v>16</v>
      </c>
      <c r="K27">
        <v>0.5</v>
      </c>
    </row>
    <row r="28" spans="1:11" x14ac:dyDescent="0.25">
      <c r="A28" s="25">
        <v>42222</v>
      </c>
      <c r="B28">
        <v>12.75</v>
      </c>
      <c r="C28">
        <v>17</v>
      </c>
      <c r="D28">
        <v>19</v>
      </c>
      <c r="E28">
        <v>20</v>
      </c>
      <c r="F28">
        <v>21.5</v>
      </c>
      <c r="G28">
        <f t="shared" si="0"/>
        <v>17.1875</v>
      </c>
      <c r="H28">
        <v>313</v>
      </c>
      <c r="I28">
        <v>70.9375</v>
      </c>
      <c r="J28">
        <v>12</v>
      </c>
      <c r="K28">
        <v>0.75</v>
      </c>
    </row>
    <row r="29" spans="1:11" x14ac:dyDescent="0.25">
      <c r="A29" s="25">
        <v>42223</v>
      </c>
      <c r="B29">
        <v>12.5</v>
      </c>
      <c r="C29">
        <v>17</v>
      </c>
      <c r="D29">
        <v>19</v>
      </c>
      <c r="E29">
        <v>20</v>
      </c>
      <c r="F29">
        <v>21.75</v>
      </c>
      <c r="G29">
        <f t="shared" si="0"/>
        <v>17.125</v>
      </c>
      <c r="H29">
        <v>146</v>
      </c>
      <c r="I29">
        <v>44.117647058823529</v>
      </c>
      <c r="J29">
        <v>4</v>
      </c>
      <c r="K29">
        <v>0.66666666666666663</v>
      </c>
    </row>
    <row r="30" spans="1:11" x14ac:dyDescent="0.25">
      <c r="A30" s="25">
        <v>42224</v>
      </c>
      <c r="B30">
        <v>12</v>
      </c>
      <c r="C30">
        <v>16.5</v>
      </c>
      <c r="D30">
        <v>19</v>
      </c>
      <c r="E30">
        <v>19</v>
      </c>
      <c r="F30">
        <v>21</v>
      </c>
      <c r="G30">
        <f t="shared" si="0"/>
        <v>16.625</v>
      </c>
      <c r="H30">
        <v>266</v>
      </c>
      <c r="I30">
        <v>26.533333333333335</v>
      </c>
      <c r="J30">
        <v>9</v>
      </c>
      <c r="K30">
        <v>0.5</v>
      </c>
    </row>
    <row r="31" spans="1:11" x14ac:dyDescent="0.25">
      <c r="A31" s="25">
        <v>42225</v>
      </c>
      <c r="B31">
        <v>12</v>
      </c>
      <c r="C31">
        <v>17.5</v>
      </c>
      <c r="D31">
        <v>18</v>
      </c>
      <c r="E31">
        <v>18.5</v>
      </c>
      <c r="F31">
        <v>20.25</v>
      </c>
      <c r="G31">
        <f t="shared" si="0"/>
        <v>16.5</v>
      </c>
      <c r="H31">
        <v>180</v>
      </c>
      <c r="I31">
        <v>34.470588235294116</v>
      </c>
      <c r="J31">
        <v>10</v>
      </c>
      <c r="K31">
        <v>2.8333333333333335</v>
      </c>
    </row>
    <row r="32" spans="1:11" x14ac:dyDescent="0.25">
      <c r="A32" s="25">
        <v>42226</v>
      </c>
      <c r="B32">
        <v>11</v>
      </c>
      <c r="C32">
        <v>17.5</v>
      </c>
      <c r="D32">
        <v>18</v>
      </c>
      <c r="E32">
        <v>19.5</v>
      </c>
      <c r="F32">
        <v>20.25</v>
      </c>
      <c r="G32">
        <f t="shared" si="0"/>
        <v>16.5</v>
      </c>
      <c r="H32">
        <v>215</v>
      </c>
      <c r="I32">
        <v>33.333333333333336</v>
      </c>
      <c r="J32">
        <v>7</v>
      </c>
      <c r="K32">
        <v>0.91666666666666663</v>
      </c>
    </row>
    <row r="33" spans="1:11" x14ac:dyDescent="0.25">
      <c r="A33" s="25">
        <v>42227</v>
      </c>
      <c r="B33">
        <v>11.5</v>
      </c>
      <c r="D33">
        <v>17</v>
      </c>
      <c r="E33">
        <v>19</v>
      </c>
      <c r="F33">
        <v>19.75</v>
      </c>
      <c r="G33">
        <f t="shared" si="0"/>
        <v>15.833333333333334</v>
      </c>
      <c r="H33">
        <v>177</v>
      </c>
      <c r="I33">
        <v>22.733333333333334</v>
      </c>
      <c r="J33">
        <v>9</v>
      </c>
      <c r="K33">
        <v>0.75</v>
      </c>
    </row>
    <row r="34" spans="1:11" x14ac:dyDescent="0.25">
      <c r="A34" s="25">
        <v>42228</v>
      </c>
      <c r="B34">
        <v>13</v>
      </c>
      <c r="C34">
        <v>18</v>
      </c>
      <c r="D34">
        <v>17</v>
      </c>
      <c r="E34">
        <v>19</v>
      </c>
      <c r="F34">
        <v>19.75</v>
      </c>
      <c r="G34">
        <f t="shared" ref="G34:G65" si="1">AVERAGE(B34:E34)</f>
        <v>16.75</v>
      </c>
      <c r="H34">
        <v>132</v>
      </c>
      <c r="I34">
        <v>18.875</v>
      </c>
      <c r="J34">
        <v>24</v>
      </c>
      <c r="K34">
        <v>1.6666666666666667</v>
      </c>
    </row>
    <row r="35" spans="1:11" x14ac:dyDescent="0.25">
      <c r="A35" s="25">
        <v>42229</v>
      </c>
      <c r="B35">
        <v>13</v>
      </c>
      <c r="C35">
        <v>18.5</v>
      </c>
      <c r="D35">
        <v>17</v>
      </c>
      <c r="E35">
        <v>19.5</v>
      </c>
      <c r="F35">
        <v>19.75</v>
      </c>
      <c r="G35">
        <f t="shared" si="1"/>
        <v>17</v>
      </c>
      <c r="H35">
        <v>83</v>
      </c>
      <c r="I35">
        <v>20.6875</v>
      </c>
      <c r="J35">
        <v>22</v>
      </c>
      <c r="K35">
        <v>1.5833333333333333</v>
      </c>
    </row>
    <row r="36" spans="1:11" x14ac:dyDescent="0.25">
      <c r="A36" s="25">
        <v>42230</v>
      </c>
      <c r="B36" s="23">
        <v>13</v>
      </c>
      <c r="C36">
        <v>18.5</v>
      </c>
      <c r="D36">
        <v>17</v>
      </c>
      <c r="E36">
        <v>17.5</v>
      </c>
      <c r="F36">
        <v>19.75</v>
      </c>
      <c r="G36">
        <f t="shared" si="1"/>
        <v>16.5</v>
      </c>
      <c r="H36">
        <v>65</v>
      </c>
      <c r="I36">
        <v>16.571428571428573</v>
      </c>
      <c r="J36">
        <v>22</v>
      </c>
      <c r="K36">
        <v>1.1818181818181819</v>
      </c>
    </row>
    <row r="37" spans="1:11" x14ac:dyDescent="0.25">
      <c r="A37" s="25">
        <v>42231</v>
      </c>
      <c r="B37" s="23">
        <v>13</v>
      </c>
      <c r="C37">
        <v>19</v>
      </c>
      <c r="D37">
        <v>17</v>
      </c>
      <c r="E37">
        <v>17.25</v>
      </c>
      <c r="F37">
        <v>18.5</v>
      </c>
      <c r="G37">
        <f t="shared" si="1"/>
        <v>16.5625</v>
      </c>
      <c r="H37">
        <v>75</v>
      </c>
      <c r="I37">
        <v>15</v>
      </c>
      <c r="J37">
        <v>11</v>
      </c>
      <c r="K37">
        <v>1.25</v>
      </c>
    </row>
    <row r="38" spans="1:11" x14ac:dyDescent="0.25">
      <c r="A38" s="25">
        <v>42232</v>
      </c>
      <c r="C38">
        <v>18.5</v>
      </c>
      <c r="D38">
        <v>17</v>
      </c>
      <c r="E38">
        <v>17</v>
      </c>
      <c r="F38">
        <v>18</v>
      </c>
      <c r="G38">
        <f t="shared" si="1"/>
        <v>17.5</v>
      </c>
      <c r="H38">
        <v>66</v>
      </c>
      <c r="I38">
        <v>16.133333333333333</v>
      </c>
      <c r="J38">
        <v>5</v>
      </c>
      <c r="K38">
        <v>2.6666666666666665</v>
      </c>
    </row>
    <row r="39" spans="1:11" x14ac:dyDescent="0.25">
      <c r="A39" s="25">
        <v>42233</v>
      </c>
      <c r="C39">
        <v>18.5</v>
      </c>
      <c r="D39">
        <v>17</v>
      </c>
      <c r="E39">
        <v>16.75</v>
      </c>
      <c r="F39">
        <v>18</v>
      </c>
      <c r="G39">
        <f t="shared" si="1"/>
        <v>17.416666666666668</v>
      </c>
      <c r="H39">
        <v>130</v>
      </c>
      <c r="I39">
        <v>9.7142857142857135</v>
      </c>
      <c r="J39">
        <v>17</v>
      </c>
      <c r="K39">
        <v>2.75</v>
      </c>
    </row>
    <row r="40" spans="1:11" x14ac:dyDescent="0.25">
      <c r="A40" s="25">
        <v>42234</v>
      </c>
      <c r="B40">
        <v>13</v>
      </c>
      <c r="C40">
        <v>17.5</v>
      </c>
      <c r="D40">
        <v>17</v>
      </c>
      <c r="E40">
        <v>16.75</v>
      </c>
      <c r="F40">
        <v>18.5</v>
      </c>
      <c r="G40">
        <f t="shared" si="1"/>
        <v>16.0625</v>
      </c>
      <c r="H40">
        <v>94</v>
      </c>
      <c r="I40">
        <v>9.117647058823529</v>
      </c>
      <c r="J40">
        <v>18</v>
      </c>
      <c r="K40">
        <v>3.0833333333333335</v>
      </c>
    </row>
    <row r="41" spans="1:11" x14ac:dyDescent="0.25">
      <c r="A41" s="25">
        <v>42235</v>
      </c>
      <c r="B41">
        <v>12</v>
      </c>
      <c r="D41">
        <v>17</v>
      </c>
      <c r="E41">
        <v>17.5</v>
      </c>
      <c r="F41">
        <v>20</v>
      </c>
      <c r="G41">
        <f t="shared" si="1"/>
        <v>15.5</v>
      </c>
      <c r="H41">
        <v>44</v>
      </c>
      <c r="I41">
        <v>6.9230769230769234</v>
      </c>
      <c r="J41">
        <v>27</v>
      </c>
      <c r="K41">
        <v>2.4166666666666665</v>
      </c>
    </row>
    <row r="42" spans="1:11" x14ac:dyDescent="0.25">
      <c r="A42" s="25">
        <v>42236</v>
      </c>
      <c r="B42">
        <v>12</v>
      </c>
      <c r="D42">
        <v>16</v>
      </c>
      <c r="E42">
        <v>17.25</v>
      </c>
      <c r="F42">
        <v>18</v>
      </c>
      <c r="G42">
        <f t="shared" si="1"/>
        <v>15.083333333333334</v>
      </c>
      <c r="H42">
        <v>62</v>
      </c>
      <c r="I42">
        <v>6.3571428571428568</v>
      </c>
      <c r="J42">
        <v>8</v>
      </c>
      <c r="K42">
        <v>2.3333333333333335</v>
      </c>
    </row>
    <row r="43" spans="1:11" x14ac:dyDescent="0.25">
      <c r="A43" s="25">
        <v>42237</v>
      </c>
      <c r="B43">
        <v>13</v>
      </c>
      <c r="C43">
        <v>16.5</v>
      </c>
      <c r="D43">
        <v>17.5</v>
      </c>
      <c r="E43">
        <v>18.75</v>
      </c>
      <c r="F43">
        <v>17.5</v>
      </c>
      <c r="G43">
        <f t="shared" si="1"/>
        <v>16.4375</v>
      </c>
      <c r="H43">
        <v>60</v>
      </c>
      <c r="I43">
        <v>3.6153846153846154</v>
      </c>
      <c r="J43">
        <v>4</v>
      </c>
      <c r="K43">
        <v>2.3333333333333335</v>
      </c>
    </row>
    <row r="44" spans="1:11" x14ac:dyDescent="0.25">
      <c r="A44" s="25">
        <v>42238</v>
      </c>
      <c r="C44">
        <v>16.5</v>
      </c>
      <c r="D44">
        <v>16</v>
      </c>
      <c r="E44">
        <v>18</v>
      </c>
      <c r="F44">
        <v>17.25</v>
      </c>
      <c r="G44">
        <f t="shared" si="1"/>
        <v>16.833333333333332</v>
      </c>
      <c r="H44">
        <v>32</v>
      </c>
      <c r="I44">
        <v>4.125</v>
      </c>
      <c r="J44">
        <v>5</v>
      </c>
      <c r="K44">
        <v>1</v>
      </c>
    </row>
    <row r="45" spans="1:11" x14ac:dyDescent="0.25">
      <c r="A45" s="25">
        <v>42239</v>
      </c>
      <c r="B45">
        <v>12</v>
      </c>
      <c r="D45">
        <v>16</v>
      </c>
      <c r="E45">
        <v>18.25</v>
      </c>
      <c r="F45">
        <v>17.25</v>
      </c>
      <c r="G45">
        <f t="shared" si="1"/>
        <v>15.416666666666666</v>
      </c>
      <c r="H45">
        <v>34</v>
      </c>
      <c r="I45">
        <v>2.7142857142857144</v>
      </c>
      <c r="J45">
        <v>6</v>
      </c>
      <c r="K45">
        <v>0.91666666666666663</v>
      </c>
    </row>
    <row r="46" spans="1:11" x14ac:dyDescent="0.25">
      <c r="A46" s="25">
        <v>42240</v>
      </c>
      <c r="B46">
        <v>11</v>
      </c>
      <c r="C46">
        <v>16.5</v>
      </c>
      <c r="D46">
        <v>16</v>
      </c>
      <c r="E46">
        <v>17.75</v>
      </c>
      <c r="F46">
        <v>17.5</v>
      </c>
      <c r="G46">
        <f t="shared" si="1"/>
        <v>15.3125</v>
      </c>
      <c r="H46">
        <v>41</v>
      </c>
      <c r="I46">
        <v>2.4166666666666665</v>
      </c>
      <c r="J46">
        <v>17</v>
      </c>
      <c r="K46">
        <v>0.75</v>
      </c>
    </row>
    <row r="47" spans="1:11" x14ac:dyDescent="0.25">
      <c r="A47" s="25">
        <v>42241</v>
      </c>
      <c r="B47">
        <v>12</v>
      </c>
      <c r="C47">
        <v>17</v>
      </c>
      <c r="D47">
        <v>16</v>
      </c>
      <c r="E47">
        <v>17</v>
      </c>
      <c r="F47">
        <v>17.5</v>
      </c>
      <c r="G47">
        <f t="shared" si="1"/>
        <v>15.5</v>
      </c>
      <c r="H47">
        <v>62</v>
      </c>
      <c r="I47">
        <v>2.8181818181818183</v>
      </c>
      <c r="J47">
        <v>9</v>
      </c>
      <c r="K47">
        <v>1.5833333333333333</v>
      </c>
    </row>
    <row r="48" spans="1:11" x14ac:dyDescent="0.25">
      <c r="A48" s="25">
        <v>42242</v>
      </c>
      <c r="D48">
        <v>16</v>
      </c>
      <c r="E48">
        <v>16.75</v>
      </c>
      <c r="F48">
        <v>17</v>
      </c>
      <c r="G48">
        <f t="shared" si="1"/>
        <v>16.375</v>
      </c>
      <c r="H48">
        <v>32</v>
      </c>
      <c r="I48">
        <v>2.7272727272727271</v>
      </c>
      <c r="J48">
        <v>3</v>
      </c>
      <c r="K48">
        <v>0.58333333333333337</v>
      </c>
    </row>
    <row r="49" spans="1:11" x14ac:dyDescent="0.25">
      <c r="A49" s="25">
        <v>42243</v>
      </c>
      <c r="B49">
        <v>12</v>
      </c>
      <c r="D49">
        <v>16</v>
      </c>
      <c r="E49" s="24">
        <v>16.5</v>
      </c>
      <c r="F49">
        <v>16.25</v>
      </c>
      <c r="G49">
        <f t="shared" si="1"/>
        <v>14.833333333333334</v>
      </c>
      <c r="H49">
        <v>39</v>
      </c>
      <c r="I49">
        <v>3.9166666666666665</v>
      </c>
      <c r="J49">
        <v>4</v>
      </c>
      <c r="K49">
        <v>0.58333333333333337</v>
      </c>
    </row>
    <row r="50" spans="1:11" x14ac:dyDescent="0.25">
      <c r="A50" s="25">
        <v>42244</v>
      </c>
      <c r="B50">
        <v>12</v>
      </c>
      <c r="C50">
        <v>15</v>
      </c>
      <c r="D50">
        <v>16</v>
      </c>
      <c r="E50" s="24">
        <v>16.5</v>
      </c>
      <c r="F50">
        <v>15.5</v>
      </c>
      <c r="G50">
        <f t="shared" si="1"/>
        <v>14.875</v>
      </c>
      <c r="H50">
        <v>25</v>
      </c>
      <c r="I50">
        <v>2.4166666666666665</v>
      </c>
      <c r="J50">
        <v>5</v>
      </c>
      <c r="K50">
        <v>1.6</v>
      </c>
    </row>
    <row r="51" spans="1:11" x14ac:dyDescent="0.25">
      <c r="A51" s="25">
        <v>42245</v>
      </c>
      <c r="B51">
        <v>13</v>
      </c>
      <c r="C51">
        <v>15.5</v>
      </c>
      <c r="D51">
        <v>16</v>
      </c>
      <c r="E51" s="24">
        <v>16.5</v>
      </c>
      <c r="F51">
        <v>14</v>
      </c>
      <c r="G51">
        <f t="shared" si="1"/>
        <v>15.25</v>
      </c>
      <c r="H51">
        <v>15</v>
      </c>
      <c r="I51">
        <v>1.2</v>
      </c>
      <c r="J51">
        <v>14</v>
      </c>
      <c r="K51">
        <v>0.54545454545454541</v>
      </c>
    </row>
    <row r="52" spans="1:11" x14ac:dyDescent="0.25">
      <c r="A52" s="25">
        <v>42246</v>
      </c>
      <c r="B52">
        <v>12</v>
      </c>
      <c r="D52">
        <v>15.5</v>
      </c>
      <c r="E52" s="24">
        <v>16</v>
      </c>
      <c r="F52">
        <v>13.5</v>
      </c>
      <c r="G52">
        <f t="shared" si="1"/>
        <v>14.5</v>
      </c>
      <c r="H52">
        <v>12</v>
      </c>
      <c r="I52">
        <v>1</v>
      </c>
      <c r="J52">
        <v>27</v>
      </c>
      <c r="K52">
        <v>0.27272727272727271</v>
      </c>
    </row>
    <row r="53" spans="1:11" x14ac:dyDescent="0.25">
      <c r="A53" s="25">
        <v>42247</v>
      </c>
      <c r="B53">
        <v>10</v>
      </c>
      <c r="C53">
        <v>15.5</v>
      </c>
      <c r="D53">
        <v>15</v>
      </c>
      <c r="E53" s="24">
        <v>15.5</v>
      </c>
      <c r="F53">
        <v>13.25</v>
      </c>
      <c r="G53">
        <f t="shared" si="1"/>
        <v>14</v>
      </c>
      <c r="H53">
        <v>24</v>
      </c>
      <c r="I53">
        <v>1</v>
      </c>
      <c r="J53">
        <v>118</v>
      </c>
      <c r="K53">
        <v>0.36363636363636365</v>
      </c>
    </row>
    <row r="54" spans="1:11" x14ac:dyDescent="0.25">
      <c r="A54" s="25">
        <v>42248</v>
      </c>
      <c r="B54">
        <v>10</v>
      </c>
      <c r="C54">
        <v>15</v>
      </c>
      <c r="D54">
        <v>15</v>
      </c>
      <c r="E54" s="24">
        <v>15</v>
      </c>
      <c r="F54">
        <v>12</v>
      </c>
      <c r="G54">
        <f t="shared" si="1"/>
        <v>13.75</v>
      </c>
      <c r="H54">
        <v>5</v>
      </c>
      <c r="I54">
        <v>0.1111111111111111</v>
      </c>
      <c r="J54">
        <v>0</v>
      </c>
      <c r="K54">
        <v>0.18181818181818182</v>
      </c>
    </row>
    <row r="55" spans="1:11" x14ac:dyDescent="0.25">
      <c r="A55" s="25">
        <v>42249</v>
      </c>
      <c r="B55">
        <v>10</v>
      </c>
      <c r="D55">
        <v>15</v>
      </c>
      <c r="E55" s="24">
        <v>14.5</v>
      </c>
      <c r="F55">
        <v>13</v>
      </c>
      <c r="G55">
        <f t="shared" si="1"/>
        <v>13.166666666666666</v>
      </c>
      <c r="H55">
        <v>9</v>
      </c>
      <c r="I55">
        <v>0.75</v>
      </c>
      <c r="J55">
        <v>0</v>
      </c>
      <c r="K55">
        <v>0.18181818181818182</v>
      </c>
    </row>
    <row r="56" spans="1:11" x14ac:dyDescent="0.25">
      <c r="A56" s="25">
        <v>42250</v>
      </c>
      <c r="B56">
        <v>10</v>
      </c>
      <c r="D56">
        <v>14.5</v>
      </c>
      <c r="E56" s="24">
        <v>15</v>
      </c>
      <c r="F56">
        <v>13</v>
      </c>
      <c r="G56">
        <f t="shared" si="1"/>
        <v>13.166666666666666</v>
      </c>
      <c r="H56">
        <v>9</v>
      </c>
      <c r="I56">
        <v>1</v>
      </c>
      <c r="J56">
        <v>0</v>
      </c>
      <c r="K56">
        <v>0</v>
      </c>
    </row>
    <row r="57" spans="1:11" x14ac:dyDescent="0.25">
      <c r="A57" s="25">
        <v>42251</v>
      </c>
      <c r="B57">
        <v>11.5</v>
      </c>
      <c r="C57">
        <v>13.5</v>
      </c>
      <c r="D57">
        <v>14.5</v>
      </c>
      <c r="E57" s="24">
        <v>14.25</v>
      </c>
      <c r="F57">
        <v>13</v>
      </c>
      <c r="G57">
        <f t="shared" si="1"/>
        <v>13.4375</v>
      </c>
      <c r="H57">
        <v>5</v>
      </c>
      <c r="I57">
        <v>1</v>
      </c>
      <c r="J57">
        <v>2</v>
      </c>
      <c r="K57">
        <v>0</v>
      </c>
    </row>
    <row r="58" spans="1:11" x14ac:dyDescent="0.25">
      <c r="A58" s="25">
        <v>42252</v>
      </c>
      <c r="B58">
        <v>11</v>
      </c>
      <c r="D58">
        <v>13.5</v>
      </c>
      <c r="E58" s="24">
        <v>14</v>
      </c>
      <c r="F58">
        <v>13</v>
      </c>
      <c r="G58">
        <f t="shared" si="1"/>
        <v>12.833333333333334</v>
      </c>
      <c r="H58">
        <v>9</v>
      </c>
      <c r="I58">
        <v>0</v>
      </c>
      <c r="J58">
        <v>2</v>
      </c>
      <c r="K58">
        <v>1.6363636363636365</v>
      </c>
    </row>
    <row r="59" spans="1:11" x14ac:dyDescent="0.25">
      <c r="A59" s="25">
        <v>42253</v>
      </c>
      <c r="B59">
        <v>8</v>
      </c>
      <c r="C59">
        <v>12</v>
      </c>
      <c r="D59">
        <v>13</v>
      </c>
      <c r="E59" s="24">
        <v>13.5</v>
      </c>
      <c r="F59">
        <v>13.5</v>
      </c>
      <c r="G59">
        <f t="shared" si="1"/>
        <v>11.625</v>
      </c>
      <c r="H59">
        <v>2</v>
      </c>
      <c r="I59">
        <v>0.33333333333333331</v>
      </c>
      <c r="J59">
        <v>1</v>
      </c>
      <c r="K59">
        <v>0.81818181818181823</v>
      </c>
    </row>
    <row r="60" spans="1:11" x14ac:dyDescent="0.25">
      <c r="A60" s="25">
        <v>42254</v>
      </c>
      <c r="B60">
        <v>9</v>
      </c>
      <c r="E60" s="24">
        <v>13</v>
      </c>
      <c r="F60">
        <v>14</v>
      </c>
      <c r="G60">
        <f t="shared" si="1"/>
        <v>11</v>
      </c>
      <c r="H60">
        <v>2</v>
      </c>
      <c r="I60">
        <v>0.125</v>
      </c>
      <c r="J60">
        <v>1</v>
      </c>
      <c r="K60">
        <v>9.0909090909090912E-2</v>
      </c>
    </row>
    <row r="61" spans="1:11" x14ac:dyDescent="0.25">
      <c r="A61" s="25">
        <v>42255</v>
      </c>
      <c r="B61">
        <v>8</v>
      </c>
      <c r="C61">
        <v>13</v>
      </c>
      <c r="D61">
        <v>13.5</v>
      </c>
      <c r="E61" s="24">
        <v>13.5</v>
      </c>
      <c r="F61">
        <v>14</v>
      </c>
      <c r="G61">
        <f t="shared" si="1"/>
        <v>12</v>
      </c>
      <c r="H61">
        <v>6</v>
      </c>
      <c r="I61">
        <v>0.375</v>
      </c>
      <c r="J61">
        <v>1</v>
      </c>
      <c r="K61">
        <v>0.27272727272727271</v>
      </c>
    </row>
    <row r="62" spans="1:11" x14ac:dyDescent="0.25">
      <c r="A62" s="25">
        <v>42256</v>
      </c>
      <c r="B62">
        <v>9</v>
      </c>
      <c r="D62">
        <v>13</v>
      </c>
      <c r="E62" s="24">
        <v>14</v>
      </c>
      <c r="F62">
        <v>13.5</v>
      </c>
      <c r="G62">
        <f t="shared" si="1"/>
        <v>12</v>
      </c>
      <c r="H62">
        <v>3</v>
      </c>
      <c r="I62">
        <v>0.4</v>
      </c>
      <c r="J62">
        <v>0</v>
      </c>
      <c r="K62">
        <v>0</v>
      </c>
    </row>
    <row r="63" spans="1:11" x14ac:dyDescent="0.25">
      <c r="A63" s="25">
        <v>42257</v>
      </c>
      <c r="B63">
        <v>8</v>
      </c>
      <c r="D63">
        <v>13</v>
      </c>
      <c r="E63" s="24">
        <v>14</v>
      </c>
      <c r="F63">
        <v>13.5</v>
      </c>
      <c r="G63">
        <f t="shared" si="1"/>
        <v>11.666666666666666</v>
      </c>
      <c r="H63">
        <v>0</v>
      </c>
      <c r="I63">
        <v>0.4</v>
      </c>
      <c r="J63">
        <v>3</v>
      </c>
      <c r="K63">
        <v>0.54545454545454541</v>
      </c>
    </row>
    <row r="64" spans="1:11" x14ac:dyDescent="0.25">
      <c r="A64" s="25">
        <v>42258</v>
      </c>
      <c r="B64">
        <v>8</v>
      </c>
      <c r="D64">
        <v>13</v>
      </c>
      <c r="E64" s="24">
        <v>13</v>
      </c>
      <c r="F64">
        <v>13</v>
      </c>
      <c r="G64">
        <f t="shared" si="1"/>
        <v>11.333333333333334</v>
      </c>
      <c r="H64">
        <v>0</v>
      </c>
      <c r="I64">
        <v>0</v>
      </c>
      <c r="J64">
        <v>1</v>
      </c>
      <c r="K64">
        <v>9.0909090909090912E-2</v>
      </c>
    </row>
    <row r="65" spans="1:11" x14ac:dyDescent="0.25">
      <c r="A65" s="25">
        <v>42259</v>
      </c>
      <c r="B65">
        <v>9</v>
      </c>
      <c r="C65">
        <v>10.5</v>
      </c>
      <c r="D65">
        <v>13</v>
      </c>
      <c r="E65" s="24">
        <v>13.5</v>
      </c>
      <c r="F65">
        <v>13</v>
      </c>
      <c r="G65">
        <f t="shared" si="1"/>
        <v>11.5</v>
      </c>
      <c r="H65">
        <v>2</v>
      </c>
      <c r="I65">
        <v>0.33333333333333331</v>
      </c>
      <c r="J65">
        <v>1</v>
      </c>
      <c r="K65">
        <v>0.45454545454545453</v>
      </c>
    </row>
    <row r="66" spans="1:11" x14ac:dyDescent="0.25">
      <c r="A66" s="25">
        <v>42260</v>
      </c>
      <c r="B66">
        <v>9</v>
      </c>
      <c r="E66" s="24">
        <v>13.5</v>
      </c>
      <c r="F66">
        <v>12</v>
      </c>
      <c r="G66">
        <f t="shared" ref="G66:G83" si="2">AVERAGE(B66:E66)</f>
        <v>11.25</v>
      </c>
      <c r="H66">
        <v>1</v>
      </c>
      <c r="I66">
        <v>0</v>
      </c>
      <c r="J66">
        <v>0</v>
      </c>
      <c r="K66">
        <v>0.18181818181818182</v>
      </c>
    </row>
    <row r="67" spans="1:11" x14ac:dyDescent="0.25">
      <c r="A67" s="25">
        <v>42261</v>
      </c>
      <c r="B67">
        <v>9</v>
      </c>
      <c r="E67" s="24">
        <v>13.5</v>
      </c>
      <c r="F67">
        <v>12</v>
      </c>
      <c r="G67">
        <f t="shared" si="2"/>
        <v>11.25</v>
      </c>
      <c r="H67">
        <v>2</v>
      </c>
      <c r="I67">
        <v>0</v>
      </c>
      <c r="J67">
        <v>2</v>
      </c>
      <c r="K67">
        <v>0.54545454545454541</v>
      </c>
    </row>
    <row r="68" spans="1:11" x14ac:dyDescent="0.25">
      <c r="A68" s="25">
        <v>42262</v>
      </c>
      <c r="B68">
        <v>9</v>
      </c>
      <c r="E68" s="24">
        <v>13</v>
      </c>
      <c r="F68">
        <v>12</v>
      </c>
      <c r="G68">
        <f t="shared" si="2"/>
        <v>11</v>
      </c>
      <c r="H68">
        <v>4</v>
      </c>
      <c r="I68">
        <v>0</v>
      </c>
      <c r="J68">
        <v>2</v>
      </c>
      <c r="K68">
        <v>0</v>
      </c>
    </row>
    <row r="69" spans="1:11" x14ac:dyDescent="0.25">
      <c r="A69" s="25">
        <v>42263</v>
      </c>
      <c r="E69" s="24">
        <v>13</v>
      </c>
      <c r="F69">
        <v>12</v>
      </c>
      <c r="G69">
        <f t="shared" si="2"/>
        <v>13</v>
      </c>
      <c r="H69">
        <v>3</v>
      </c>
      <c r="I69">
        <v>0</v>
      </c>
      <c r="J69">
        <v>4</v>
      </c>
      <c r="K69">
        <v>0</v>
      </c>
    </row>
    <row r="70" spans="1:11" x14ac:dyDescent="0.25">
      <c r="A70" s="25">
        <v>42264</v>
      </c>
      <c r="E70" s="24">
        <v>13</v>
      </c>
      <c r="F70">
        <v>11</v>
      </c>
      <c r="G70">
        <f t="shared" si="2"/>
        <v>13</v>
      </c>
      <c r="H70">
        <v>4</v>
      </c>
      <c r="I70">
        <v>0</v>
      </c>
      <c r="J70">
        <v>2</v>
      </c>
      <c r="K70">
        <v>3</v>
      </c>
    </row>
    <row r="71" spans="1:11" x14ac:dyDescent="0.25">
      <c r="A71" s="25">
        <v>42265</v>
      </c>
      <c r="E71" s="24">
        <v>13</v>
      </c>
      <c r="F71">
        <v>10</v>
      </c>
      <c r="G71">
        <f t="shared" si="2"/>
        <v>13</v>
      </c>
      <c r="H71">
        <v>1</v>
      </c>
      <c r="I71">
        <v>0</v>
      </c>
      <c r="J71">
        <v>3</v>
      </c>
      <c r="K71">
        <v>1</v>
      </c>
    </row>
    <row r="72" spans="1:11" x14ac:dyDescent="0.25">
      <c r="A72" s="25">
        <v>42266</v>
      </c>
      <c r="E72" s="24">
        <v>12</v>
      </c>
      <c r="F72">
        <v>10</v>
      </c>
      <c r="G72">
        <f t="shared" si="2"/>
        <v>12</v>
      </c>
      <c r="H72">
        <v>3</v>
      </c>
      <c r="I72">
        <v>0</v>
      </c>
      <c r="J72">
        <v>4</v>
      </c>
      <c r="K72">
        <v>0</v>
      </c>
    </row>
    <row r="73" spans="1:11" x14ac:dyDescent="0.25">
      <c r="A73" s="25">
        <v>42267</v>
      </c>
      <c r="E73" s="24">
        <v>13</v>
      </c>
      <c r="F73">
        <v>11</v>
      </c>
      <c r="G73">
        <f t="shared" si="2"/>
        <v>13</v>
      </c>
      <c r="H73">
        <v>2</v>
      </c>
      <c r="I73">
        <v>0</v>
      </c>
      <c r="J73">
        <v>0</v>
      </c>
      <c r="K73">
        <v>0</v>
      </c>
    </row>
    <row r="74" spans="1:11" x14ac:dyDescent="0.25">
      <c r="A74" s="25">
        <v>42268</v>
      </c>
      <c r="E74" s="24">
        <v>12</v>
      </c>
      <c r="F74">
        <v>10</v>
      </c>
      <c r="G74">
        <f t="shared" si="2"/>
        <v>12</v>
      </c>
      <c r="H74">
        <v>4</v>
      </c>
      <c r="I74">
        <v>0</v>
      </c>
      <c r="J74">
        <v>0</v>
      </c>
      <c r="K74">
        <v>0</v>
      </c>
    </row>
    <row r="75" spans="1:11" x14ac:dyDescent="0.25">
      <c r="A75" s="25">
        <v>42269</v>
      </c>
      <c r="E75" s="24">
        <v>12</v>
      </c>
      <c r="F75">
        <v>9</v>
      </c>
      <c r="G75">
        <f t="shared" si="2"/>
        <v>12</v>
      </c>
      <c r="H75">
        <v>0</v>
      </c>
      <c r="I75">
        <v>0</v>
      </c>
      <c r="J75">
        <v>2</v>
      </c>
      <c r="K75">
        <v>1</v>
      </c>
    </row>
    <row r="76" spans="1:11" x14ac:dyDescent="0.25">
      <c r="A76" s="25">
        <v>42270</v>
      </c>
      <c r="E76" s="24">
        <v>12</v>
      </c>
      <c r="F76">
        <v>8.5</v>
      </c>
      <c r="G76">
        <f t="shared" si="2"/>
        <v>12</v>
      </c>
      <c r="H76">
        <v>0</v>
      </c>
      <c r="I76">
        <v>0</v>
      </c>
      <c r="J76">
        <v>0</v>
      </c>
      <c r="K76">
        <v>0</v>
      </c>
    </row>
    <row r="77" spans="1:11" x14ac:dyDescent="0.25">
      <c r="A77" s="25">
        <v>42271</v>
      </c>
      <c r="E77" s="24">
        <v>10.5</v>
      </c>
      <c r="F77">
        <v>8.5</v>
      </c>
      <c r="G77">
        <f t="shared" si="2"/>
        <v>10.5</v>
      </c>
      <c r="H77">
        <v>0</v>
      </c>
      <c r="I77">
        <v>0</v>
      </c>
      <c r="J77">
        <v>2</v>
      </c>
      <c r="K77">
        <v>1</v>
      </c>
    </row>
    <row r="78" spans="1:11" x14ac:dyDescent="0.25">
      <c r="A78" s="25">
        <v>42272</v>
      </c>
      <c r="E78" s="24">
        <v>10.5</v>
      </c>
      <c r="F78">
        <v>8</v>
      </c>
      <c r="G78">
        <f t="shared" si="2"/>
        <v>10.5</v>
      </c>
      <c r="H78">
        <v>2</v>
      </c>
      <c r="I78">
        <v>0</v>
      </c>
      <c r="J78">
        <v>0</v>
      </c>
      <c r="K78">
        <v>0</v>
      </c>
    </row>
    <row r="79" spans="1:11" x14ac:dyDescent="0.25">
      <c r="A79" s="25">
        <v>42273</v>
      </c>
      <c r="E79" s="24">
        <v>10</v>
      </c>
      <c r="G79">
        <f t="shared" si="2"/>
        <v>10</v>
      </c>
    </row>
    <row r="80" spans="1:11" x14ac:dyDescent="0.25">
      <c r="A80" s="25">
        <v>42274</v>
      </c>
      <c r="E80" s="24">
        <v>10</v>
      </c>
      <c r="G80">
        <f t="shared" si="2"/>
        <v>10</v>
      </c>
    </row>
    <row r="81" spans="1:7" x14ac:dyDescent="0.25">
      <c r="A81" s="25">
        <v>42275</v>
      </c>
      <c r="E81" s="24">
        <v>10</v>
      </c>
      <c r="G81">
        <f t="shared" si="2"/>
        <v>10</v>
      </c>
    </row>
    <row r="82" spans="1:7" x14ac:dyDescent="0.25">
      <c r="A82" s="25">
        <v>42276</v>
      </c>
      <c r="E82" s="24">
        <v>8.5</v>
      </c>
      <c r="G82">
        <f t="shared" si="2"/>
        <v>8.5</v>
      </c>
    </row>
    <row r="83" spans="1:7" x14ac:dyDescent="0.25">
      <c r="A83" s="25">
        <v>42277</v>
      </c>
      <c r="E83" s="24">
        <v>7.5</v>
      </c>
      <c r="G83">
        <f t="shared" si="2"/>
        <v>7.5</v>
      </c>
    </row>
    <row r="84" spans="1:7" x14ac:dyDescent="0.25">
      <c r="A84" s="1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Adult Sockeye Graphs</vt:lpstr>
      <vt:lpstr>Adult Coho Graphs</vt:lpstr>
      <vt:lpstr>Temps vs Escapement</vt:lpstr>
    </vt:vector>
  </TitlesOfParts>
  <Company>HDR,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 River Fish Wheel</dc:creator>
  <cp:lastModifiedBy>FieldCrew</cp:lastModifiedBy>
  <dcterms:created xsi:type="dcterms:W3CDTF">2014-05-26T20:11:09Z</dcterms:created>
  <dcterms:modified xsi:type="dcterms:W3CDTF">2015-11-03T22:26:34Z</dcterms:modified>
</cp:coreProperties>
</file>