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EA\CEAN\CEANC\FISHERIES\Sixmile\Annual Data and Reports\Smolt Out-Migration\2016\"/>
    </mc:Choice>
  </mc:AlternateContent>
  <bookViews>
    <workbookView xWindow="15" yWindow="5100" windowWidth="20355" windowHeight="3675" activeTab="3"/>
  </bookViews>
  <sheets>
    <sheet name="Raw Data" sheetId="1" r:id="rId1"/>
    <sheet name="Sockeye Smolt Graphs" sheetId="2" r:id="rId2"/>
    <sheet name="Coho Smolt Graphs" sheetId="3" r:id="rId3"/>
    <sheet name="Sockeye and Coho Smolt vs Temp" sheetId="4" r:id="rId4"/>
  </sheet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3" i="4"/>
  <c r="I7" i="1" l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7" i="1" s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7" i="1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7" i="1" s="1"/>
  <c r="I5" i="1"/>
  <c r="I6" i="1" s="1"/>
  <c r="G5" i="1"/>
  <c r="G6" i="1" s="1"/>
  <c r="E5" i="1"/>
  <c r="E6" i="1" s="1"/>
  <c r="C56" i="1" l="1"/>
</calcChain>
</file>

<file path=xl/sharedStrings.xml><?xml version="1.0" encoding="utf-8"?>
<sst xmlns="http://schemas.openxmlformats.org/spreadsheetml/2006/main" count="137" uniqueCount="102">
  <si>
    <t>Comments</t>
  </si>
  <si>
    <t>Cum</t>
  </si>
  <si>
    <t xml:space="preserve">Daily </t>
  </si>
  <si>
    <t>Daily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</si>
  <si>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</si>
  <si>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 xml:space="preserve">Date </t>
  </si>
  <si>
    <t>Name</t>
  </si>
  <si>
    <t>Rainbows</t>
  </si>
  <si>
    <t>Coho</t>
  </si>
  <si>
    <t>Sockeye</t>
  </si>
  <si>
    <t>Date</t>
  </si>
  <si>
    <t>TOTAL:</t>
  </si>
  <si>
    <t>2014 Daily Temperature</t>
  </si>
  <si>
    <t>2015 Daily Temp</t>
  </si>
  <si>
    <t xml:space="preserve">2016 Sixmile Smolt Out-Migration </t>
  </si>
  <si>
    <t>Daily Cumulative Average from 2003-2015</t>
  </si>
  <si>
    <t>Cumulative 2016</t>
  </si>
  <si>
    <t>Sockeye Daily Totals 2016</t>
  </si>
  <si>
    <t>03-15 (%)</t>
  </si>
  <si>
    <t>Daily Average 2003-2015</t>
  </si>
  <si>
    <t>Coho Daily Total 2016</t>
  </si>
  <si>
    <t>Daily Cumulative Average 2003-2015</t>
  </si>
  <si>
    <t>2004-2015 Average Daily Temperature</t>
  </si>
  <si>
    <t>2003-2015 Sockeye Smolt Daily Average</t>
  </si>
  <si>
    <t>Coho Smolt 2016</t>
  </si>
  <si>
    <t>Sockeye Smolt 2016</t>
  </si>
  <si>
    <t>KB, HL, SS</t>
  </si>
  <si>
    <t xml:space="preserve">Start Time is 14:15;  HL is Heather, KB is Krystina, SS is Sam </t>
  </si>
  <si>
    <t>JJJ is Jess</t>
  </si>
  <si>
    <t>1 leech in trap</t>
  </si>
  <si>
    <t>KB, HL, SS,JJJ</t>
  </si>
  <si>
    <t>KB, SS</t>
  </si>
  <si>
    <t>Heavy Debris, Knat Hatch</t>
  </si>
  <si>
    <t>1 TSS MORT on panel, 1 TSS MORT in trap, Debris light</t>
  </si>
  <si>
    <t>KB, SS, HL</t>
  </si>
  <si>
    <t>3 RBT (1 MORT, 2 LIVE) stuck in chicken wire; 1 COHO MORT on panel</t>
  </si>
  <si>
    <t>JJJ, KB, SS, HL</t>
  </si>
  <si>
    <t>HL, WBC</t>
  </si>
  <si>
    <t>1 RBT MORT ontop of sandbag (pic)(dead awhile-stinky)</t>
  </si>
  <si>
    <t>1 DOLLY in trap (pic), WBC is Whitney a volunteer</t>
  </si>
  <si>
    <t>JJJ, HL, Sam, TM</t>
  </si>
  <si>
    <t>1 TSS MORT, 1 SOCKEYE MORT (included)</t>
  </si>
  <si>
    <t>1 COHO MORT, 1 SOCKEYE MORT (not included) found behind sandbags, need to work on trap shape, removed RBT exclusion, beaver is back, not bad though</t>
  </si>
  <si>
    <t>6 RBT released in lake, schooling smolts, 2 TSS MORTS o panel, removed RBT from ladderside</t>
  </si>
  <si>
    <t>17 RBT released to lake, 4 TSS MORTS</t>
  </si>
  <si>
    <t>KB, SS, HL, Zoey</t>
  </si>
  <si>
    <t>3 TSS MORTS on panels</t>
  </si>
  <si>
    <t>JJJ, Sam</t>
  </si>
  <si>
    <t>2 TSS</t>
  </si>
  <si>
    <t>1 SOCKEYE MORT (included) during catch, lots of smolt schooling within panels, Zoey is a volunteer</t>
  </si>
  <si>
    <t>box forward, cut mesh, reinstalled rainbow exlusion screen, Sam and TM(Timmothy Munson) are volunteers</t>
  </si>
  <si>
    <t>KB, SS, HL, PD</t>
  </si>
  <si>
    <t>Pasquale D'Antonio volunteer (PD)</t>
  </si>
  <si>
    <t>KB,SS,HL</t>
  </si>
  <si>
    <t>1TSS in trap, 2 TSS morts on panel</t>
  </si>
  <si>
    <t>1 TSS mort</t>
  </si>
  <si>
    <t>2 TSS morts on panel</t>
  </si>
  <si>
    <t>SS</t>
  </si>
  <si>
    <t>Volunteer Levi in afternoon, 3 fry in trap, 2 put into lake, one sockeye fry mort</t>
  </si>
  <si>
    <t>JP, KB, SS, HL</t>
  </si>
  <si>
    <t>30 fry in trap, volunteer James Partin, 2 unknown jumped out</t>
  </si>
  <si>
    <t>JJJ, HL, SS, KB</t>
  </si>
  <si>
    <t>3 sockeye fry</t>
  </si>
  <si>
    <t>SS, HL, KB</t>
  </si>
  <si>
    <t>2 sockeye fry, incomplete trap set, funnel dislodged overnight, ~100 smolt scholled downstream of trap, 1 TSS mort, didn't record temp</t>
  </si>
  <si>
    <t xml:space="preserve">1 TSS mort on panel </t>
  </si>
  <si>
    <t>KB, HL</t>
  </si>
  <si>
    <t>8 sockeye parr, 3 TSS morts on panel</t>
  </si>
  <si>
    <t>HL, KB</t>
  </si>
  <si>
    <t>Volunteer Levi in afternoon, 3 fry in trap put in lakeside</t>
  </si>
  <si>
    <t>8 sockeye parr/fry, 1 TSS mort on panel</t>
  </si>
  <si>
    <t>lots of smolt schooled inside panels, 7 fry sockeye, 1 coho parr</t>
  </si>
  <si>
    <t>SS, LR, JJ</t>
  </si>
  <si>
    <t>water up</t>
  </si>
  <si>
    <t>9  sockeye fry, 2 coho parr, 100+ still in trap, 12 sockeye parr, 1 TSS</t>
  </si>
  <si>
    <t>29 sockeye fry/parr</t>
  </si>
  <si>
    <t>8 sockeye parr, 1 coho parr, 2 TSS morts</t>
  </si>
  <si>
    <t>11 sockeye parr, 70 mm unknown smolt (not counted, picture taken)</t>
  </si>
  <si>
    <t>8 sockeye parr, 1 Stickleback, 2 TSS morts on panel</t>
  </si>
  <si>
    <t xml:space="preserve">12 sockeye parr  </t>
  </si>
  <si>
    <t>SS, K2, Kori</t>
  </si>
  <si>
    <t>7 sockeye parr, 1 sockeye fry, 1 TSS mort, 1 live TSS</t>
  </si>
  <si>
    <t>SS&lt;, K2, ZM, Kori</t>
  </si>
  <si>
    <t xml:space="preserve">cotton clogging trap; 1 dead sockeye parr, 10 dead TSS on panels, 1 live TSS in trap, 2 dead TSS in trap, 1 dolly varden in trap </t>
  </si>
  <si>
    <t>SS, K2, ZM, Kori</t>
  </si>
  <si>
    <t>SS, KB, HL</t>
  </si>
  <si>
    <t>2 live sockeye parr in trap, 2 sockeye parr mort in trap, 8 sockeye parr mort on panels, 9 TSS mort on panels</t>
  </si>
  <si>
    <t>3 live sockeye parr in trap, 1 sockeye parr mort in trap, 3 TSS mort on panels, 2 sockeye parr mort on panels</t>
  </si>
  <si>
    <t>KB, Hl</t>
  </si>
  <si>
    <t>1 live sockeye parr in trap, lots of cotton, 15 parr mort on panel, 6 TSS mort in trap, 12 TSS mort on panels, some of morts found between 2 sheets of panel by right of funnel, 1 sockeye smolt mort in between panels, added zipties</t>
  </si>
  <si>
    <t>Pulled trap box @ 0930-one sockeye parr mort in between mesh panels (2 TSS morts as well) 17 TSS morts on panel, 3 sockeye parr morts on panel, 1 sockeye parr half alive in debris, 1 TSS mort in trap</t>
  </si>
  <si>
    <t>SS, KZ, DK</t>
  </si>
  <si>
    <t>7 dead TSS on panels , 1 live TSS in trap, and 1 live sockeye parr</t>
  </si>
  <si>
    <t>7 dead TSS in trap, Installed trap back in @ 1115</t>
  </si>
  <si>
    <t>2 dead TSS</t>
  </si>
  <si>
    <t>SS, KB, KZ</t>
  </si>
  <si>
    <t>14 dead sockeye parr, 7 dead TSS, 3 dead coho parr, 1 half alive coho, 4 dead TSS</t>
  </si>
  <si>
    <t xml:space="preserve">End @ 1040. 4 dead sockeye parr in trap, 4 dead dead sockeye parr on panels, 5 TSS dead on panels, 3 dead spckeye parr on panel after funnel removed </t>
  </si>
  <si>
    <t>Went down to clear out gear and tie up lakeside fence and saw about 50 smolt schooled in lake near bridge</t>
  </si>
  <si>
    <t>2016 Daily Temp</t>
  </si>
  <si>
    <t>Coho Smolt Daily Average 2004-2015</t>
  </si>
  <si>
    <t>2003-2016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</si>
</sst>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;@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1" fontId="0" fillId="0" borderId="0" xfId="0" applyNumberFormat="1"/>
    <xf numFmtId="164" fontId="2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16" fontId="0" fillId="0" borderId="0" xfId="0" applyNumberFormat="1"/>
    <xf numFmtId="0" fontId="0" fillId="0" borderId="0" xfId="0" applyNumberFormat="1"/>
    <xf numFmtId="9" fontId="0" fillId="0" borderId="0" xfId="0" applyNumberFormat="1"/>
    <xf numFmtId="16" fontId="0" fillId="0" borderId="9" xfId="0" applyNumberFormat="1" applyBorder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5" fillId="0" borderId="0" xfId="0" applyNumberFormat="1" applyFont="1" applyAlignment="1">
      <alignment horizontal="center"/>
    </xf>
    <xf numFmtId="2" fontId="0" fillId="0" borderId="0" xfId="0" applyNumberFormat="1" applyBorder="1"/>
    <xf numFmtId="2" fontId="6" fillId="0" borderId="0" xfId="0" applyNumberFormat="1" applyFont="1"/>
    <xf numFmtId="2" fontId="4" fillId="0" borderId="0" xfId="0" applyNumberFormat="1" applyFont="1" applyAlignment="1">
      <alignment horizontal="center"/>
    </xf>
    <xf numFmtId="166" fontId="0" fillId="0" borderId="0" xfId="0" applyNumberFormat="1"/>
    <xf numFmtId="16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Sockeye Smolt </a:t>
            </a:r>
            <a:r>
              <a:rPr lang="en-US" sz="1800"/>
              <a:t>Cumulative</a:t>
            </a:r>
            <a:r>
              <a:rPr lang="en-US" sz="1600"/>
              <a:t>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78779163798179"/>
          <c:y val="0.12306468911275922"/>
          <c:w val="0.82904325037759441"/>
          <c:h val="0.67422811001824312"/>
        </c:manualLayout>
      </c:layout>
      <c:lineChart>
        <c:grouping val="standard"/>
        <c:varyColors val="0"/>
        <c:ser>
          <c:idx val="0"/>
          <c:order val="0"/>
          <c:tx>
            <c:strRef>
              <c:f>'Sockeye Smolt Graphs'!$P$2</c:f>
              <c:strCache>
                <c:ptCount val="1"/>
                <c:pt idx="0">
                  <c:v>Daily Cumulative Average from 2003-2015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'Sockeye Smolt Graphs'!$O$3:$O$59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Graphs'!$P$3:$P$59</c:f>
              <c:numCache>
                <c:formatCode>General</c:formatCode>
                <c:ptCount val="57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 formatCode="0.0">
                  <c:v>0.5</c:v>
                </c:pt>
                <c:pt idx="9" formatCode="0.0">
                  <c:v>0.9</c:v>
                </c:pt>
                <c:pt idx="10" formatCode="0.0">
                  <c:v>1.5</c:v>
                </c:pt>
                <c:pt idx="11" formatCode="0.0">
                  <c:v>21.7</c:v>
                </c:pt>
                <c:pt idx="12" formatCode="0.0">
                  <c:v>115.2</c:v>
                </c:pt>
                <c:pt idx="13" formatCode="0.0">
                  <c:v>121.4</c:v>
                </c:pt>
                <c:pt idx="14" formatCode="0.0">
                  <c:v>168.8</c:v>
                </c:pt>
                <c:pt idx="15" formatCode="0.0">
                  <c:v>252.4</c:v>
                </c:pt>
                <c:pt idx="16" formatCode="0.0">
                  <c:v>330.4</c:v>
                </c:pt>
                <c:pt idx="17" formatCode="0.0">
                  <c:v>616.29999999999995</c:v>
                </c:pt>
                <c:pt idx="18" formatCode="0.0">
                  <c:v>1321.7</c:v>
                </c:pt>
                <c:pt idx="19" formatCode="0.0">
                  <c:v>1692.9</c:v>
                </c:pt>
                <c:pt idx="20" formatCode="0.0">
                  <c:v>2021.3</c:v>
                </c:pt>
                <c:pt idx="21" formatCode="0.0">
                  <c:v>2448.3000000000002</c:v>
                </c:pt>
                <c:pt idx="22" formatCode="0.0">
                  <c:v>2909.2</c:v>
                </c:pt>
                <c:pt idx="23" formatCode="0.0">
                  <c:v>3485.2</c:v>
                </c:pt>
                <c:pt idx="24" formatCode="0.0">
                  <c:v>3993.6</c:v>
                </c:pt>
                <c:pt idx="25" formatCode="0.0">
                  <c:v>4274.3999999999996</c:v>
                </c:pt>
                <c:pt idx="26" formatCode="0.0">
                  <c:v>4818.7</c:v>
                </c:pt>
                <c:pt idx="27" formatCode="0.0">
                  <c:v>5056.3</c:v>
                </c:pt>
                <c:pt idx="28" formatCode="0.0">
                  <c:v>5390.5</c:v>
                </c:pt>
                <c:pt idx="29" formatCode="0.0">
                  <c:v>5836.4</c:v>
                </c:pt>
                <c:pt idx="30" formatCode="0.0">
                  <c:v>6228.5</c:v>
                </c:pt>
                <c:pt idx="31" formatCode="0.0">
                  <c:v>7002.1</c:v>
                </c:pt>
                <c:pt idx="32" formatCode="0.0">
                  <c:v>7464.4</c:v>
                </c:pt>
                <c:pt idx="33" formatCode="0.0">
                  <c:v>8554.4</c:v>
                </c:pt>
                <c:pt idx="34" formatCode="0.0">
                  <c:v>9089.4</c:v>
                </c:pt>
                <c:pt idx="35" formatCode="0.0">
                  <c:v>9631.2999999999993</c:v>
                </c:pt>
                <c:pt idx="36" formatCode="0.0">
                  <c:v>9926.7000000000007</c:v>
                </c:pt>
                <c:pt idx="37" formatCode="0.0">
                  <c:v>10175.700000000001</c:v>
                </c:pt>
                <c:pt idx="38" formatCode="0.0">
                  <c:v>10849.4</c:v>
                </c:pt>
                <c:pt idx="39" formatCode="0.0">
                  <c:v>11288.3</c:v>
                </c:pt>
                <c:pt idx="40" formatCode="0.0">
                  <c:v>11841.8</c:v>
                </c:pt>
                <c:pt idx="41" formatCode="0.0">
                  <c:v>12196.7</c:v>
                </c:pt>
                <c:pt idx="42" formatCode="0.0">
                  <c:v>12462.3</c:v>
                </c:pt>
                <c:pt idx="43" formatCode="0.0">
                  <c:v>12698.7</c:v>
                </c:pt>
                <c:pt idx="44" formatCode="0.0">
                  <c:v>12857.2</c:v>
                </c:pt>
                <c:pt idx="45" formatCode="0.0">
                  <c:v>12927.1</c:v>
                </c:pt>
                <c:pt idx="46" formatCode="0.0">
                  <c:v>12959.8</c:v>
                </c:pt>
                <c:pt idx="47" formatCode="0.0">
                  <c:v>12995.4</c:v>
                </c:pt>
                <c:pt idx="48" formatCode="0.0">
                  <c:v>13056.8</c:v>
                </c:pt>
                <c:pt idx="49">
                  <c:v>13097.3</c:v>
                </c:pt>
                <c:pt idx="50">
                  <c:v>13124.9</c:v>
                </c:pt>
                <c:pt idx="51">
                  <c:v>13172</c:v>
                </c:pt>
                <c:pt idx="52">
                  <c:v>13221.4</c:v>
                </c:pt>
                <c:pt idx="53">
                  <c:v>13259.4</c:v>
                </c:pt>
                <c:pt idx="54">
                  <c:v>13277.5</c:v>
                </c:pt>
                <c:pt idx="55">
                  <c:v>13319.3</c:v>
                </c:pt>
                <c:pt idx="56">
                  <c:v>13362.3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Smolt Graphs'!$Q$2</c:f>
              <c:strCache>
                <c:ptCount val="1"/>
                <c:pt idx="0">
                  <c:v>Cumulative 2016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10"/>
            <c:bubble3D val="0"/>
            <c:spPr>
              <a:ln w="12700">
                <a:solidFill>
                  <a:schemeClr val="tx1"/>
                </a:solidFill>
                <a:prstDash val="sysDot"/>
              </a:ln>
            </c:spPr>
          </c:dPt>
          <c:cat>
            <c:numRef>
              <c:f>'Sockeye Smolt Graphs'!$O$3:$O$59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Graphs'!$Q$3:$Q$51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11</c:v>
                </c:pt>
                <c:pt idx="11">
                  <c:v>30</c:v>
                </c:pt>
                <c:pt idx="12">
                  <c:v>48</c:v>
                </c:pt>
                <c:pt idx="13">
                  <c:v>50</c:v>
                </c:pt>
                <c:pt idx="14">
                  <c:v>109</c:v>
                </c:pt>
                <c:pt idx="15">
                  <c:v>140</c:v>
                </c:pt>
                <c:pt idx="16">
                  <c:v>143</c:v>
                </c:pt>
                <c:pt idx="17">
                  <c:v>162</c:v>
                </c:pt>
                <c:pt idx="18">
                  <c:v>168</c:v>
                </c:pt>
                <c:pt idx="19">
                  <c:v>189</c:v>
                </c:pt>
                <c:pt idx="20">
                  <c:v>265</c:v>
                </c:pt>
                <c:pt idx="21">
                  <c:v>279</c:v>
                </c:pt>
                <c:pt idx="22">
                  <c:v>291</c:v>
                </c:pt>
                <c:pt idx="23">
                  <c:v>372</c:v>
                </c:pt>
                <c:pt idx="24">
                  <c:v>413</c:v>
                </c:pt>
                <c:pt idx="25">
                  <c:v>484</c:v>
                </c:pt>
                <c:pt idx="26">
                  <c:v>568</c:v>
                </c:pt>
                <c:pt idx="27">
                  <c:v>605</c:v>
                </c:pt>
                <c:pt idx="28">
                  <c:v>631</c:v>
                </c:pt>
                <c:pt idx="29">
                  <c:v>645</c:v>
                </c:pt>
                <c:pt idx="30">
                  <c:v>655</c:v>
                </c:pt>
                <c:pt idx="31">
                  <c:v>693</c:v>
                </c:pt>
                <c:pt idx="32">
                  <c:v>710</c:v>
                </c:pt>
                <c:pt idx="33">
                  <c:v>981</c:v>
                </c:pt>
                <c:pt idx="34">
                  <c:v>1098</c:v>
                </c:pt>
                <c:pt idx="35">
                  <c:v>1174</c:v>
                </c:pt>
                <c:pt idx="36">
                  <c:v>1201</c:v>
                </c:pt>
                <c:pt idx="37">
                  <c:v>1208</c:v>
                </c:pt>
                <c:pt idx="38">
                  <c:v>1217</c:v>
                </c:pt>
                <c:pt idx="39">
                  <c:v>1233</c:v>
                </c:pt>
                <c:pt idx="40">
                  <c:v>1241</c:v>
                </c:pt>
                <c:pt idx="41">
                  <c:v>1241</c:v>
                </c:pt>
                <c:pt idx="42">
                  <c:v>1241</c:v>
                </c:pt>
                <c:pt idx="43">
                  <c:v>1241</c:v>
                </c:pt>
                <c:pt idx="44">
                  <c:v>1245</c:v>
                </c:pt>
                <c:pt idx="45">
                  <c:v>1245</c:v>
                </c:pt>
                <c:pt idx="46">
                  <c:v>1245</c:v>
                </c:pt>
                <c:pt idx="47">
                  <c:v>1245</c:v>
                </c:pt>
                <c:pt idx="48">
                  <c:v>1245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20"/>
              <c:layout>
                <c:manualLayout>
                  <c:x val="-5.1847054726675487E-2"/>
                  <c:y val="-1.8190089008259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1.2097646102890975E-2"/>
                  <c:y val="1.8190089008259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-2.9379997678449583E-2"/>
                  <c:y val="-4.00181958181701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-4.4934114096452073E-2"/>
                  <c:y val="-2.1828106809910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-2.5983228039279317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>
                <c:manualLayout>
                  <c:x val="-3.1108232836005351E-2"/>
                  <c:y val="-4.7294231421473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0"/>
                  <c:y val="1.7590154388923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-1.314553990610334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-4.8390584411563825E-2"/>
                  <c:y val="-2.5466124611562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>
                <c:manualLayout>
                  <c:x val="-1.7282351575558521E-3"/>
                  <c:y val="2.91041424132147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1.3145539906103343E-2"/>
                  <c:y val="2.2116903633491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'Sockeye Smolt Graphs'!$O$3:$O$59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Graphs'!$R$3:$R$59</c:f>
              <c:numCache>
                <c:formatCode>General</c:formatCode>
                <c:ptCount val="57"/>
                <c:pt idx="23">
                  <c:v>3485.2</c:v>
                </c:pt>
                <c:pt idx="31">
                  <c:v>7002.1</c:v>
                </c:pt>
                <c:pt idx="37">
                  <c:v>10175</c:v>
                </c:pt>
                <c:pt idx="43">
                  <c:v>12698.7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</c:spPr>
          </c:marker>
          <c:dPt>
            <c:idx val="16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48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Lbls>
            <c:dLbl>
              <c:idx val="7"/>
              <c:layout>
                <c:manualLayout>
                  <c:x val="-2.5923527363337764E-2"/>
                  <c:y val="-4.3656213619821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-6.1971830985915487E-2"/>
                  <c:y val="-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4.4934114096452107E-2"/>
                  <c:y val="-1.45520712066073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5.0118819569119677E-2"/>
                  <c:y val="-3.6380178016518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-5.4460093896714037E-2"/>
                  <c:y val="-1.5797788309636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-2.2467057048226061E-2"/>
                  <c:y val="-3.27421602148664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3.110836891751384E-2"/>
                  <c:y val="-3.27421602148664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1.3145539906103343E-2"/>
                  <c:y val="1.89573459715639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-2.4195292205781913E-2"/>
                  <c:y val="-3.63801780165183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5.1847054726675505E-3"/>
                  <c:y val="1.45520712066073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3.6292938308672869E-2"/>
                  <c:y val="-2.54661246115629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>
                <c:manualLayout>
                  <c:x val="-1.5554116418002658E-2"/>
                  <c:y val="2.18281068099109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-1.7282351575558521E-3"/>
                  <c:y val="1.8190089008259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-1.6901408450704241E-2"/>
                  <c:y val="-2.84360189573460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'Sockeye Smolt Graphs'!$O$3:$O$59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Graphs'!$S$3:$S$51</c:f>
              <c:numCache>
                <c:formatCode>General</c:formatCode>
                <c:ptCount val="49"/>
                <c:pt idx="23">
                  <c:v>372</c:v>
                </c:pt>
                <c:pt idx="28">
                  <c:v>631</c:v>
                </c:pt>
                <c:pt idx="33">
                  <c:v>981</c:v>
                </c:pt>
                <c:pt idx="36">
                  <c:v>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4568"/>
        <c:axId val="344204960"/>
      </c:lineChart>
      <c:dateAx>
        <c:axId val="344204568"/>
        <c:scaling>
          <c:orientation val="minMax"/>
          <c:max val="421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4204960"/>
        <c:crosses val="autoZero"/>
        <c:auto val="0"/>
        <c:lblOffset val="100"/>
        <c:baseTimeUnit val="days"/>
        <c:majorUnit val="7"/>
        <c:majorTimeUnit val="days"/>
      </c:dateAx>
      <c:valAx>
        <c:axId val="34420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4204568"/>
        <c:crosses val="autoZero"/>
        <c:crossBetween val="between"/>
        <c:majorUnit val="2000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5103128690785694"/>
          <c:y val="0.14974253146455721"/>
          <c:w val="0.37206562340231802"/>
          <c:h val="0.128811897865085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Smolt Daily</a:t>
            </a:r>
            <a:r>
              <a:rPr lang="en-US" baseline="0"/>
              <a:t> Escapement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194817498057028E-2"/>
          <c:y val="0.12206603804154163"/>
          <c:w val="0.88238407134896146"/>
          <c:h val="0.72050140385190631"/>
        </c:manualLayout>
      </c:layout>
      <c:lineChart>
        <c:grouping val="standard"/>
        <c:varyColors val="0"/>
        <c:ser>
          <c:idx val="0"/>
          <c:order val="0"/>
          <c:tx>
            <c:strRef>
              <c:f>'Sockeye Smolt Graphs'!$D$41</c:f>
              <c:strCache>
                <c:ptCount val="1"/>
                <c:pt idx="0">
                  <c:v>Sockeye Daily Totals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Smolt Graphs'!$C$42:$C$98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Graphs'!$D$42:$D$90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19</c:v>
                </c:pt>
                <c:pt idx="12">
                  <c:v>18</c:v>
                </c:pt>
                <c:pt idx="13">
                  <c:v>2</c:v>
                </c:pt>
                <c:pt idx="14">
                  <c:v>59</c:v>
                </c:pt>
                <c:pt idx="15">
                  <c:v>31</c:v>
                </c:pt>
                <c:pt idx="16">
                  <c:v>3</c:v>
                </c:pt>
                <c:pt idx="17">
                  <c:v>19</c:v>
                </c:pt>
                <c:pt idx="18">
                  <c:v>6</c:v>
                </c:pt>
                <c:pt idx="19">
                  <c:v>21</c:v>
                </c:pt>
                <c:pt idx="20">
                  <c:v>76</c:v>
                </c:pt>
                <c:pt idx="21">
                  <c:v>14</c:v>
                </c:pt>
                <c:pt idx="22">
                  <c:v>12</c:v>
                </c:pt>
                <c:pt idx="23">
                  <c:v>81</c:v>
                </c:pt>
                <c:pt idx="24">
                  <c:v>41</c:v>
                </c:pt>
                <c:pt idx="25">
                  <c:v>71</c:v>
                </c:pt>
                <c:pt idx="26">
                  <c:v>84</c:v>
                </c:pt>
                <c:pt idx="27">
                  <c:v>37</c:v>
                </c:pt>
                <c:pt idx="28">
                  <c:v>26</c:v>
                </c:pt>
                <c:pt idx="29">
                  <c:v>14</c:v>
                </c:pt>
                <c:pt idx="30">
                  <c:v>10</c:v>
                </c:pt>
                <c:pt idx="31">
                  <c:v>38</c:v>
                </c:pt>
                <c:pt idx="32">
                  <c:v>17</c:v>
                </c:pt>
                <c:pt idx="33">
                  <c:v>271</c:v>
                </c:pt>
                <c:pt idx="34">
                  <c:v>117</c:v>
                </c:pt>
                <c:pt idx="35">
                  <c:v>76</c:v>
                </c:pt>
                <c:pt idx="36">
                  <c:v>27</c:v>
                </c:pt>
                <c:pt idx="37">
                  <c:v>7</c:v>
                </c:pt>
                <c:pt idx="38">
                  <c:v>9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Smolt Graphs'!$E$41</c:f>
              <c:strCache>
                <c:ptCount val="1"/>
                <c:pt idx="0">
                  <c:v>Daily Average 2003-2015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Smolt Graphs'!$C$42:$C$98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'Sockeye Smolt Graphs'!$E$42:$E$98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1.5</c:v>
                </c:pt>
                <c:pt idx="11">
                  <c:v>40.4</c:v>
                </c:pt>
                <c:pt idx="12">
                  <c:v>187</c:v>
                </c:pt>
                <c:pt idx="13">
                  <c:v>10.333333333333334</c:v>
                </c:pt>
                <c:pt idx="14">
                  <c:v>79</c:v>
                </c:pt>
                <c:pt idx="15">
                  <c:v>92.888888888888886</c:v>
                </c:pt>
                <c:pt idx="16">
                  <c:v>78</c:v>
                </c:pt>
                <c:pt idx="17">
                  <c:v>317.66666666666669</c:v>
                </c:pt>
                <c:pt idx="18">
                  <c:v>705.4</c:v>
                </c:pt>
                <c:pt idx="19">
                  <c:v>371.2</c:v>
                </c:pt>
                <c:pt idx="20">
                  <c:v>328.4</c:v>
                </c:pt>
                <c:pt idx="21">
                  <c:v>427</c:v>
                </c:pt>
                <c:pt idx="22">
                  <c:v>512.11111111111109</c:v>
                </c:pt>
                <c:pt idx="23">
                  <c:v>576</c:v>
                </c:pt>
                <c:pt idx="24">
                  <c:v>508.4</c:v>
                </c:pt>
                <c:pt idx="25">
                  <c:v>280.8</c:v>
                </c:pt>
                <c:pt idx="26">
                  <c:v>544.29999999999995</c:v>
                </c:pt>
                <c:pt idx="27">
                  <c:v>237.6</c:v>
                </c:pt>
                <c:pt idx="28">
                  <c:v>334.2</c:v>
                </c:pt>
                <c:pt idx="29">
                  <c:v>445.9</c:v>
                </c:pt>
                <c:pt idx="30">
                  <c:v>392.1</c:v>
                </c:pt>
                <c:pt idx="31">
                  <c:v>773.6</c:v>
                </c:pt>
                <c:pt idx="32">
                  <c:v>462.3</c:v>
                </c:pt>
                <c:pt idx="33">
                  <c:v>1090</c:v>
                </c:pt>
                <c:pt idx="34">
                  <c:v>535</c:v>
                </c:pt>
                <c:pt idx="35">
                  <c:v>541.9</c:v>
                </c:pt>
                <c:pt idx="36">
                  <c:v>295.39999999999998</c:v>
                </c:pt>
                <c:pt idx="37">
                  <c:v>249</c:v>
                </c:pt>
                <c:pt idx="38">
                  <c:v>673.7</c:v>
                </c:pt>
                <c:pt idx="39">
                  <c:v>438.9</c:v>
                </c:pt>
                <c:pt idx="40">
                  <c:v>553.5</c:v>
                </c:pt>
                <c:pt idx="41">
                  <c:v>354.9</c:v>
                </c:pt>
                <c:pt idx="42">
                  <c:v>265.60000000000002</c:v>
                </c:pt>
                <c:pt idx="43">
                  <c:v>236.4</c:v>
                </c:pt>
                <c:pt idx="44">
                  <c:v>158.5</c:v>
                </c:pt>
                <c:pt idx="45">
                  <c:v>69.900000000000006</c:v>
                </c:pt>
                <c:pt idx="46">
                  <c:v>32.700000000000003</c:v>
                </c:pt>
                <c:pt idx="47">
                  <c:v>35.6</c:v>
                </c:pt>
                <c:pt idx="48">
                  <c:v>68.222222222222229</c:v>
                </c:pt>
                <c:pt idx="49">
                  <c:v>40.5</c:v>
                </c:pt>
                <c:pt idx="50">
                  <c:v>34.5</c:v>
                </c:pt>
                <c:pt idx="51">
                  <c:v>58.875</c:v>
                </c:pt>
                <c:pt idx="52">
                  <c:v>61.75</c:v>
                </c:pt>
                <c:pt idx="53">
                  <c:v>54.285714285714285</c:v>
                </c:pt>
                <c:pt idx="54">
                  <c:v>22.625</c:v>
                </c:pt>
                <c:pt idx="55">
                  <c:v>52.25</c:v>
                </c:pt>
                <c:pt idx="56">
                  <c:v>61.428571428571431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05744"/>
        <c:axId val="344206136"/>
      </c:lineChart>
      <c:dateAx>
        <c:axId val="344205744"/>
        <c:scaling>
          <c:orientation val="minMax"/>
          <c:max val="421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;@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4206136"/>
        <c:crosses val="autoZero"/>
        <c:auto val="0"/>
        <c:lblOffset val="100"/>
        <c:baseTimeUnit val="days"/>
        <c:majorUnit val="7"/>
        <c:majorTimeUnit val="days"/>
      </c:dateAx>
      <c:valAx>
        <c:axId val="34420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420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8797496387396863E-2"/>
          <c:y val="0.12147534245317514"/>
          <c:w val="0.28860305920891527"/>
          <c:h val="0.1267888286888826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Cumulative Escapement</a:t>
            </a:r>
          </a:p>
        </c:rich>
      </c:tx>
      <c:layout>
        <c:manualLayout>
          <c:xMode val="edge"/>
          <c:yMode val="edge"/>
          <c:x val="0.22059725336165031"/>
          <c:y val="9.54653686606102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02310057136654"/>
          <c:y val="0.12513545761769421"/>
          <c:w val="0.82975835664749364"/>
          <c:h val="0.74485182068728906"/>
        </c:manualLayout>
      </c:layout>
      <c:lineChart>
        <c:grouping val="standard"/>
        <c:varyColors val="0"/>
        <c:ser>
          <c:idx val="0"/>
          <c:order val="0"/>
          <c:tx>
            <c:strRef>
              <c:f>'Coho Smolt Graphs'!$B$1</c:f>
              <c:strCache>
                <c:ptCount val="1"/>
                <c:pt idx="0">
                  <c:v>Daily Cumulative Average 2003-2015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Graphs'!$A$2:$A$58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Graphs'!$B$2:$B$58</c:f>
              <c:numCache>
                <c:formatCode>General</c:formatCode>
                <c:ptCount val="57"/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6.8</c:v>
                </c:pt>
                <c:pt idx="9">
                  <c:v>7.5</c:v>
                </c:pt>
                <c:pt idx="10">
                  <c:v>14.3</c:v>
                </c:pt>
                <c:pt idx="11">
                  <c:v>19.8</c:v>
                </c:pt>
                <c:pt idx="12">
                  <c:v>25</c:v>
                </c:pt>
                <c:pt idx="13">
                  <c:v>25.3</c:v>
                </c:pt>
                <c:pt idx="14">
                  <c:v>26.1</c:v>
                </c:pt>
                <c:pt idx="15">
                  <c:v>26.6</c:v>
                </c:pt>
                <c:pt idx="16">
                  <c:v>32.200000000000003</c:v>
                </c:pt>
                <c:pt idx="17">
                  <c:v>63.5</c:v>
                </c:pt>
                <c:pt idx="18">
                  <c:v>111.8</c:v>
                </c:pt>
                <c:pt idx="19">
                  <c:v>132.30000000000001</c:v>
                </c:pt>
                <c:pt idx="20">
                  <c:v>150.80000000000001</c:v>
                </c:pt>
                <c:pt idx="21">
                  <c:v>168.8</c:v>
                </c:pt>
                <c:pt idx="22">
                  <c:v>178.3</c:v>
                </c:pt>
                <c:pt idx="23">
                  <c:v>192.4</c:v>
                </c:pt>
                <c:pt idx="24">
                  <c:v>199.9</c:v>
                </c:pt>
                <c:pt idx="25">
                  <c:v>207.8</c:v>
                </c:pt>
                <c:pt idx="26">
                  <c:v>227</c:v>
                </c:pt>
                <c:pt idx="27">
                  <c:v>256.7</c:v>
                </c:pt>
                <c:pt idx="28">
                  <c:v>278.5</c:v>
                </c:pt>
                <c:pt idx="29">
                  <c:v>385.5</c:v>
                </c:pt>
                <c:pt idx="30">
                  <c:v>425.8</c:v>
                </c:pt>
                <c:pt idx="31">
                  <c:v>450.2</c:v>
                </c:pt>
                <c:pt idx="32">
                  <c:v>494.2</c:v>
                </c:pt>
                <c:pt idx="33">
                  <c:v>510.5</c:v>
                </c:pt>
                <c:pt idx="34">
                  <c:v>525.1</c:v>
                </c:pt>
                <c:pt idx="35">
                  <c:v>537.29999999999995</c:v>
                </c:pt>
                <c:pt idx="36">
                  <c:v>539.4</c:v>
                </c:pt>
                <c:pt idx="37">
                  <c:v>542.6</c:v>
                </c:pt>
                <c:pt idx="38">
                  <c:v>546.1</c:v>
                </c:pt>
                <c:pt idx="39">
                  <c:v>547.4</c:v>
                </c:pt>
                <c:pt idx="40">
                  <c:v>549</c:v>
                </c:pt>
                <c:pt idx="41">
                  <c:v>550.1</c:v>
                </c:pt>
                <c:pt idx="42">
                  <c:v>554.1</c:v>
                </c:pt>
                <c:pt idx="43">
                  <c:v>556.29999999999995</c:v>
                </c:pt>
                <c:pt idx="44">
                  <c:v>557.9</c:v>
                </c:pt>
                <c:pt idx="45">
                  <c:v>559.20000000000005</c:v>
                </c:pt>
                <c:pt idx="46">
                  <c:v>559.70000000000005</c:v>
                </c:pt>
                <c:pt idx="47">
                  <c:v>560.4</c:v>
                </c:pt>
                <c:pt idx="48">
                  <c:v>562.5</c:v>
                </c:pt>
                <c:pt idx="49">
                  <c:v>562.5</c:v>
                </c:pt>
                <c:pt idx="50">
                  <c:v>562.70000000000005</c:v>
                </c:pt>
                <c:pt idx="51">
                  <c:v>563.1</c:v>
                </c:pt>
                <c:pt idx="52">
                  <c:v>563.20000000000005</c:v>
                </c:pt>
                <c:pt idx="53">
                  <c:v>563.6</c:v>
                </c:pt>
                <c:pt idx="54">
                  <c:v>563.6</c:v>
                </c:pt>
                <c:pt idx="55">
                  <c:v>565.5</c:v>
                </c:pt>
                <c:pt idx="56">
                  <c:v>565.79999999999995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Smolt Graphs'!$C$1:$D$1</c:f>
              <c:strCache>
                <c:ptCount val="1"/>
                <c:pt idx="0">
                  <c:v>Cumulative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dLbls>
            <c:dLbl>
              <c:idx val="15"/>
              <c:layout>
                <c:manualLayout>
                  <c:x val="3.4038097764906933E-2"/>
                  <c:y val="-9.2826775376780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0.12054791348971504"/>
                  <c:y val="-0.377535519119928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8.832056086637936E-3"/>
                  <c:y val="-0.177135649285615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0.12620917102131957"/>
                  <c:y val="-0.322726391935624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'Coho Smolt Graphs'!$A$2:$A$58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Graphs'!$C$2:$C$58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43</c:v>
                </c:pt>
                <c:pt idx="12">
                  <c:v>51</c:v>
                </c:pt>
                <c:pt idx="13">
                  <c:v>54</c:v>
                </c:pt>
                <c:pt idx="14">
                  <c:v>98</c:v>
                </c:pt>
                <c:pt idx="15">
                  <c:v>128</c:v>
                </c:pt>
                <c:pt idx="16">
                  <c:v>132</c:v>
                </c:pt>
                <c:pt idx="17">
                  <c:v>144</c:v>
                </c:pt>
                <c:pt idx="18">
                  <c:v>146</c:v>
                </c:pt>
                <c:pt idx="19">
                  <c:v>163</c:v>
                </c:pt>
                <c:pt idx="20">
                  <c:v>215</c:v>
                </c:pt>
                <c:pt idx="21">
                  <c:v>229</c:v>
                </c:pt>
                <c:pt idx="22">
                  <c:v>241</c:v>
                </c:pt>
                <c:pt idx="23">
                  <c:v>352</c:v>
                </c:pt>
                <c:pt idx="24">
                  <c:v>390</c:v>
                </c:pt>
                <c:pt idx="25">
                  <c:v>422</c:v>
                </c:pt>
                <c:pt idx="26">
                  <c:v>429</c:v>
                </c:pt>
                <c:pt idx="27">
                  <c:v>455</c:v>
                </c:pt>
                <c:pt idx="28">
                  <c:v>474</c:v>
                </c:pt>
                <c:pt idx="29">
                  <c:v>482</c:v>
                </c:pt>
                <c:pt idx="30">
                  <c:v>488</c:v>
                </c:pt>
                <c:pt idx="31">
                  <c:v>543</c:v>
                </c:pt>
                <c:pt idx="32">
                  <c:v>562</c:v>
                </c:pt>
                <c:pt idx="33">
                  <c:v>689</c:v>
                </c:pt>
                <c:pt idx="34">
                  <c:v>733</c:v>
                </c:pt>
                <c:pt idx="35">
                  <c:v>812</c:v>
                </c:pt>
                <c:pt idx="36">
                  <c:v>814</c:v>
                </c:pt>
                <c:pt idx="37">
                  <c:v>821</c:v>
                </c:pt>
                <c:pt idx="38">
                  <c:v>826</c:v>
                </c:pt>
                <c:pt idx="39">
                  <c:v>858</c:v>
                </c:pt>
                <c:pt idx="40">
                  <c:v>861</c:v>
                </c:pt>
                <c:pt idx="41">
                  <c:v>861</c:v>
                </c:pt>
                <c:pt idx="42">
                  <c:v>861</c:v>
                </c:pt>
                <c:pt idx="43">
                  <c:v>861</c:v>
                </c:pt>
                <c:pt idx="44">
                  <c:v>862</c:v>
                </c:pt>
                <c:pt idx="45">
                  <c:v>862</c:v>
                </c:pt>
                <c:pt idx="46">
                  <c:v>862</c:v>
                </c:pt>
                <c:pt idx="47">
                  <c:v>862</c:v>
                </c:pt>
                <c:pt idx="48">
                  <c:v>862</c:v>
                </c:pt>
                <c:pt idx="49">
                  <c:v>862</c:v>
                </c:pt>
                <c:pt idx="50">
                  <c:v>862</c:v>
                </c:pt>
              </c:numCache>
            </c:numRef>
          </c:val>
          <c:smooth val="0"/>
        </c:ser>
        <c:ser>
          <c:idx val="2"/>
          <c:order val="2"/>
          <c:spPr>
            <a:ln cap="sq">
              <a:noFill/>
              <a:prstDash val="sysDot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'Coho Smolt Graphs'!$D$2:$D$50</c:f>
              <c:numCache>
                <c:formatCode>General</c:formatCode>
                <c:ptCount val="49"/>
                <c:pt idx="20">
                  <c:v>215</c:v>
                </c:pt>
                <c:pt idx="27">
                  <c:v>455</c:v>
                </c:pt>
                <c:pt idx="33">
                  <c:v>689</c:v>
                </c:pt>
                <c:pt idx="37">
                  <c:v>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06920"/>
        <c:axId val="344207312"/>
      </c:lineChart>
      <c:lineChart>
        <c:grouping val="standard"/>
        <c:varyColors val="0"/>
        <c:ser>
          <c:idx val="3"/>
          <c:order val="3"/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20"/>
              <c:layout>
                <c:manualLayout>
                  <c:x val="-3.779803378889543E-3"/>
                  <c:y val="1.3031838990520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4.4577172067884065E-2"/>
                  <c:y val="-1.72790479162964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-1.8904672972037706E-3"/>
                  <c:y val="3.07479977393019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-1.7930678887854361E-3"/>
                  <c:y val="-3.4279070600147878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-3.9863613873549586E-2"/>
                  <c:y val="-2.8000765176106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-3.4062658195768848E-2"/>
                  <c:y val="-3.04357075231766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'Coho Smolt Graphs'!$E$2:$E$58</c:f>
              <c:numCache>
                <c:formatCode>General</c:formatCode>
                <c:ptCount val="57"/>
                <c:pt idx="20">
                  <c:v>150.80000000000001</c:v>
                </c:pt>
                <c:pt idx="29">
                  <c:v>385.5</c:v>
                </c:pt>
                <c:pt idx="30">
                  <c:v>425.8</c:v>
                </c:pt>
                <c:pt idx="35">
                  <c:v>537.29999999999995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34192"/>
        <c:axId val="344207704"/>
      </c:lineChart>
      <c:dateAx>
        <c:axId val="34420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0"/>
        <c:majorTickMark val="out"/>
        <c:minorTickMark val="none"/>
        <c:tickLblPos val="nextTo"/>
        <c:crossAx val="344207312"/>
        <c:crosses val="autoZero"/>
        <c:auto val="1"/>
        <c:lblOffset val="100"/>
        <c:baseTimeUnit val="days"/>
        <c:majorUnit val="7"/>
        <c:majorTimeUnit val="days"/>
      </c:dateAx>
      <c:valAx>
        <c:axId val="34420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Number of Fish (2003-2014)</a:t>
                </a:r>
              </a:p>
            </c:rich>
          </c:tx>
          <c:layout>
            <c:manualLayout>
              <c:xMode val="edge"/>
              <c:yMode val="edge"/>
              <c:x val="1.0340360330891531E-2"/>
              <c:y val="0.277096128866723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4206920"/>
        <c:crosses val="autoZero"/>
        <c:crossBetween val="between"/>
      </c:valAx>
      <c:valAx>
        <c:axId val="344207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342934192"/>
        <c:crosses val="max"/>
        <c:crossBetween val="between"/>
      </c:valAx>
      <c:catAx>
        <c:axId val="3429341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344207704"/>
        <c:crosses val="autoZero"/>
        <c:auto val="1"/>
        <c:lblAlgn val="ctr"/>
        <c:lblOffset val="100"/>
        <c:noMultiLvlLbl val="1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567854931920064E-2"/>
          <c:y val="0.12874958741171041"/>
          <c:w val="0.40499686671347401"/>
          <c:h val="0.1324585016031021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628115634481857E-2"/>
          <c:y val="0.14061005532203241"/>
          <c:w val="0.78665385975689261"/>
          <c:h val="0.71743216308487767"/>
        </c:manualLayout>
      </c:layout>
      <c:lineChart>
        <c:grouping val="standard"/>
        <c:varyColors val="0"/>
        <c:ser>
          <c:idx val="0"/>
          <c:order val="0"/>
          <c:tx>
            <c:strRef>
              <c:f>'Coho Smolt Graphs'!$R$1</c:f>
              <c:strCache>
                <c:ptCount val="1"/>
                <c:pt idx="0">
                  <c:v>Daily Average 2003-2015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Smolt Graphs'!$Q$2:$Q$58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Graphs'!$R$2:$R$58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3.5</c:v>
                </c:pt>
                <c:pt idx="10">
                  <c:v>17</c:v>
                </c:pt>
                <c:pt idx="11">
                  <c:v>13.75</c:v>
                </c:pt>
                <c:pt idx="12">
                  <c:v>13</c:v>
                </c:pt>
                <c:pt idx="13">
                  <c:v>0.6</c:v>
                </c:pt>
                <c:pt idx="14">
                  <c:v>2</c:v>
                </c:pt>
                <c:pt idx="15">
                  <c:v>0.7142857142857143</c:v>
                </c:pt>
                <c:pt idx="16">
                  <c:v>6.2222222222222223</c:v>
                </c:pt>
                <c:pt idx="17" formatCode="0">
                  <c:v>39.125</c:v>
                </c:pt>
                <c:pt idx="18" formatCode="0">
                  <c:v>53.666666666666664</c:v>
                </c:pt>
                <c:pt idx="19" formatCode="0">
                  <c:v>20.5</c:v>
                </c:pt>
                <c:pt idx="20" formatCode="0">
                  <c:v>18.5</c:v>
                </c:pt>
                <c:pt idx="21" formatCode="0">
                  <c:v>18</c:v>
                </c:pt>
                <c:pt idx="22" formatCode="0">
                  <c:v>10.555555555555555</c:v>
                </c:pt>
                <c:pt idx="23" formatCode="0">
                  <c:v>14.1</c:v>
                </c:pt>
                <c:pt idx="24" formatCode="0">
                  <c:v>7.5</c:v>
                </c:pt>
                <c:pt idx="25" formatCode="0">
                  <c:v>7.9</c:v>
                </c:pt>
                <c:pt idx="26" formatCode="0">
                  <c:v>19.2</c:v>
                </c:pt>
                <c:pt idx="27" formatCode="0">
                  <c:v>29.7</c:v>
                </c:pt>
                <c:pt idx="28" formatCode="0">
                  <c:v>21.8</c:v>
                </c:pt>
                <c:pt idx="29" formatCode="0">
                  <c:v>107</c:v>
                </c:pt>
                <c:pt idx="30" formatCode="0">
                  <c:v>40.299999999999997</c:v>
                </c:pt>
                <c:pt idx="31" formatCode="0">
                  <c:v>24.4</c:v>
                </c:pt>
                <c:pt idx="32" formatCode="0">
                  <c:v>44</c:v>
                </c:pt>
                <c:pt idx="33" formatCode="0">
                  <c:v>16.3</c:v>
                </c:pt>
                <c:pt idx="34" formatCode="0">
                  <c:v>14.6</c:v>
                </c:pt>
                <c:pt idx="35" formatCode="0">
                  <c:v>12.2</c:v>
                </c:pt>
                <c:pt idx="36" formatCode="0">
                  <c:v>2.1</c:v>
                </c:pt>
                <c:pt idx="37" formatCode="0">
                  <c:v>3.2</c:v>
                </c:pt>
                <c:pt idx="38" formatCode="0">
                  <c:v>3.5</c:v>
                </c:pt>
                <c:pt idx="39" formatCode="0">
                  <c:v>1.3</c:v>
                </c:pt>
                <c:pt idx="40" formatCode="0">
                  <c:v>1.6</c:v>
                </c:pt>
                <c:pt idx="41" formatCode="0">
                  <c:v>1.1000000000000001</c:v>
                </c:pt>
                <c:pt idx="42" formatCode="0">
                  <c:v>4</c:v>
                </c:pt>
                <c:pt idx="43" formatCode="0">
                  <c:v>2.2000000000000002</c:v>
                </c:pt>
                <c:pt idx="44" formatCode="0">
                  <c:v>1.6</c:v>
                </c:pt>
                <c:pt idx="45" formatCode="0">
                  <c:v>1.3</c:v>
                </c:pt>
                <c:pt idx="46" formatCode="0">
                  <c:v>0.5</c:v>
                </c:pt>
                <c:pt idx="47" formatCode="0">
                  <c:v>0.7</c:v>
                </c:pt>
                <c:pt idx="48" formatCode="0">
                  <c:v>2.3333333333333335</c:v>
                </c:pt>
                <c:pt idx="49" formatCode="0">
                  <c:v>0</c:v>
                </c:pt>
                <c:pt idx="50">
                  <c:v>0.25</c:v>
                </c:pt>
                <c:pt idx="51">
                  <c:v>0.5</c:v>
                </c:pt>
                <c:pt idx="52">
                  <c:v>0.125</c:v>
                </c:pt>
                <c:pt idx="53">
                  <c:v>0.5714285714285714</c:v>
                </c:pt>
                <c:pt idx="54">
                  <c:v>0</c:v>
                </c:pt>
                <c:pt idx="55">
                  <c:v>2.7142857142857144</c:v>
                </c:pt>
                <c:pt idx="56">
                  <c:v>0.42857142857142855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Smolt Graphs'!$S$1</c:f>
              <c:strCache>
                <c:ptCount val="1"/>
                <c:pt idx="0">
                  <c:v>Coho Daily Total 2016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'Coho Smolt Graphs'!$Q$2:$Q$58</c:f>
              <c:numCache>
                <c:formatCode>d\-mmm</c:formatCode>
                <c:ptCount val="57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</c:numCache>
            </c:numRef>
          </c:cat>
          <c:val>
            <c:numRef>
              <c:f>'Coho Smolt Graphs'!$S$2:$S$58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36</c:v>
                </c:pt>
                <c:pt idx="12">
                  <c:v>8</c:v>
                </c:pt>
                <c:pt idx="13">
                  <c:v>3</c:v>
                </c:pt>
                <c:pt idx="14">
                  <c:v>44</c:v>
                </c:pt>
                <c:pt idx="15">
                  <c:v>30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17</c:v>
                </c:pt>
                <c:pt idx="20">
                  <c:v>52</c:v>
                </c:pt>
                <c:pt idx="21">
                  <c:v>14</c:v>
                </c:pt>
                <c:pt idx="22">
                  <c:v>12</c:v>
                </c:pt>
                <c:pt idx="23">
                  <c:v>111</c:v>
                </c:pt>
                <c:pt idx="24">
                  <c:v>38</c:v>
                </c:pt>
                <c:pt idx="25">
                  <c:v>32</c:v>
                </c:pt>
                <c:pt idx="26">
                  <c:v>7</c:v>
                </c:pt>
                <c:pt idx="27">
                  <c:v>26</c:v>
                </c:pt>
                <c:pt idx="28">
                  <c:v>19</c:v>
                </c:pt>
                <c:pt idx="29">
                  <c:v>8</c:v>
                </c:pt>
                <c:pt idx="30">
                  <c:v>6</c:v>
                </c:pt>
                <c:pt idx="31">
                  <c:v>55</c:v>
                </c:pt>
                <c:pt idx="32">
                  <c:v>19</c:v>
                </c:pt>
                <c:pt idx="33">
                  <c:v>127</c:v>
                </c:pt>
                <c:pt idx="34">
                  <c:v>44</c:v>
                </c:pt>
                <c:pt idx="35">
                  <c:v>79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32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34976"/>
        <c:axId val="342935368"/>
      </c:lineChart>
      <c:dateAx>
        <c:axId val="34293497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crossAx val="342935368"/>
        <c:crosses val="autoZero"/>
        <c:auto val="1"/>
        <c:lblOffset val="100"/>
        <c:baseTimeUnit val="days"/>
        <c:majorUnit val="7"/>
        <c:majorTimeUnit val="days"/>
      </c:dateAx>
      <c:valAx>
        <c:axId val="34293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Smolt (2003-2014)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4293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428398923891538"/>
          <c:y val="0.13711147980813121"/>
          <c:w val="0.43908278058287498"/>
          <c:h val="0.107474332638053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</a:t>
            </a:r>
            <a:r>
              <a:rPr lang="en-US" baseline="0"/>
              <a:t> Outmigration versus Water Temperature</a:t>
            </a:r>
            <a:endParaRPr lang="en-US"/>
          </a:p>
        </c:rich>
      </c:tx>
      <c:layout>
        <c:manualLayout>
          <c:xMode val="edge"/>
          <c:yMode val="edge"/>
          <c:x val="0.10176381013597792"/>
          <c:y val="2.2973990055465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67668814125539"/>
          <c:y val="0.12618374718515268"/>
          <c:w val="0.7371762034666417"/>
          <c:h val="0.67900826766220101"/>
        </c:manualLayout>
      </c:layout>
      <c:lineChart>
        <c:grouping val="standard"/>
        <c:varyColors val="0"/>
        <c:ser>
          <c:idx val="0"/>
          <c:order val="0"/>
          <c:tx>
            <c:strRef>
              <c:f>'Sockeye and Coho Smolt vs Temp'!$J$2</c:f>
              <c:strCache>
                <c:ptCount val="1"/>
                <c:pt idx="0">
                  <c:v>2004-2015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'Sockeye and Coho Smolt vs Temp'!$A$3:$A$60</c:f>
              <c:numCache>
                <c:formatCode>m/d;@</c:formatCode>
                <c:ptCount val="58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  <c:pt idx="57">
                  <c:v>42186</c:v>
                </c:pt>
              </c:numCache>
            </c:numRef>
          </c:cat>
          <c:val>
            <c:numRef>
              <c:f>'Sockeye and Coho Smolt vs Temp'!$J$3:$J$60</c:f>
              <c:numCache>
                <c:formatCode>General</c:formatCode>
                <c:ptCount val="58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11.625</c:v>
                </c:pt>
                <c:pt idx="9">
                  <c:v>14.25</c:v>
                </c:pt>
                <c:pt idx="10">
                  <c:v>13.166666666666666</c:v>
                </c:pt>
                <c:pt idx="11">
                  <c:v>13.333333333333334</c:v>
                </c:pt>
                <c:pt idx="12">
                  <c:v>13.25</c:v>
                </c:pt>
                <c:pt idx="13">
                  <c:v>13.166666666666666</c:v>
                </c:pt>
                <c:pt idx="14">
                  <c:v>13.416666666666666</c:v>
                </c:pt>
                <c:pt idx="15">
                  <c:v>11.8</c:v>
                </c:pt>
                <c:pt idx="16">
                  <c:v>13.141666666666666</c:v>
                </c:pt>
                <c:pt idx="17">
                  <c:v>13.625</c:v>
                </c:pt>
                <c:pt idx="18">
                  <c:v>14.166666666666666</c:v>
                </c:pt>
                <c:pt idx="19">
                  <c:v>14.357142857142858</c:v>
                </c:pt>
                <c:pt idx="20">
                  <c:v>14.75</c:v>
                </c:pt>
                <c:pt idx="21">
                  <c:v>14.75</c:v>
                </c:pt>
                <c:pt idx="22">
                  <c:v>15.014285714285714</c:v>
                </c:pt>
                <c:pt idx="23">
                  <c:v>15.178571428571429</c:v>
                </c:pt>
                <c:pt idx="24">
                  <c:v>15.592857142857143</c:v>
                </c:pt>
                <c:pt idx="25">
                  <c:v>15.857142857142858</c:v>
                </c:pt>
                <c:pt idx="26">
                  <c:v>15.228571428571428</c:v>
                </c:pt>
                <c:pt idx="27">
                  <c:v>15.764285714285714</c:v>
                </c:pt>
                <c:pt idx="28">
                  <c:v>15.857142857142858</c:v>
                </c:pt>
                <c:pt idx="29">
                  <c:v>16.185714285714287</c:v>
                </c:pt>
                <c:pt idx="30">
                  <c:v>16.285714285714285</c:v>
                </c:pt>
                <c:pt idx="31">
                  <c:v>16.071428571428573</c:v>
                </c:pt>
                <c:pt idx="32">
                  <c:v>17.214285714285715</c:v>
                </c:pt>
                <c:pt idx="33">
                  <c:v>17.035714285714285</c:v>
                </c:pt>
                <c:pt idx="34">
                  <c:v>16.714285714285715</c:v>
                </c:pt>
                <c:pt idx="35">
                  <c:v>16.964285714285715</c:v>
                </c:pt>
                <c:pt idx="36">
                  <c:v>16.964285714285715</c:v>
                </c:pt>
                <c:pt idx="37">
                  <c:v>17.214285714285715</c:v>
                </c:pt>
                <c:pt idx="38">
                  <c:v>17.357142857142858</c:v>
                </c:pt>
                <c:pt idx="39">
                  <c:v>17.285714285714285</c:v>
                </c:pt>
                <c:pt idx="40">
                  <c:v>17.714285714285715</c:v>
                </c:pt>
                <c:pt idx="41">
                  <c:v>17.892857142857142</c:v>
                </c:pt>
                <c:pt idx="42">
                  <c:v>18.428571428571427</c:v>
                </c:pt>
                <c:pt idx="43">
                  <c:v>19.178571428571427</c:v>
                </c:pt>
                <c:pt idx="44">
                  <c:v>19.928571428571427</c:v>
                </c:pt>
                <c:pt idx="45">
                  <c:v>19.821428571428573</c:v>
                </c:pt>
                <c:pt idx="46">
                  <c:v>19.785714285714285</c:v>
                </c:pt>
                <c:pt idx="47">
                  <c:v>19.428571428571427</c:v>
                </c:pt>
                <c:pt idx="48">
                  <c:v>19.25</c:v>
                </c:pt>
                <c:pt idx="49">
                  <c:v>19.666666666666668</c:v>
                </c:pt>
                <c:pt idx="50">
                  <c:v>19.875</c:v>
                </c:pt>
                <c:pt idx="51">
                  <c:v>19.833333333333332</c:v>
                </c:pt>
                <c:pt idx="52">
                  <c:v>19.375</c:v>
                </c:pt>
                <c:pt idx="53">
                  <c:v>19.583333333333332</c:v>
                </c:pt>
                <c:pt idx="54">
                  <c:v>19.25</c:v>
                </c:pt>
                <c:pt idx="55">
                  <c:v>19.833333333333332</c:v>
                </c:pt>
                <c:pt idx="56">
                  <c:v>19.833333333333332</c:v>
                </c:pt>
                <c:pt idx="57">
                  <c:v>18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'Sockeye and Coho Smolt vs Temp'!$I$2</c:f>
              <c:strCache>
                <c:ptCount val="1"/>
                <c:pt idx="0">
                  <c:v>2016 Daily Temp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'Sockeye and Coho Smolt vs Temp'!$H$3:$H$59</c:f>
              <c:numCache>
                <c:formatCode>General</c:formatCode>
                <c:ptCount val="57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12</c:v>
                </c:pt>
                <c:pt idx="8" formatCode="0.00">
                  <c:v>13.25</c:v>
                </c:pt>
                <c:pt idx="9" formatCode="0.00">
                  <c:v>13.5</c:v>
                </c:pt>
                <c:pt idx="10" formatCode="0.00">
                  <c:v>14</c:v>
                </c:pt>
                <c:pt idx="11" formatCode="0.00">
                  <c:v>14.5</c:v>
                </c:pt>
                <c:pt idx="12" formatCode="0.00">
                  <c:v>15.25</c:v>
                </c:pt>
                <c:pt idx="13" formatCode="0.00">
                  <c:v>14.5</c:v>
                </c:pt>
                <c:pt idx="14" formatCode="0.00">
                  <c:v>15</c:v>
                </c:pt>
                <c:pt idx="15" formatCode="0.00">
                  <c:v>14.5</c:v>
                </c:pt>
                <c:pt idx="16" formatCode="0.00">
                  <c:v>15.25</c:v>
                </c:pt>
                <c:pt idx="17" formatCode="0.00">
                  <c:v>15</c:v>
                </c:pt>
                <c:pt idx="18" formatCode="0.00">
                  <c:v>15.5</c:v>
                </c:pt>
                <c:pt idx="19" formatCode="0.00">
                  <c:v>15.5</c:v>
                </c:pt>
                <c:pt idx="20" formatCode="0.00">
                  <c:v>16</c:v>
                </c:pt>
                <c:pt idx="21" formatCode="0.00">
                  <c:v>16.5</c:v>
                </c:pt>
                <c:pt idx="22" formatCode="0.00">
                  <c:v>16.5</c:v>
                </c:pt>
                <c:pt idx="23" formatCode="0.00">
                  <c:v>16.75</c:v>
                </c:pt>
                <c:pt idx="24" formatCode="0.00">
                  <c:v>17</c:v>
                </c:pt>
                <c:pt idx="25" formatCode="0.00">
                  <c:v>17</c:v>
                </c:pt>
                <c:pt idx="26" formatCode="0.00">
                  <c:v>18.25</c:v>
                </c:pt>
                <c:pt idx="27" formatCode="0.00">
                  <c:v>18.5</c:v>
                </c:pt>
                <c:pt idx="28" formatCode="0.00">
                  <c:v>18.25</c:v>
                </c:pt>
                <c:pt idx="29" formatCode="0.00">
                  <c:v>18.25</c:v>
                </c:pt>
                <c:pt idx="30" formatCode="0.00">
                  <c:v>17.5</c:v>
                </c:pt>
                <c:pt idx="31" formatCode="0.00">
                  <c:v>16.75</c:v>
                </c:pt>
                <c:pt idx="32" formatCode="0.00">
                  <c:v>17</c:v>
                </c:pt>
                <c:pt idx="33" formatCode="0.00">
                  <c:v>17.25</c:v>
                </c:pt>
                <c:pt idx="34" formatCode="0.00">
                  <c:v>17</c:v>
                </c:pt>
                <c:pt idx="35" formatCode="0.00">
                  <c:v>16.5</c:v>
                </c:pt>
                <c:pt idx="36" formatCode="0.00">
                  <c:v>16.25</c:v>
                </c:pt>
                <c:pt idx="37" formatCode="0.00">
                  <c:v>16</c:v>
                </c:pt>
                <c:pt idx="38" formatCode="0.00">
                  <c:v>16.75</c:v>
                </c:pt>
                <c:pt idx="39" formatCode="0.00">
                  <c:v>17.75</c:v>
                </c:pt>
                <c:pt idx="40" formatCode="0.00">
                  <c:v>18.75</c:v>
                </c:pt>
                <c:pt idx="41" formatCode="0.00">
                  <c:v>19.25</c:v>
                </c:pt>
                <c:pt idx="42" formatCode="0.00">
                  <c:v>20.5</c:v>
                </c:pt>
                <c:pt idx="43" formatCode="0.00">
                  <c:v>21</c:v>
                </c:pt>
                <c:pt idx="44" formatCode="0.00">
                  <c:v>21</c:v>
                </c:pt>
                <c:pt idx="45" formatCode="0.00">
                  <c:v>22</c:v>
                </c:pt>
                <c:pt idx="46" formatCode="0.00">
                  <c:v>22</c:v>
                </c:pt>
                <c:pt idx="47" formatCode="0.00">
                  <c:v>21.5</c:v>
                </c:pt>
                <c:pt idx="48" formatCode="0.00">
                  <c:v>20.5</c:v>
                </c:pt>
                <c:pt idx="49" formatCode="0.00">
                  <c:v>20.75</c:v>
                </c:pt>
                <c:pt idx="50" formatCode="0.00">
                  <c:v>20.5</c:v>
                </c:pt>
                <c:pt idx="51" formatCode="0.00">
                  <c:v>21</c:v>
                </c:pt>
                <c:pt idx="52" formatCode="0.00">
                  <c:v>21</c:v>
                </c:pt>
                <c:pt idx="53" formatCode="0.00">
                  <c:v>20</c:v>
                </c:pt>
                <c:pt idx="54" formatCode="0.00">
                  <c:v>20</c:v>
                </c:pt>
                <c:pt idx="55" formatCode="0.00">
                  <c:v>19.5</c:v>
                </c:pt>
                <c:pt idx="56" formatCode="0.00">
                  <c:v>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36152"/>
        <c:axId val="342936544"/>
      </c:lineChart>
      <c:lineChart>
        <c:grouping val="standard"/>
        <c:varyColors val="0"/>
        <c:ser>
          <c:idx val="2"/>
          <c:order val="1"/>
          <c:tx>
            <c:strRef>
              <c:f>'Sockeye and Coho Smolt vs Temp'!$M$2</c:f>
              <c:strCache>
                <c:ptCount val="1"/>
                <c:pt idx="0">
                  <c:v>Coho Smolt Daily Average 2004-2015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'Sockeye and Coho Smolt vs Temp'!$M$3:$M$60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64</c:v>
                </c:pt>
                <c:pt idx="9" formatCode="0">
                  <c:v>3.5</c:v>
                </c:pt>
                <c:pt idx="10" formatCode="0">
                  <c:v>17</c:v>
                </c:pt>
                <c:pt idx="11" formatCode="0">
                  <c:v>13.75</c:v>
                </c:pt>
                <c:pt idx="12" formatCode="0">
                  <c:v>13</c:v>
                </c:pt>
                <c:pt idx="13" formatCode="0">
                  <c:v>0.6</c:v>
                </c:pt>
                <c:pt idx="14" formatCode="0">
                  <c:v>2</c:v>
                </c:pt>
                <c:pt idx="15" formatCode="0">
                  <c:v>0.7142857142857143</c:v>
                </c:pt>
                <c:pt idx="16" formatCode="0">
                  <c:v>6.2222222222222223</c:v>
                </c:pt>
                <c:pt idx="17" formatCode="0">
                  <c:v>39.125</c:v>
                </c:pt>
                <c:pt idx="18" formatCode="0">
                  <c:v>53.666666666666664</c:v>
                </c:pt>
                <c:pt idx="19" formatCode="0">
                  <c:v>20.5</c:v>
                </c:pt>
                <c:pt idx="20" formatCode="0">
                  <c:v>18.5</c:v>
                </c:pt>
                <c:pt idx="21" formatCode="0">
                  <c:v>18</c:v>
                </c:pt>
                <c:pt idx="22" formatCode="0">
                  <c:v>10.555555555555555</c:v>
                </c:pt>
                <c:pt idx="23" formatCode="0">
                  <c:v>14.1</c:v>
                </c:pt>
                <c:pt idx="24" formatCode="0">
                  <c:v>7.5</c:v>
                </c:pt>
                <c:pt idx="25" formatCode="0">
                  <c:v>7.9</c:v>
                </c:pt>
                <c:pt idx="26" formatCode="0">
                  <c:v>19.2</c:v>
                </c:pt>
                <c:pt idx="27" formatCode="0">
                  <c:v>29.7</c:v>
                </c:pt>
                <c:pt idx="28" formatCode="0">
                  <c:v>21.8</c:v>
                </c:pt>
                <c:pt idx="29" formatCode="0">
                  <c:v>107</c:v>
                </c:pt>
                <c:pt idx="30" formatCode="0">
                  <c:v>40.299999999999997</c:v>
                </c:pt>
                <c:pt idx="31" formatCode="0">
                  <c:v>24.4</c:v>
                </c:pt>
                <c:pt idx="32" formatCode="0">
                  <c:v>44</c:v>
                </c:pt>
                <c:pt idx="33" formatCode="0">
                  <c:v>16.3</c:v>
                </c:pt>
                <c:pt idx="34" formatCode="0">
                  <c:v>14.6</c:v>
                </c:pt>
                <c:pt idx="35" formatCode="0">
                  <c:v>12.2</c:v>
                </c:pt>
                <c:pt idx="36" formatCode="0">
                  <c:v>2.1</c:v>
                </c:pt>
                <c:pt idx="37" formatCode="0">
                  <c:v>3.2</c:v>
                </c:pt>
                <c:pt idx="38" formatCode="0">
                  <c:v>3.5</c:v>
                </c:pt>
                <c:pt idx="39" formatCode="0">
                  <c:v>1.3</c:v>
                </c:pt>
                <c:pt idx="40" formatCode="0">
                  <c:v>1.6</c:v>
                </c:pt>
                <c:pt idx="41" formatCode="0">
                  <c:v>1.1000000000000001</c:v>
                </c:pt>
                <c:pt idx="42" formatCode="0">
                  <c:v>4</c:v>
                </c:pt>
                <c:pt idx="43" formatCode="0">
                  <c:v>2.2000000000000002</c:v>
                </c:pt>
                <c:pt idx="44" formatCode="0">
                  <c:v>1.6</c:v>
                </c:pt>
                <c:pt idx="45" formatCode="0">
                  <c:v>1.3</c:v>
                </c:pt>
                <c:pt idx="46" formatCode="0">
                  <c:v>0.5</c:v>
                </c:pt>
                <c:pt idx="47" formatCode="0">
                  <c:v>0.7</c:v>
                </c:pt>
                <c:pt idx="48" formatCode="0">
                  <c:v>2.3333333333333335</c:v>
                </c:pt>
                <c:pt idx="49" formatCode="0">
                  <c:v>0</c:v>
                </c:pt>
                <c:pt idx="50" formatCode="0">
                  <c:v>0.25</c:v>
                </c:pt>
                <c:pt idx="51" formatCode="0">
                  <c:v>0.5</c:v>
                </c:pt>
                <c:pt idx="52" formatCode="0">
                  <c:v>0.125</c:v>
                </c:pt>
                <c:pt idx="53" formatCode="0">
                  <c:v>0.5714285714285714</c:v>
                </c:pt>
                <c:pt idx="54" formatCode="0">
                  <c:v>0</c:v>
                </c:pt>
                <c:pt idx="55" formatCode="0">
                  <c:v>2.7142857142857144</c:v>
                </c:pt>
                <c:pt idx="56" formatCode="0">
                  <c:v>0.42857142857142855</c:v>
                </c:pt>
                <c:pt idx="57" formatCode="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'Sockeye and Coho Smolt vs Temp'!$N$2</c:f>
              <c:strCache>
                <c:ptCount val="1"/>
                <c:pt idx="0">
                  <c:v>Coho Smolt 2016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'Sockeye and Coho Smolt vs Temp'!$N$3:$N$60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36</c:v>
                </c:pt>
                <c:pt idx="12">
                  <c:v>8</c:v>
                </c:pt>
                <c:pt idx="13">
                  <c:v>3</c:v>
                </c:pt>
                <c:pt idx="14">
                  <c:v>44</c:v>
                </c:pt>
                <c:pt idx="15">
                  <c:v>30</c:v>
                </c:pt>
                <c:pt idx="16">
                  <c:v>4</c:v>
                </c:pt>
                <c:pt idx="17">
                  <c:v>12</c:v>
                </c:pt>
                <c:pt idx="18">
                  <c:v>2</c:v>
                </c:pt>
                <c:pt idx="19">
                  <c:v>17</c:v>
                </c:pt>
                <c:pt idx="20">
                  <c:v>52</c:v>
                </c:pt>
                <c:pt idx="21">
                  <c:v>14</c:v>
                </c:pt>
                <c:pt idx="22">
                  <c:v>12</c:v>
                </c:pt>
                <c:pt idx="23">
                  <c:v>111</c:v>
                </c:pt>
                <c:pt idx="24">
                  <c:v>38</c:v>
                </c:pt>
                <c:pt idx="25">
                  <c:v>32</c:v>
                </c:pt>
                <c:pt idx="26">
                  <c:v>7</c:v>
                </c:pt>
                <c:pt idx="27">
                  <c:v>26</c:v>
                </c:pt>
                <c:pt idx="28">
                  <c:v>19</c:v>
                </c:pt>
                <c:pt idx="29">
                  <c:v>8</c:v>
                </c:pt>
                <c:pt idx="30">
                  <c:v>6</c:v>
                </c:pt>
                <c:pt idx="31">
                  <c:v>55</c:v>
                </c:pt>
                <c:pt idx="32">
                  <c:v>19</c:v>
                </c:pt>
                <c:pt idx="33">
                  <c:v>127</c:v>
                </c:pt>
                <c:pt idx="34">
                  <c:v>44</c:v>
                </c:pt>
                <c:pt idx="35">
                  <c:v>79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32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37328"/>
        <c:axId val="342936936"/>
      </c:lineChart>
      <c:dateAx>
        <c:axId val="34293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567"/>
              <c:y val="0.8491413462042261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2936544"/>
        <c:crosses val="autoZero"/>
        <c:auto val="1"/>
        <c:lblOffset val="100"/>
        <c:baseTimeUnit val="days"/>
      </c:dateAx>
      <c:valAx>
        <c:axId val="34293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936152"/>
        <c:crosses val="autoZero"/>
        <c:crossBetween val="between"/>
      </c:valAx>
      <c:valAx>
        <c:axId val="342936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937328"/>
        <c:crosses val="max"/>
        <c:crossBetween val="between"/>
      </c:valAx>
      <c:catAx>
        <c:axId val="342937328"/>
        <c:scaling>
          <c:orientation val="minMax"/>
        </c:scaling>
        <c:delete val="1"/>
        <c:axPos val="b"/>
        <c:majorTickMark val="out"/>
        <c:minorTickMark val="none"/>
        <c:tickLblPos val="none"/>
        <c:crossAx val="34293693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3118541267385531"/>
          <c:y val="0.89090291736565552"/>
          <c:w val="0.81607926581193813"/>
          <c:h val="9.7719032478234089E-2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Smolt</a:t>
            </a:r>
            <a:r>
              <a:rPr lang="en-US" baseline="0"/>
              <a:t> Outmigration versus Water Temperature</a:t>
            </a:r>
            <a:endParaRPr lang="en-US"/>
          </a:p>
        </c:rich>
      </c:tx>
      <c:layout>
        <c:manualLayout>
          <c:xMode val="edge"/>
          <c:yMode val="edge"/>
          <c:x val="0.10176381013597792"/>
          <c:y val="2.2973990055465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67668814125539"/>
          <c:y val="0.12618374718515268"/>
          <c:w val="0.7371762034666417"/>
          <c:h val="0.67900826766220101"/>
        </c:manualLayout>
      </c:layout>
      <c:lineChart>
        <c:grouping val="standard"/>
        <c:varyColors val="0"/>
        <c:ser>
          <c:idx val="0"/>
          <c:order val="0"/>
          <c:tx>
            <c:strRef>
              <c:f>'Sockeye and Coho Smolt vs Temp'!$J$2</c:f>
              <c:strCache>
                <c:ptCount val="1"/>
                <c:pt idx="0">
                  <c:v>2004-2015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'Sockeye and Coho Smolt vs Temp'!$A$3:$A$60</c:f>
              <c:numCache>
                <c:formatCode>m/d;@</c:formatCode>
                <c:ptCount val="58"/>
                <c:pt idx="0">
                  <c:v>42129</c:v>
                </c:pt>
                <c:pt idx="1">
                  <c:v>42130</c:v>
                </c:pt>
                <c:pt idx="2">
                  <c:v>42131</c:v>
                </c:pt>
                <c:pt idx="3">
                  <c:v>42132</c:v>
                </c:pt>
                <c:pt idx="4">
                  <c:v>42133</c:v>
                </c:pt>
                <c:pt idx="5">
                  <c:v>42134</c:v>
                </c:pt>
                <c:pt idx="6">
                  <c:v>42135</c:v>
                </c:pt>
                <c:pt idx="7">
                  <c:v>42136</c:v>
                </c:pt>
                <c:pt idx="8">
                  <c:v>42137</c:v>
                </c:pt>
                <c:pt idx="9">
                  <c:v>42138</c:v>
                </c:pt>
                <c:pt idx="10">
                  <c:v>42139</c:v>
                </c:pt>
                <c:pt idx="11">
                  <c:v>42140</c:v>
                </c:pt>
                <c:pt idx="12">
                  <c:v>42141</c:v>
                </c:pt>
                <c:pt idx="13">
                  <c:v>42142</c:v>
                </c:pt>
                <c:pt idx="14">
                  <c:v>42143</c:v>
                </c:pt>
                <c:pt idx="15">
                  <c:v>42144</c:v>
                </c:pt>
                <c:pt idx="16">
                  <c:v>42145</c:v>
                </c:pt>
                <c:pt idx="17">
                  <c:v>42146</c:v>
                </c:pt>
                <c:pt idx="18">
                  <c:v>42147</c:v>
                </c:pt>
                <c:pt idx="19">
                  <c:v>42148</c:v>
                </c:pt>
                <c:pt idx="20">
                  <c:v>42149</c:v>
                </c:pt>
                <c:pt idx="21">
                  <c:v>42150</c:v>
                </c:pt>
                <c:pt idx="22">
                  <c:v>42151</c:v>
                </c:pt>
                <c:pt idx="23">
                  <c:v>42152</c:v>
                </c:pt>
                <c:pt idx="24">
                  <c:v>42153</c:v>
                </c:pt>
                <c:pt idx="25">
                  <c:v>42154</c:v>
                </c:pt>
                <c:pt idx="26">
                  <c:v>42155</c:v>
                </c:pt>
                <c:pt idx="27">
                  <c:v>42156</c:v>
                </c:pt>
                <c:pt idx="28">
                  <c:v>42157</c:v>
                </c:pt>
                <c:pt idx="29">
                  <c:v>42158</c:v>
                </c:pt>
                <c:pt idx="30">
                  <c:v>42159</c:v>
                </c:pt>
                <c:pt idx="31">
                  <c:v>42160</c:v>
                </c:pt>
                <c:pt idx="32">
                  <c:v>42161</c:v>
                </c:pt>
                <c:pt idx="33">
                  <c:v>42162</c:v>
                </c:pt>
                <c:pt idx="34">
                  <c:v>42163</c:v>
                </c:pt>
                <c:pt idx="35">
                  <c:v>42164</c:v>
                </c:pt>
                <c:pt idx="36">
                  <c:v>42165</c:v>
                </c:pt>
                <c:pt idx="37">
                  <c:v>42166</c:v>
                </c:pt>
                <c:pt idx="38">
                  <c:v>42167</c:v>
                </c:pt>
                <c:pt idx="39">
                  <c:v>42168</c:v>
                </c:pt>
                <c:pt idx="40">
                  <c:v>42169</c:v>
                </c:pt>
                <c:pt idx="41">
                  <c:v>42170</c:v>
                </c:pt>
                <c:pt idx="42">
                  <c:v>42171</c:v>
                </c:pt>
                <c:pt idx="43">
                  <c:v>42172</c:v>
                </c:pt>
                <c:pt idx="44">
                  <c:v>42173</c:v>
                </c:pt>
                <c:pt idx="45">
                  <c:v>42174</c:v>
                </c:pt>
                <c:pt idx="46">
                  <c:v>42175</c:v>
                </c:pt>
                <c:pt idx="47">
                  <c:v>42176</c:v>
                </c:pt>
                <c:pt idx="48">
                  <c:v>42177</c:v>
                </c:pt>
                <c:pt idx="49">
                  <c:v>42178</c:v>
                </c:pt>
                <c:pt idx="50">
                  <c:v>42179</c:v>
                </c:pt>
                <c:pt idx="51">
                  <c:v>42180</c:v>
                </c:pt>
                <c:pt idx="52">
                  <c:v>42181</c:v>
                </c:pt>
                <c:pt idx="53">
                  <c:v>42182</c:v>
                </c:pt>
                <c:pt idx="54">
                  <c:v>42183</c:v>
                </c:pt>
                <c:pt idx="55">
                  <c:v>42184</c:v>
                </c:pt>
                <c:pt idx="56">
                  <c:v>42185</c:v>
                </c:pt>
                <c:pt idx="57">
                  <c:v>42186</c:v>
                </c:pt>
              </c:numCache>
            </c:numRef>
          </c:cat>
          <c:val>
            <c:numRef>
              <c:f>'Sockeye and Coho Smolt vs Temp'!$J$3:$J$60</c:f>
              <c:numCache>
                <c:formatCode>General</c:formatCode>
                <c:ptCount val="58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11</c:v>
                </c:pt>
                <c:pt idx="8">
                  <c:v>11.625</c:v>
                </c:pt>
                <c:pt idx="9">
                  <c:v>14.25</c:v>
                </c:pt>
                <c:pt idx="10">
                  <c:v>13.166666666666666</c:v>
                </c:pt>
                <c:pt idx="11">
                  <c:v>13.333333333333334</c:v>
                </c:pt>
                <c:pt idx="12">
                  <c:v>13.25</c:v>
                </c:pt>
                <c:pt idx="13">
                  <c:v>13.166666666666666</c:v>
                </c:pt>
                <c:pt idx="14">
                  <c:v>13.416666666666666</c:v>
                </c:pt>
                <c:pt idx="15">
                  <c:v>11.8</c:v>
                </c:pt>
                <c:pt idx="16">
                  <c:v>13.141666666666666</c:v>
                </c:pt>
                <c:pt idx="17">
                  <c:v>13.625</c:v>
                </c:pt>
                <c:pt idx="18">
                  <c:v>14.166666666666666</c:v>
                </c:pt>
                <c:pt idx="19">
                  <c:v>14.357142857142858</c:v>
                </c:pt>
                <c:pt idx="20">
                  <c:v>14.75</c:v>
                </c:pt>
                <c:pt idx="21">
                  <c:v>14.75</c:v>
                </c:pt>
                <c:pt idx="22">
                  <c:v>15.014285714285714</c:v>
                </c:pt>
                <c:pt idx="23">
                  <c:v>15.178571428571429</c:v>
                </c:pt>
                <c:pt idx="24">
                  <c:v>15.592857142857143</c:v>
                </c:pt>
                <c:pt idx="25">
                  <c:v>15.857142857142858</c:v>
                </c:pt>
                <c:pt idx="26">
                  <c:v>15.228571428571428</c:v>
                </c:pt>
                <c:pt idx="27">
                  <c:v>15.764285714285714</c:v>
                </c:pt>
                <c:pt idx="28">
                  <c:v>15.857142857142858</c:v>
                </c:pt>
                <c:pt idx="29">
                  <c:v>16.185714285714287</c:v>
                </c:pt>
                <c:pt idx="30">
                  <c:v>16.285714285714285</c:v>
                </c:pt>
                <c:pt idx="31">
                  <c:v>16.071428571428573</c:v>
                </c:pt>
                <c:pt idx="32">
                  <c:v>17.214285714285715</c:v>
                </c:pt>
                <c:pt idx="33">
                  <c:v>17.035714285714285</c:v>
                </c:pt>
                <c:pt idx="34">
                  <c:v>16.714285714285715</c:v>
                </c:pt>
                <c:pt idx="35">
                  <c:v>16.964285714285715</c:v>
                </c:pt>
                <c:pt idx="36">
                  <c:v>16.964285714285715</c:v>
                </c:pt>
                <c:pt idx="37">
                  <c:v>17.214285714285715</c:v>
                </c:pt>
                <c:pt idx="38">
                  <c:v>17.357142857142858</c:v>
                </c:pt>
                <c:pt idx="39">
                  <c:v>17.285714285714285</c:v>
                </c:pt>
                <c:pt idx="40">
                  <c:v>17.714285714285715</c:v>
                </c:pt>
                <c:pt idx="41">
                  <c:v>17.892857142857142</c:v>
                </c:pt>
                <c:pt idx="42">
                  <c:v>18.428571428571427</c:v>
                </c:pt>
                <c:pt idx="43">
                  <c:v>19.178571428571427</c:v>
                </c:pt>
                <c:pt idx="44">
                  <c:v>19.928571428571427</c:v>
                </c:pt>
                <c:pt idx="45">
                  <c:v>19.821428571428573</c:v>
                </c:pt>
                <c:pt idx="46">
                  <c:v>19.785714285714285</c:v>
                </c:pt>
                <c:pt idx="47">
                  <c:v>19.428571428571427</c:v>
                </c:pt>
                <c:pt idx="48">
                  <c:v>19.25</c:v>
                </c:pt>
                <c:pt idx="49">
                  <c:v>19.666666666666668</c:v>
                </c:pt>
                <c:pt idx="50">
                  <c:v>19.875</c:v>
                </c:pt>
                <c:pt idx="51">
                  <c:v>19.833333333333332</c:v>
                </c:pt>
                <c:pt idx="52">
                  <c:v>19.375</c:v>
                </c:pt>
                <c:pt idx="53">
                  <c:v>19.583333333333332</c:v>
                </c:pt>
                <c:pt idx="54">
                  <c:v>19.25</c:v>
                </c:pt>
                <c:pt idx="55">
                  <c:v>19.833333333333332</c:v>
                </c:pt>
                <c:pt idx="56">
                  <c:v>19.833333333333332</c:v>
                </c:pt>
                <c:pt idx="57">
                  <c:v>18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'Sockeye and Coho Smolt vs Temp'!$I$2</c:f>
              <c:strCache>
                <c:ptCount val="1"/>
                <c:pt idx="0">
                  <c:v>2016 Daily Temp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'Sockeye and Coho Smolt vs Temp'!$H$3:$H$59</c:f>
              <c:numCache>
                <c:formatCode>General</c:formatCode>
                <c:ptCount val="57"/>
                <c:pt idx="0">
                  <c:v>11</c:v>
                </c:pt>
                <c:pt idx="1">
                  <c:v>11.25</c:v>
                </c:pt>
                <c:pt idx="2">
                  <c:v>11.25</c:v>
                </c:pt>
                <c:pt idx="3">
                  <c:v>11</c:v>
                </c:pt>
                <c:pt idx="4">
                  <c:v>11</c:v>
                </c:pt>
                <c:pt idx="5">
                  <c:v>11.5</c:v>
                </c:pt>
                <c:pt idx="6">
                  <c:v>11.5</c:v>
                </c:pt>
                <c:pt idx="7">
                  <c:v>12</c:v>
                </c:pt>
                <c:pt idx="8" formatCode="0.00">
                  <c:v>13.25</c:v>
                </c:pt>
                <c:pt idx="9" formatCode="0.00">
                  <c:v>13.5</c:v>
                </c:pt>
                <c:pt idx="10" formatCode="0.00">
                  <c:v>14</c:v>
                </c:pt>
                <c:pt idx="11" formatCode="0.00">
                  <c:v>14.5</c:v>
                </c:pt>
                <c:pt idx="12" formatCode="0.00">
                  <c:v>15.25</c:v>
                </c:pt>
                <c:pt idx="13" formatCode="0.00">
                  <c:v>14.5</c:v>
                </c:pt>
                <c:pt idx="14" formatCode="0.00">
                  <c:v>15</c:v>
                </c:pt>
                <c:pt idx="15" formatCode="0.00">
                  <c:v>14.5</c:v>
                </c:pt>
                <c:pt idx="16" formatCode="0.00">
                  <c:v>15.25</c:v>
                </c:pt>
                <c:pt idx="17" formatCode="0.00">
                  <c:v>15</c:v>
                </c:pt>
                <c:pt idx="18" formatCode="0.00">
                  <c:v>15.5</c:v>
                </c:pt>
                <c:pt idx="19" formatCode="0.00">
                  <c:v>15.5</c:v>
                </c:pt>
                <c:pt idx="20" formatCode="0.00">
                  <c:v>16</c:v>
                </c:pt>
                <c:pt idx="21" formatCode="0.00">
                  <c:v>16.5</c:v>
                </c:pt>
                <c:pt idx="22" formatCode="0.00">
                  <c:v>16.5</c:v>
                </c:pt>
                <c:pt idx="23" formatCode="0.00">
                  <c:v>16.75</c:v>
                </c:pt>
                <c:pt idx="24" formatCode="0.00">
                  <c:v>17</c:v>
                </c:pt>
                <c:pt idx="25" formatCode="0.00">
                  <c:v>17</c:v>
                </c:pt>
                <c:pt idx="26" formatCode="0.00">
                  <c:v>18.25</c:v>
                </c:pt>
                <c:pt idx="27" formatCode="0.00">
                  <c:v>18.5</c:v>
                </c:pt>
                <c:pt idx="28" formatCode="0.00">
                  <c:v>18.25</c:v>
                </c:pt>
                <c:pt idx="29" formatCode="0.00">
                  <c:v>18.25</c:v>
                </c:pt>
                <c:pt idx="30" formatCode="0.00">
                  <c:v>17.5</c:v>
                </c:pt>
                <c:pt idx="31" formatCode="0.00">
                  <c:v>16.75</c:v>
                </c:pt>
                <c:pt idx="32" formatCode="0.00">
                  <c:v>17</c:v>
                </c:pt>
                <c:pt idx="33" formatCode="0.00">
                  <c:v>17.25</c:v>
                </c:pt>
                <c:pt idx="34" formatCode="0.00">
                  <c:v>17</c:v>
                </c:pt>
                <c:pt idx="35" formatCode="0.00">
                  <c:v>16.5</c:v>
                </c:pt>
                <c:pt idx="36" formatCode="0.00">
                  <c:v>16.25</c:v>
                </c:pt>
                <c:pt idx="37" formatCode="0.00">
                  <c:v>16</c:v>
                </c:pt>
                <c:pt idx="38" formatCode="0.00">
                  <c:v>16.75</c:v>
                </c:pt>
                <c:pt idx="39" formatCode="0.00">
                  <c:v>17.75</c:v>
                </c:pt>
                <c:pt idx="40" formatCode="0.00">
                  <c:v>18.75</c:v>
                </c:pt>
                <c:pt idx="41" formatCode="0.00">
                  <c:v>19.25</c:v>
                </c:pt>
                <c:pt idx="42" formatCode="0.00">
                  <c:v>20.5</c:v>
                </c:pt>
                <c:pt idx="43" formatCode="0.00">
                  <c:v>21</c:v>
                </c:pt>
                <c:pt idx="44" formatCode="0.00">
                  <c:v>21</c:v>
                </c:pt>
                <c:pt idx="45" formatCode="0.00">
                  <c:v>22</c:v>
                </c:pt>
                <c:pt idx="46" formatCode="0.00">
                  <c:v>22</c:v>
                </c:pt>
                <c:pt idx="47" formatCode="0.00">
                  <c:v>21.5</c:v>
                </c:pt>
                <c:pt idx="48" formatCode="0.00">
                  <c:v>20.5</c:v>
                </c:pt>
                <c:pt idx="49" formatCode="0.00">
                  <c:v>20.75</c:v>
                </c:pt>
                <c:pt idx="50" formatCode="0.00">
                  <c:v>20.5</c:v>
                </c:pt>
                <c:pt idx="51" formatCode="0.00">
                  <c:v>21</c:v>
                </c:pt>
                <c:pt idx="52" formatCode="0.00">
                  <c:v>21</c:v>
                </c:pt>
                <c:pt idx="53" formatCode="0.00">
                  <c:v>20</c:v>
                </c:pt>
                <c:pt idx="54" formatCode="0.00">
                  <c:v>20</c:v>
                </c:pt>
                <c:pt idx="55" formatCode="0.00">
                  <c:v>19.5</c:v>
                </c:pt>
                <c:pt idx="56" formatCode="0.00">
                  <c:v>19.5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50584"/>
        <c:axId val="342850976"/>
      </c:lineChart>
      <c:lineChart>
        <c:grouping val="standard"/>
        <c:varyColors val="0"/>
        <c:ser>
          <c:idx val="2"/>
          <c:order val="1"/>
          <c:tx>
            <c:strRef>
              <c:f>'Sockeye and Coho Smolt vs Temp'!$K$2</c:f>
              <c:strCache>
                <c:ptCount val="1"/>
                <c:pt idx="0">
                  <c:v>2003-2015 Sockeye Smolt Daily 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'Sockeye and Coho Smolt vs Temp'!$K$3:$K$60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0.5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2</c:v>
                </c:pt>
                <c:pt idx="10" formatCode="0">
                  <c:v>1.5</c:v>
                </c:pt>
                <c:pt idx="11" formatCode="0">
                  <c:v>40.4</c:v>
                </c:pt>
                <c:pt idx="12" formatCode="0">
                  <c:v>187</c:v>
                </c:pt>
                <c:pt idx="13" formatCode="0">
                  <c:v>10.333333333333334</c:v>
                </c:pt>
                <c:pt idx="14" formatCode="0">
                  <c:v>79</c:v>
                </c:pt>
                <c:pt idx="15" formatCode="0">
                  <c:v>92.888888888888886</c:v>
                </c:pt>
                <c:pt idx="16" formatCode="0">
                  <c:v>78</c:v>
                </c:pt>
                <c:pt idx="17" formatCode="0">
                  <c:v>317.66666666666669</c:v>
                </c:pt>
                <c:pt idx="18" formatCode="0">
                  <c:v>705.4</c:v>
                </c:pt>
                <c:pt idx="19" formatCode="0">
                  <c:v>371.2</c:v>
                </c:pt>
                <c:pt idx="20" formatCode="0">
                  <c:v>328.4</c:v>
                </c:pt>
                <c:pt idx="21" formatCode="0">
                  <c:v>427</c:v>
                </c:pt>
                <c:pt idx="22" formatCode="0">
                  <c:v>512.11111111111109</c:v>
                </c:pt>
                <c:pt idx="23" formatCode="0">
                  <c:v>576</c:v>
                </c:pt>
                <c:pt idx="24" formatCode="0">
                  <c:v>508.4</c:v>
                </c:pt>
                <c:pt idx="25" formatCode="0">
                  <c:v>280.8</c:v>
                </c:pt>
                <c:pt idx="26" formatCode="0">
                  <c:v>544.29999999999995</c:v>
                </c:pt>
                <c:pt idx="27" formatCode="0">
                  <c:v>237.6</c:v>
                </c:pt>
                <c:pt idx="28" formatCode="0">
                  <c:v>334.2</c:v>
                </c:pt>
                <c:pt idx="29" formatCode="0">
                  <c:v>445.9</c:v>
                </c:pt>
                <c:pt idx="30" formatCode="0">
                  <c:v>392.1</c:v>
                </c:pt>
                <c:pt idx="31" formatCode="0">
                  <c:v>773.6</c:v>
                </c:pt>
                <c:pt idx="32" formatCode="0">
                  <c:v>462.3</c:v>
                </c:pt>
                <c:pt idx="33" formatCode="0">
                  <c:v>1090</c:v>
                </c:pt>
                <c:pt idx="34" formatCode="0">
                  <c:v>535</c:v>
                </c:pt>
                <c:pt idx="35" formatCode="0">
                  <c:v>541.9</c:v>
                </c:pt>
                <c:pt idx="36" formatCode="0">
                  <c:v>295.39999999999998</c:v>
                </c:pt>
                <c:pt idx="37" formatCode="0">
                  <c:v>249</c:v>
                </c:pt>
                <c:pt idx="38" formatCode="0">
                  <c:v>673.7</c:v>
                </c:pt>
                <c:pt idx="39" formatCode="0">
                  <c:v>438.9</c:v>
                </c:pt>
                <c:pt idx="40" formatCode="0">
                  <c:v>553.5</c:v>
                </c:pt>
                <c:pt idx="41" formatCode="0">
                  <c:v>354.9</c:v>
                </c:pt>
                <c:pt idx="42" formatCode="0">
                  <c:v>265.60000000000002</c:v>
                </c:pt>
                <c:pt idx="43" formatCode="0">
                  <c:v>236.4</c:v>
                </c:pt>
                <c:pt idx="44" formatCode="0">
                  <c:v>158.5</c:v>
                </c:pt>
                <c:pt idx="45" formatCode="0">
                  <c:v>69.900000000000006</c:v>
                </c:pt>
                <c:pt idx="46" formatCode="0">
                  <c:v>32.700000000000003</c:v>
                </c:pt>
                <c:pt idx="47" formatCode="0">
                  <c:v>35.6</c:v>
                </c:pt>
                <c:pt idx="48" formatCode="0">
                  <c:v>68.222222222222229</c:v>
                </c:pt>
                <c:pt idx="49" formatCode="0">
                  <c:v>40.5</c:v>
                </c:pt>
                <c:pt idx="50" formatCode="0">
                  <c:v>34.5</c:v>
                </c:pt>
                <c:pt idx="51" formatCode="0">
                  <c:v>58.875</c:v>
                </c:pt>
                <c:pt idx="52" formatCode="0">
                  <c:v>61.75</c:v>
                </c:pt>
                <c:pt idx="53" formatCode="0">
                  <c:v>54.285714285714285</c:v>
                </c:pt>
                <c:pt idx="54" formatCode="0">
                  <c:v>22.625</c:v>
                </c:pt>
                <c:pt idx="55" formatCode="0">
                  <c:v>52.25</c:v>
                </c:pt>
                <c:pt idx="56" formatCode="0">
                  <c:v>61.428571428571431</c:v>
                </c:pt>
                <c:pt idx="57" formatCode="0">
                  <c:v>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'Sockeye and Coho Smolt vs Temp'!$L$2</c:f>
              <c:strCache>
                <c:ptCount val="1"/>
                <c:pt idx="0">
                  <c:v>Sockeye Smolt 2016</c:v>
                </c:pt>
              </c:strCache>
            </c:strRef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'Sockeye and Coho Smolt vs Temp'!$L$3:$L$52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2</c:v>
                </c:pt>
                <c:pt idx="11">
                  <c:v>19</c:v>
                </c:pt>
                <c:pt idx="12">
                  <c:v>18</c:v>
                </c:pt>
                <c:pt idx="13">
                  <c:v>2</c:v>
                </c:pt>
                <c:pt idx="14">
                  <c:v>59</c:v>
                </c:pt>
                <c:pt idx="15">
                  <c:v>31</c:v>
                </c:pt>
                <c:pt idx="16">
                  <c:v>3</c:v>
                </c:pt>
                <c:pt idx="17">
                  <c:v>19</c:v>
                </c:pt>
                <c:pt idx="18">
                  <c:v>6</c:v>
                </c:pt>
                <c:pt idx="19">
                  <c:v>21</c:v>
                </c:pt>
                <c:pt idx="20">
                  <c:v>76</c:v>
                </c:pt>
                <c:pt idx="21">
                  <c:v>14</c:v>
                </c:pt>
                <c:pt idx="22">
                  <c:v>12</c:v>
                </c:pt>
                <c:pt idx="23">
                  <c:v>81</c:v>
                </c:pt>
                <c:pt idx="24">
                  <c:v>41</c:v>
                </c:pt>
                <c:pt idx="25">
                  <c:v>71</c:v>
                </c:pt>
                <c:pt idx="26">
                  <c:v>84</c:v>
                </c:pt>
                <c:pt idx="27">
                  <c:v>37</c:v>
                </c:pt>
                <c:pt idx="28">
                  <c:v>26</c:v>
                </c:pt>
                <c:pt idx="29">
                  <c:v>14</c:v>
                </c:pt>
                <c:pt idx="30">
                  <c:v>10</c:v>
                </c:pt>
                <c:pt idx="31">
                  <c:v>38</c:v>
                </c:pt>
                <c:pt idx="32">
                  <c:v>17</c:v>
                </c:pt>
                <c:pt idx="33">
                  <c:v>271</c:v>
                </c:pt>
                <c:pt idx="34">
                  <c:v>117</c:v>
                </c:pt>
                <c:pt idx="35">
                  <c:v>76</c:v>
                </c:pt>
                <c:pt idx="36">
                  <c:v>27</c:v>
                </c:pt>
                <c:pt idx="37">
                  <c:v>7</c:v>
                </c:pt>
                <c:pt idx="38">
                  <c:v>9</c:v>
                </c:pt>
                <c:pt idx="39">
                  <c:v>16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51760"/>
        <c:axId val="342851368"/>
      </c:lineChart>
      <c:dateAx>
        <c:axId val="34285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567"/>
              <c:y val="0.8491413462042261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2850976"/>
        <c:crosses val="autoZero"/>
        <c:auto val="1"/>
        <c:lblOffset val="100"/>
        <c:baseTimeUnit val="days"/>
      </c:dateAx>
      <c:valAx>
        <c:axId val="34285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850584"/>
        <c:crosses val="autoZero"/>
        <c:crossBetween val="between"/>
      </c:valAx>
      <c:valAx>
        <c:axId val="34285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42851760"/>
        <c:crosses val="max"/>
        <c:crossBetween val="between"/>
      </c:valAx>
      <c:catAx>
        <c:axId val="342851760"/>
        <c:scaling>
          <c:orientation val="minMax"/>
        </c:scaling>
        <c:delete val="1"/>
        <c:axPos val="b"/>
        <c:majorTickMark val="out"/>
        <c:minorTickMark val="none"/>
        <c:tickLblPos val="none"/>
        <c:crossAx val="34285136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1289545596923842"/>
          <c:y val="0.89090291736565552"/>
          <c:w val="0.81242128684531723"/>
          <c:h val="9.7719032478234089E-2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9526</xdr:rowOff>
    </xdr:from>
    <xdr:to>
      <xdr:col>9</xdr:col>
      <xdr:colOff>95250</xdr:colOff>
      <xdr:row>19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</xdr:colOff>
      <xdr:row>20</xdr:row>
      <xdr:rowOff>11908</xdr:rowOff>
    </xdr:from>
    <xdr:to>
      <xdr:col>9</xdr:col>
      <xdr:colOff>95251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207869</xdr:colOff>
      <xdr:row>1</xdr:row>
      <xdr:rowOff>112617</xdr:rowOff>
    </xdr:from>
    <xdr:to>
      <xdr:col>30</xdr:col>
      <xdr:colOff>549089</xdr:colOff>
      <xdr:row>21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212912</xdr:colOff>
      <xdr:row>22</xdr:row>
      <xdr:rowOff>58271</xdr:rowOff>
    </xdr:from>
    <xdr:to>
      <xdr:col>30</xdr:col>
      <xdr:colOff>571500</xdr:colOff>
      <xdr:row>42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495299</xdr:colOff>
      <xdr:row>0</xdr:row>
      <xdr:rowOff>104775</xdr:rowOff>
    </xdr:from>
    <xdr:to>
      <xdr:col>32</xdr:col>
      <xdr:colOff>123824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24</xdr:row>
      <xdr:rowOff>171450</xdr:rowOff>
    </xdr:from>
    <xdr:to>
      <xdr:col>32</xdr:col>
      <xdr:colOff>123825</xdr:colOff>
      <xdr:row>48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0.90322</cdr:x>
      <cdr:y>0.34741</cdr:y>
    </cdr:from>
    <cdr:to>
      <cdr:x>0.95015</cdr:x>
      <cdr:y>0.55278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7378" y="1724037"/>
          <a:ext cx="304822" cy="1019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000" b="1"/>
            <a:t>Number of Fish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0.90322</cdr:x>
      <cdr:y>0.34741</cdr:y>
    </cdr:from>
    <cdr:to>
      <cdr:x>0.95015</cdr:x>
      <cdr:y>0.55278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7378" y="1724037"/>
          <a:ext cx="304822" cy="1019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000" b="1"/>
            <a:t>Number of Fish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8"/>
  <sheetViews>
    <sheetView zoomScale="85" zoomScaleNormal="85" workbookViewId="0">
      <pane ySplit="4" topLeftCell="A37" activePane="bottomLeft" state="frozen"/>
      <selection pane="bottomLeft" activeCell="F35" sqref="F35:F54"/>
    </sheetView>
  </sheetViews>
  <sheetFormatPr defaultRowHeight="15" x14ac:dyDescent="0.25"/>
  <cols>
    <col min="1" max="1" width="21.42578125" customWidth="1"/>
    <col min="2" max="2" width="9.85546875" bestFit="1" customWidth="1"/>
    <col min="4" max="4" width="11.28515625" bestFit="1" customWidth="1"/>
    <col min="10" max="10" width="48.140625" customWidth="1"/>
    <col min="18" max="18" width="9.7109375" bestFit="1" customWidth="1"/>
  </cols>
  <sheetData>
    <row r="1" spans="1:10" x14ac:dyDescent="0.2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.75" thickBo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0" ht="15.75" thickBot="1" x14ac:dyDescent="0.3">
      <c r="D3" s="35" t="s">
        <v>9</v>
      </c>
      <c r="E3" s="35"/>
      <c r="F3" s="35" t="s">
        <v>8</v>
      </c>
      <c r="G3" s="35"/>
      <c r="H3" s="35" t="s">
        <v>7</v>
      </c>
      <c r="I3" s="35"/>
    </row>
    <row r="4" spans="1:10" ht="30" x14ac:dyDescent="0.25">
      <c r="A4" s="1" t="s">
        <v>6</v>
      </c>
      <c r="B4" s="1" t="s">
        <v>5</v>
      </c>
      <c r="C4" s="2" t="s">
        <v>4</v>
      </c>
      <c r="D4" s="1" t="s">
        <v>3</v>
      </c>
      <c r="E4" s="1" t="s">
        <v>1</v>
      </c>
      <c r="F4" s="1" t="s">
        <v>3</v>
      </c>
      <c r="G4" s="1" t="s">
        <v>1</v>
      </c>
      <c r="H4" s="1" t="s">
        <v>2</v>
      </c>
      <c r="I4" s="1" t="s">
        <v>1</v>
      </c>
      <c r="J4" s="1" t="s">
        <v>0</v>
      </c>
    </row>
    <row r="5" spans="1:10" x14ac:dyDescent="0.25">
      <c r="A5" t="s">
        <v>26</v>
      </c>
      <c r="B5" s="3">
        <v>42495</v>
      </c>
      <c r="C5">
        <v>9</v>
      </c>
      <c r="D5">
        <v>0</v>
      </c>
      <c r="E5">
        <f>D5</f>
        <v>0</v>
      </c>
      <c r="F5">
        <v>0</v>
      </c>
      <c r="G5">
        <f>F5</f>
        <v>0</v>
      </c>
      <c r="H5">
        <v>0</v>
      </c>
      <c r="I5">
        <f>H5</f>
        <v>0</v>
      </c>
      <c r="J5" t="s">
        <v>27</v>
      </c>
    </row>
    <row r="6" spans="1:10" x14ac:dyDescent="0.25">
      <c r="A6" t="s">
        <v>30</v>
      </c>
      <c r="B6" s="3">
        <v>42496</v>
      </c>
      <c r="C6">
        <v>9.5</v>
      </c>
      <c r="D6">
        <v>0</v>
      </c>
      <c r="E6">
        <f>(E5+D6)</f>
        <v>0</v>
      </c>
      <c r="F6">
        <v>0</v>
      </c>
      <c r="G6">
        <f>(G5+F6)</f>
        <v>0</v>
      </c>
      <c r="H6">
        <v>0</v>
      </c>
      <c r="I6">
        <f>(I5+H6)</f>
        <v>0</v>
      </c>
      <c r="J6" t="s">
        <v>28</v>
      </c>
    </row>
    <row r="7" spans="1:10" x14ac:dyDescent="0.25">
      <c r="A7" t="s">
        <v>31</v>
      </c>
      <c r="B7" s="3">
        <v>42497</v>
      </c>
      <c r="C7">
        <v>10</v>
      </c>
      <c r="D7">
        <v>0</v>
      </c>
      <c r="E7">
        <f t="shared" ref="E7:E55" si="0">(E6+D7)</f>
        <v>0</v>
      </c>
      <c r="F7">
        <v>0</v>
      </c>
      <c r="G7">
        <f t="shared" ref="G7:G55" si="1">(G6+F7)</f>
        <v>0</v>
      </c>
      <c r="H7">
        <v>1</v>
      </c>
      <c r="I7">
        <f t="shared" ref="I7:I55" si="2">(I6+H7)</f>
        <v>1</v>
      </c>
      <c r="J7" t="s">
        <v>29</v>
      </c>
    </row>
    <row r="8" spans="1:10" x14ac:dyDescent="0.25">
      <c r="A8" t="s">
        <v>31</v>
      </c>
      <c r="B8" s="3">
        <v>42498</v>
      </c>
      <c r="C8">
        <v>10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1</v>
      </c>
    </row>
    <row r="9" spans="1:10" x14ac:dyDescent="0.25">
      <c r="A9" t="s">
        <v>34</v>
      </c>
      <c r="B9" s="3">
        <v>42499</v>
      </c>
      <c r="C9">
        <v>10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1</v>
      </c>
      <c r="J9" t="s">
        <v>32</v>
      </c>
    </row>
    <row r="10" spans="1:10" x14ac:dyDescent="0.25">
      <c r="A10" t="s">
        <v>34</v>
      </c>
      <c r="B10" s="3">
        <v>42500</v>
      </c>
      <c r="C10">
        <v>11.25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1</v>
      </c>
      <c r="I10">
        <f t="shared" si="2"/>
        <v>2</v>
      </c>
      <c r="J10" t="s">
        <v>33</v>
      </c>
    </row>
    <row r="11" spans="1:10" x14ac:dyDescent="0.25">
      <c r="A11" t="s">
        <v>34</v>
      </c>
      <c r="B11" s="3">
        <v>42501</v>
      </c>
      <c r="C11">
        <v>12.5</v>
      </c>
      <c r="D11">
        <v>0</v>
      </c>
      <c r="E11">
        <f t="shared" si="0"/>
        <v>0</v>
      </c>
      <c r="F11">
        <v>1</v>
      </c>
      <c r="G11">
        <f t="shared" si="1"/>
        <v>1</v>
      </c>
      <c r="H11">
        <v>0</v>
      </c>
      <c r="I11">
        <f t="shared" si="2"/>
        <v>2</v>
      </c>
      <c r="J11" t="s">
        <v>38</v>
      </c>
    </row>
    <row r="12" spans="1:10" x14ac:dyDescent="0.25">
      <c r="A12" t="s">
        <v>34</v>
      </c>
      <c r="B12" s="3">
        <v>42502</v>
      </c>
      <c r="C12">
        <v>13.375</v>
      </c>
      <c r="D12">
        <v>0</v>
      </c>
      <c r="E12">
        <f t="shared" si="0"/>
        <v>0</v>
      </c>
      <c r="F12">
        <v>0</v>
      </c>
      <c r="G12">
        <f t="shared" si="1"/>
        <v>1</v>
      </c>
      <c r="H12">
        <v>0</v>
      </c>
      <c r="I12">
        <f t="shared" si="2"/>
        <v>2</v>
      </c>
      <c r="J12" t="s">
        <v>35</v>
      </c>
    </row>
    <row r="13" spans="1:10" x14ac:dyDescent="0.25">
      <c r="A13" t="s">
        <v>36</v>
      </c>
      <c r="B13" s="3">
        <v>42503</v>
      </c>
      <c r="C13">
        <v>14.75</v>
      </c>
      <c r="D13">
        <v>0</v>
      </c>
      <c r="E13">
        <f t="shared" si="0"/>
        <v>0</v>
      </c>
      <c r="F13">
        <v>1</v>
      </c>
      <c r="G13">
        <f t="shared" si="1"/>
        <v>2</v>
      </c>
      <c r="H13">
        <v>0</v>
      </c>
      <c r="I13">
        <f t="shared" si="2"/>
        <v>2</v>
      </c>
      <c r="J13" t="s">
        <v>42</v>
      </c>
    </row>
    <row r="14" spans="1:10" x14ac:dyDescent="0.25">
      <c r="A14" t="s">
        <v>37</v>
      </c>
      <c r="B14" s="3">
        <v>42504</v>
      </c>
      <c r="C14">
        <v>15</v>
      </c>
      <c r="D14">
        <v>9</v>
      </c>
      <c r="E14">
        <f t="shared" si="0"/>
        <v>9</v>
      </c>
      <c r="F14">
        <v>4</v>
      </c>
      <c r="G14">
        <f t="shared" si="1"/>
        <v>6</v>
      </c>
      <c r="H14">
        <v>9</v>
      </c>
      <c r="I14">
        <f t="shared" si="2"/>
        <v>11</v>
      </c>
      <c r="J14" t="s">
        <v>39</v>
      </c>
    </row>
    <row r="15" spans="1:10" x14ac:dyDescent="0.25">
      <c r="A15" t="s">
        <v>40</v>
      </c>
      <c r="B15" s="3">
        <v>42505</v>
      </c>
      <c r="C15">
        <v>16</v>
      </c>
      <c r="D15">
        <v>2</v>
      </c>
      <c r="E15">
        <f t="shared" si="0"/>
        <v>11</v>
      </c>
      <c r="F15">
        <v>1</v>
      </c>
      <c r="G15">
        <f t="shared" si="1"/>
        <v>7</v>
      </c>
      <c r="H15">
        <v>11</v>
      </c>
      <c r="I15">
        <f t="shared" si="2"/>
        <v>22</v>
      </c>
      <c r="J15" t="s">
        <v>50</v>
      </c>
    </row>
    <row r="16" spans="1:10" x14ac:dyDescent="0.25">
      <c r="A16" t="s">
        <v>34</v>
      </c>
      <c r="B16" s="3">
        <v>42506</v>
      </c>
      <c r="C16">
        <v>16.25</v>
      </c>
      <c r="D16">
        <v>19</v>
      </c>
      <c r="E16">
        <f t="shared" si="0"/>
        <v>30</v>
      </c>
      <c r="F16">
        <v>36</v>
      </c>
      <c r="G16">
        <f t="shared" si="1"/>
        <v>43</v>
      </c>
      <c r="H16">
        <v>25</v>
      </c>
      <c r="I16">
        <f t="shared" si="2"/>
        <v>47</v>
      </c>
      <c r="J16" t="s">
        <v>41</v>
      </c>
    </row>
    <row r="17" spans="1:10" x14ac:dyDescent="0.25">
      <c r="A17" t="s">
        <v>34</v>
      </c>
      <c r="B17" s="3">
        <v>42507</v>
      </c>
      <c r="C17">
        <v>16.25</v>
      </c>
      <c r="D17">
        <v>18</v>
      </c>
      <c r="E17">
        <f t="shared" si="0"/>
        <v>48</v>
      </c>
      <c r="F17">
        <v>8</v>
      </c>
      <c r="G17">
        <f t="shared" si="1"/>
        <v>51</v>
      </c>
      <c r="H17">
        <v>10</v>
      </c>
      <c r="I17">
        <f t="shared" si="2"/>
        <v>57</v>
      </c>
      <c r="J17" t="s">
        <v>43</v>
      </c>
    </row>
    <row r="18" spans="1:10" x14ac:dyDescent="0.25">
      <c r="A18" t="s">
        <v>34</v>
      </c>
      <c r="B18" s="3">
        <v>42508</v>
      </c>
      <c r="C18">
        <v>16.25</v>
      </c>
      <c r="D18">
        <v>2</v>
      </c>
      <c r="E18">
        <f t="shared" si="0"/>
        <v>50</v>
      </c>
      <c r="F18">
        <v>3</v>
      </c>
      <c r="G18">
        <f t="shared" si="1"/>
        <v>54</v>
      </c>
      <c r="H18">
        <v>4</v>
      </c>
      <c r="I18">
        <f t="shared" si="2"/>
        <v>61</v>
      </c>
      <c r="J18" t="s">
        <v>44</v>
      </c>
    </row>
    <row r="19" spans="1:10" x14ac:dyDescent="0.25">
      <c r="A19" t="s">
        <v>45</v>
      </c>
      <c r="B19" s="3">
        <v>42509</v>
      </c>
      <c r="C19">
        <v>16.5</v>
      </c>
      <c r="D19">
        <v>59</v>
      </c>
      <c r="E19">
        <f t="shared" si="0"/>
        <v>109</v>
      </c>
      <c r="F19">
        <v>44</v>
      </c>
      <c r="G19">
        <f t="shared" si="1"/>
        <v>98</v>
      </c>
      <c r="H19">
        <v>24</v>
      </c>
      <c r="I19">
        <f t="shared" si="2"/>
        <v>85</v>
      </c>
      <c r="J19" t="s">
        <v>49</v>
      </c>
    </row>
    <row r="20" spans="1:10" x14ac:dyDescent="0.25">
      <c r="A20" t="s">
        <v>31</v>
      </c>
      <c r="B20" s="3">
        <v>42510</v>
      </c>
      <c r="C20">
        <v>15.25</v>
      </c>
      <c r="D20">
        <v>31</v>
      </c>
      <c r="E20">
        <f t="shared" si="0"/>
        <v>140</v>
      </c>
      <c r="F20">
        <v>30</v>
      </c>
      <c r="G20">
        <f t="shared" si="1"/>
        <v>128</v>
      </c>
      <c r="H20">
        <v>8</v>
      </c>
      <c r="I20">
        <f t="shared" si="2"/>
        <v>93</v>
      </c>
      <c r="J20" t="s">
        <v>46</v>
      </c>
    </row>
    <row r="21" spans="1:10" x14ac:dyDescent="0.25">
      <c r="A21" t="s">
        <v>47</v>
      </c>
      <c r="B21" s="3">
        <v>42511</v>
      </c>
      <c r="C21">
        <v>15.25</v>
      </c>
      <c r="D21">
        <v>3</v>
      </c>
      <c r="E21">
        <f t="shared" si="0"/>
        <v>143</v>
      </c>
      <c r="F21">
        <v>4</v>
      </c>
      <c r="G21">
        <f t="shared" si="1"/>
        <v>132</v>
      </c>
      <c r="H21">
        <v>2</v>
      </c>
      <c r="I21">
        <f t="shared" si="2"/>
        <v>95</v>
      </c>
      <c r="J21" t="s">
        <v>48</v>
      </c>
    </row>
    <row r="22" spans="1:10" x14ac:dyDescent="0.25">
      <c r="A22" t="s">
        <v>47</v>
      </c>
      <c r="B22" s="3">
        <v>42512</v>
      </c>
      <c r="C22">
        <v>15.5</v>
      </c>
      <c r="D22">
        <v>19</v>
      </c>
      <c r="E22">
        <f t="shared" si="0"/>
        <v>162</v>
      </c>
      <c r="F22">
        <v>12</v>
      </c>
      <c r="G22">
        <f t="shared" si="1"/>
        <v>144</v>
      </c>
      <c r="H22">
        <v>7</v>
      </c>
      <c r="I22">
        <f t="shared" si="2"/>
        <v>102</v>
      </c>
    </row>
    <row r="23" spans="1:10" x14ac:dyDescent="0.25">
      <c r="A23" t="s">
        <v>34</v>
      </c>
      <c r="B23" s="3">
        <v>42513</v>
      </c>
      <c r="C23">
        <v>15.25</v>
      </c>
      <c r="D23">
        <v>6</v>
      </c>
      <c r="E23">
        <f t="shared" si="0"/>
        <v>168</v>
      </c>
      <c r="F23">
        <v>2</v>
      </c>
      <c r="G23">
        <f t="shared" si="1"/>
        <v>146</v>
      </c>
      <c r="H23">
        <v>2</v>
      </c>
      <c r="I23">
        <f t="shared" si="2"/>
        <v>104</v>
      </c>
    </row>
    <row r="24" spans="1:10" x14ac:dyDescent="0.25">
      <c r="A24" t="s">
        <v>51</v>
      </c>
      <c r="B24" s="3">
        <v>42514</v>
      </c>
      <c r="C24">
        <v>15.5</v>
      </c>
      <c r="D24">
        <v>21</v>
      </c>
      <c r="E24">
        <f t="shared" si="0"/>
        <v>189</v>
      </c>
      <c r="F24">
        <v>17</v>
      </c>
      <c r="G24">
        <f t="shared" si="1"/>
        <v>163</v>
      </c>
      <c r="H24">
        <v>0</v>
      </c>
      <c r="I24">
        <f t="shared" si="2"/>
        <v>104</v>
      </c>
      <c r="J24" t="s">
        <v>52</v>
      </c>
    </row>
    <row r="25" spans="1:10" x14ac:dyDescent="0.25">
      <c r="A25" t="s">
        <v>53</v>
      </c>
      <c r="B25" s="3">
        <v>42515</v>
      </c>
      <c r="C25">
        <v>15.25</v>
      </c>
      <c r="D25">
        <v>76</v>
      </c>
      <c r="E25">
        <f t="shared" si="0"/>
        <v>265</v>
      </c>
      <c r="F25">
        <v>52</v>
      </c>
      <c r="G25">
        <f t="shared" si="1"/>
        <v>215</v>
      </c>
      <c r="H25">
        <v>0</v>
      </c>
      <c r="I25">
        <f t="shared" si="2"/>
        <v>104</v>
      </c>
      <c r="J25" t="s">
        <v>54</v>
      </c>
    </row>
    <row r="26" spans="1:10" x14ac:dyDescent="0.25">
      <c r="A26" t="s">
        <v>53</v>
      </c>
      <c r="B26" s="3">
        <v>42516</v>
      </c>
      <c r="C26">
        <v>17.25</v>
      </c>
      <c r="D26">
        <v>14</v>
      </c>
      <c r="E26">
        <f t="shared" si="0"/>
        <v>279</v>
      </c>
      <c r="F26">
        <v>14</v>
      </c>
      <c r="G26">
        <f t="shared" si="1"/>
        <v>229</v>
      </c>
      <c r="H26">
        <v>2</v>
      </c>
      <c r="I26">
        <f t="shared" si="2"/>
        <v>106</v>
      </c>
      <c r="J26" t="s">
        <v>55</v>
      </c>
    </row>
    <row r="27" spans="1:10" x14ac:dyDescent="0.25">
      <c r="A27" t="s">
        <v>53</v>
      </c>
      <c r="B27" s="3">
        <v>42517</v>
      </c>
      <c r="C27">
        <v>17.5</v>
      </c>
      <c r="D27">
        <v>12</v>
      </c>
      <c r="E27">
        <f t="shared" si="0"/>
        <v>291</v>
      </c>
      <c r="F27">
        <v>12</v>
      </c>
      <c r="G27">
        <f t="shared" si="1"/>
        <v>241</v>
      </c>
      <c r="H27">
        <v>0</v>
      </c>
      <c r="I27">
        <f t="shared" si="2"/>
        <v>106</v>
      </c>
      <c r="J27" t="s">
        <v>56</v>
      </c>
    </row>
    <row r="28" spans="1:10" x14ac:dyDescent="0.25">
      <c r="A28" t="s">
        <v>57</v>
      </c>
      <c r="B28" s="3">
        <v>42518</v>
      </c>
      <c r="C28">
        <v>18</v>
      </c>
      <c r="D28">
        <v>81</v>
      </c>
      <c r="E28">
        <f t="shared" si="0"/>
        <v>372</v>
      </c>
      <c r="F28">
        <v>111</v>
      </c>
      <c r="G28">
        <f t="shared" si="1"/>
        <v>352</v>
      </c>
      <c r="H28">
        <v>1</v>
      </c>
      <c r="I28">
        <f t="shared" si="2"/>
        <v>107</v>
      </c>
      <c r="J28" t="s">
        <v>58</v>
      </c>
    </row>
    <row r="29" spans="1:10" x14ac:dyDescent="0.25">
      <c r="A29" t="s">
        <v>57</v>
      </c>
      <c r="B29" s="3">
        <v>42519</v>
      </c>
      <c r="C29">
        <v>18.5</v>
      </c>
      <c r="D29">
        <v>41</v>
      </c>
      <c r="E29">
        <f t="shared" si="0"/>
        <v>413</v>
      </c>
      <c r="F29">
        <v>38</v>
      </c>
      <c r="G29">
        <f t="shared" si="1"/>
        <v>390</v>
      </c>
      <c r="H29">
        <v>1</v>
      </c>
      <c r="I29">
        <f t="shared" si="2"/>
        <v>108</v>
      </c>
      <c r="J29" t="s">
        <v>69</v>
      </c>
    </row>
    <row r="30" spans="1:10" x14ac:dyDescent="0.25">
      <c r="A30" t="s">
        <v>59</v>
      </c>
      <c r="B30" s="3">
        <v>42520</v>
      </c>
      <c r="C30">
        <v>18.75</v>
      </c>
      <c r="D30">
        <v>71</v>
      </c>
      <c r="E30">
        <f t="shared" si="0"/>
        <v>484</v>
      </c>
      <c r="F30">
        <v>32</v>
      </c>
      <c r="G30">
        <f t="shared" si="1"/>
        <v>422</v>
      </c>
      <c r="H30">
        <v>0</v>
      </c>
      <c r="I30">
        <f t="shared" si="2"/>
        <v>108</v>
      </c>
      <c r="J30" t="s">
        <v>60</v>
      </c>
    </row>
    <row r="31" spans="1:10" x14ac:dyDescent="0.25">
      <c r="A31" t="s">
        <v>61</v>
      </c>
      <c r="B31" s="3">
        <v>42521</v>
      </c>
      <c r="C31">
        <v>19</v>
      </c>
      <c r="D31">
        <v>84</v>
      </c>
      <c r="E31">
        <f t="shared" si="0"/>
        <v>568</v>
      </c>
      <c r="F31">
        <v>7</v>
      </c>
      <c r="G31">
        <f t="shared" si="1"/>
        <v>429</v>
      </c>
      <c r="H31">
        <v>1</v>
      </c>
      <c r="I31">
        <f t="shared" si="2"/>
        <v>109</v>
      </c>
      <c r="J31" t="s">
        <v>62</v>
      </c>
    </row>
    <row r="32" spans="1:10" x14ac:dyDescent="0.25">
      <c r="A32" s="3" t="s">
        <v>63</v>
      </c>
      <c r="B32" s="3">
        <v>42522</v>
      </c>
      <c r="C32">
        <v>19</v>
      </c>
      <c r="D32">
        <v>37</v>
      </c>
      <c r="E32">
        <f t="shared" si="0"/>
        <v>605</v>
      </c>
      <c r="F32">
        <v>26</v>
      </c>
      <c r="G32">
        <f t="shared" si="1"/>
        <v>455</v>
      </c>
      <c r="H32">
        <v>2</v>
      </c>
      <c r="I32">
        <f t="shared" si="2"/>
        <v>111</v>
      </c>
      <c r="J32" t="s">
        <v>64</v>
      </c>
    </row>
    <row r="33" spans="1:10" x14ac:dyDescent="0.25">
      <c r="A33" t="s">
        <v>63</v>
      </c>
      <c r="B33" s="3">
        <v>42523</v>
      </c>
      <c r="C33">
        <v>19.25</v>
      </c>
      <c r="D33">
        <v>26</v>
      </c>
      <c r="E33">
        <f t="shared" si="0"/>
        <v>631</v>
      </c>
      <c r="F33">
        <v>19</v>
      </c>
      <c r="G33">
        <f t="shared" si="1"/>
        <v>474</v>
      </c>
      <c r="H33">
        <v>1</v>
      </c>
      <c r="I33">
        <f t="shared" si="2"/>
        <v>112</v>
      </c>
      <c r="J33" t="s">
        <v>65</v>
      </c>
    </row>
    <row r="34" spans="1:10" x14ac:dyDescent="0.25">
      <c r="A34" t="s">
        <v>66</v>
      </c>
      <c r="B34" s="3">
        <v>42524</v>
      </c>
      <c r="C34">
        <v>19</v>
      </c>
      <c r="D34">
        <v>14</v>
      </c>
      <c r="E34">
        <f t="shared" si="0"/>
        <v>645</v>
      </c>
      <c r="F34">
        <v>8</v>
      </c>
      <c r="G34">
        <f t="shared" si="1"/>
        <v>482</v>
      </c>
      <c r="H34">
        <v>0</v>
      </c>
      <c r="I34">
        <f t="shared" si="2"/>
        <v>112</v>
      </c>
      <c r="J34" t="s">
        <v>67</v>
      </c>
    </row>
    <row r="35" spans="1:10" x14ac:dyDescent="0.25">
      <c r="A35" t="s">
        <v>68</v>
      </c>
      <c r="B35" s="3">
        <v>42525</v>
      </c>
      <c r="C35">
        <v>19</v>
      </c>
      <c r="D35">
        <v>10</v>
      </c>
      <c r="E35">
        <f t="shared" si="0"/>
        <v>655</v>
      </c>
      <c r="F35">
        <v>6</v>
      </c>
      <c r="G35">
        <f t="shared" si="1"/>
        <v>488</v>
      </c>
      <c r="H35">
        <v>0</v>
      </c>
      <c r="I35">
        <f t="shared" si="2"/>
        <v>112</v>
      </c>
      <c r="J35" t="s">
        <v>70</v>
      </c>
    </row>
    <row r="36" spans="1:10" x14ac:dyDescent="0.25">
      <c r="A36" t="s">
        <v>66</v>
      </c>
      <c r="B36" s="3">
        <v>42526</v>
      </c>
      <c r="C36">
        <v>18.75</v>
      </c>
      <c r="D36">
        <v>38</v>
      </c>
      <c r="E36">
        <f t="shared" si="0"/>
        <v>693</v>
      </c>
      <c r="F36">
        <v>55</v>
      </c>
      <c r="G36">
        <f t="shared" si="1"/>
        <v>543</v>
      </c>
      <c r="H36">
        <v>0</v>
      </c>
      <c r="I36">
        <f t="shared" si="2"/>
        <v>112</v>
      </c>
      <c r="J36" t="s">
        <v>71</v>
      </c>
    </row>
    <row r="37" spans="1:10" x14ac:dyDescent="0.25">
      <c r="A37" t="s">
        <v>72</v>
      </c>
      <c r="B37" s="3">
        <v>42527</v>
      </c>
      <c r="C37">
        <v>17.5</v>
      </c>
      <c r="D37">
        <v>17</v>
      </c>
      <c r="E37">
        <f t="shared" si="0"/>
        <v>710</v>
      </c>
      <c r="F37">
        <v>19</v>
      </c>
      <c r="G37">
        <f t="shared" si="1"/>
        <v>562</v>
      </c>
      <c r="H37">
        <v>0</v>
      </c>
      <c r="I37">
        <f t="shared" si="2"/>
        <v>112</v>
      </c>
      <c r="J37" t="s">
        <v>73</v>
      </c>
    </row>
    <row r="38" spans="1:10" x14ac:dyDescent="0.25">
      <c r="A38" t="s">
        <v>57</v>
      </c>
      <c r="B38" s="3">
        <v>42528</v>
      </c>
      <c r="C38">
        <v>17.5</v>
      </c>
      <c r="D38">
        <v>271</v>
      </c>
      <c r="E38">
        <f t="shared" si="0"/>
        <v>981</v>
      </c>
      <c r="F38">
        <v>127</v>
      </c>
      <c r="G38">
        <f t="shared" si="1"/>
        <v>689</v>
      </c>
      <c r="H38">
        <v>8</v>
      </c>
      <c r="I38">
        <f t="shared" si="2"/>
        <v>120</v>
      </c>
      <c r="J38" t="s">
        <v>74</v>
      </c>
    </row>
    <row r="39" spans="1:10" x14ac:dyDescent="0.25">
      <c r="A39" t="s">
        <v>57</v>
      </c>
      <c r="B39" s="3">
        <v>42529</v>
      </c>
      <c r="C39">
        <v>18</v>
      </c>
      <c r="D39">
        <v>117</v>
      </c>
      <c r="E39">
        <f t="shared" si="0"/>
        <v>1098</v>
      </c>
      <c r="F39">
        <v>44</v>
      </c>
      <c r="G39">
        <f t="shared" si="1"/>
        <v>733</v>
      </c>
      <c r="H39">
        <v>2</v>
      </c>
      <c r="I39">
        <f t="shared" si="2"/>
        <v>122</v>
      </c>
      <c r="J39" t="s">
        <v>75</v>
      </c>
    </row>
    <row r="40" spans="1:10" x14ac:dyDescent="0.25">
      <c r="A40" s="3" t="s">
        <v>66</v>
      </c>
      <c r="B40" s="3">
        <v>42530</v>
      </c>
      <c r="C40">
        <v>18</v>
      </c>
      <c r="D40">
        <v>76</v>
      </c>
      <c r="E40">
        <f t="shared" si="0"/>
        <v>1174</v>
      </c>
      <c r="F40">
        <v>79</v>
      </c>
      <c r="G40">
        <f t="shared" si="1"/>
        <v>812</v>
      </c>
      <c r="H40">
        <v>1</v>
      </c>
      <c r="I40">
        <f t="shared" si="2"/>
        <v>123</v>
      </c>
      <c r="J40" t="s">
        <v>76</v>
      </c>
    </row>
    <row r="41" spans="1:10" x14ac:dyDescent="0.25">
      <c r="A41" t="s">
        <v>66</v>
      </c>
      <c r="B41" s="3">
        <v>42531</v>
      </c>
      <c r="C41">
        <v>18.5</v>
      </c>
      <c r="D41">
        <v>27</v>
      </c>
      <c r="E41">
        <f t="shared" si="0"/>
        <v>1201</v>
      </c>
      <c r="F41">
        <v>2</v>
      </c>
      <c r="G41">
        <f t="shared" si="1"/>
        <v>814</v>
      </c>
      <c r="H41">
        <v>0</v>
      </c>
      <c r="I41">
        <f t="shared" si="2"/>
        <v>123</v>
      </c>
      <c r="J41" t="s">
        <v>77</v>
      </c>
    </row>
    <row r="42" spans="1:10" x14ac:dyDescent="0.25">
      <c r="A42" t="s">
        <v>66</v>
      </c>
      <c r="B42" s="3">
        <v>42532</v>
      </c>
      <c r="C42">
        <v>18.25</v>
      </c>
      <c r="D42">
        <v>7</v>
      </c>
      <c r="E42">
        <f t="shared" si="0"/>
        <v>1208</v>
      </c>
      <c r="F42">
        <v>7</v>
      </c>
      <c r="G42">
        <f t="shared" si="1"/>
        <v>821</v>
      </c>
      <c r="H42">
        <v>0</v>
      </c>
      <c r="I42">
        <f t="shared" si="2"/>
        <v>123</v>
      </c>
      <c r="J42" t="s">
        <v>78</v>
      </c>
    </row>
    <row r="43" spans="1:10" x14ac:dyDescent="0.25">
      <c r="A43" t="s">
        <v>66</v>
      </c>
      <c r="B43" s="3">
        <v>42533</v>
      </c>
      <c r="C43">
        <v>17.75</v>
      </c>
      <c r="D43">
        <v>9</v>
      </c>
      <c r="E43">
        <f t="shared" si="0"/>
        <v>1217</v>
      </c>
      <c r="F43">
        <v>5</v>
      </c>
      <c r="G43">
        <f t="shared" si="1"/>
        <v>826</v>
      </c>
      <c r="H43">
        <v>0</v>
      </c>
      <c r="I43">
        <f t="shared" si="2"/>
        <v>123</v>
      </c>
      <c r="J43" t="s">
        <v>79</v>
      </c>
    </row>
    <row r="44" spans="1:10" x14ac:dyDescent="0.25">
      <c r="A44" t="s">
        <v>80</v>
      </c>
      <c r="B44" s="3">
        <v>42534</v>
      </c>
      <c r="C44">
        <v>18.75</v>
      </c>
      <c r="D44">
        <v>16</v>
      </c>
      <c r="E44">
        <f t="shared" si="0"/>
        <v>1233</v>
      </c>
      <c r="F44">
        <v>32</v>
      </c>
      <c r="G44">
        <f t="shared" si="1"/>
        <v>858</v>
      </c>
      <c r="H44">
        <v>0</v>
      </c>
      <c r="I44">
        <f t="shared" si="2"/>
        <v>123</v>
      </c>
      <c r="J44" t="s">
        <v>81</v>
      </c>
    </row>
    <row r="45" spans="1:10" x14ac:dyDescent="0.25">
      <c r="A45" t="s">
        <v>82</v>
      </c>
      <c r="B45" s="3">
        <v>42535</v>
      </c>
      <c r="C45">
        <v>20</v>
      </c>
      <c r="D45">
        <v>8</v>
      </c>
      <c r="E45">
        <f t="shared" si="0"/>
        <v>1241</v>
      </c>
      <c r="F45">
        <v>3</v>
      </c>
      <c r="G45">
        <f t="shared" si="1"/>
        <v>861</v>
      </c>
      <c r="H45">
        <v>0</v>
      </c>
      <c r="I45">
        <f t="shared" si="2"/>
        <v>123</v>
      </c>
      <c r="J45" t="s">
        <v>83</v>
      </c>
    </row>
    <row r="46" spans="1:10" x14ac:dyDescent="0.25">
      <c r="A46" t="s">
        <v>84</v>
      </c>
      <c r="B46" s="3">
        <v>42536</v>
      </c>
      <c r="C46">
        <v>19.75</v>
      </c>
      <c r="D46">
        <v>0</v>
      </c>
      <c r="E46">
        <f t="shared" si="0"/>
        <v>1241</v>
      </c>
      <c r="F46">
        <v>0</v>
      </c>
      <c r="G46">
        <f t="shared" si="1"/>
        <v>861</v>
      </c>
      <c r="H46">
        <v>0</v>
      </c>
      <c r="I46">
        <f t="shared" si="2"/>
        <v>123</v>
      </c>
      <c r="J46" t="s">
        <v>92</v>
      </c>
    </row>
    <row r="47" spans="1:10" x14ac:dyDescent="0.25">
      <c r="A47" t="s">
        <v>85</v>
      </c>
      <c r="B47" s="3">
        <v>42537</v>
      </c>
      <c r="C47">
        <v>20.375</v>
      </c>
      <c r="D47">
        <v>0</v>
      </c>
      <c r="E47">
        <f t="shared" si="0"/>
        <v>1241</v>
      </c>
      <c r="F47">
        <v>0</v>
      </c>
      <c r="G47">
        <f t="shared" si="1"/>
        <v>861</v>
      </c>
      <c r="H47">
        <v>0</v>
      </c>
      <c r="I47">
        <f t="shared" si="2"/>
        <v>123</v>
      </c>
      <c r="J47" t="s">
        <v>86</v>
      </c>
    </row>
    <row r="48" spans="1:10" x14ac:dyDescent="0.25">
      <c r="A48" t="s">
        <v>66</v>
      </c>
      <c r="B48" s="3">
        <v>42538</v>
      </c>
      <c r="C48">
        <v>20.5</v>
      </c>
      <c r="D48">
        <v>0</v>
      </c>
      <c r="E48">
        <f t="shared" si="0"/>
        <v>1241</v>
      </c>
      <c r="F48">
        <v>0</v>
      </c>
      <c r="G48">
        <f t="shared" si="1"/>
        <v>861</v>
      </c>
      <c r="H48">
        <v>0</v>
      </c>
      <c r="I48">
        <f t="shared" si="2"/>
        <v>123</v>
      </c>
      <c r="J48" t="s">
        <v>87</v>
      </c>
    </row>
    <row r="49" spans="1:60" x14ac:dyDescent="0.25">
      <c r="A49" t="s">
        <v>66</v>
      </c>
      <c r="B49" s="3">
        <v>42539</v>
      </c>
      <c r="C49">
        <v>20</v>
      </c>
      <c r="D49">
        <v>4</v>
      </c>
      <c r="E49">
        <f t="shared" si="0"/>
        <v>1245</v>
      </c>
      <c r="F49">
        <v>1</v>
      </c>
      <c r="G49">
        <f t="shared" si="1"/>
        <v>862</v>
      </c>
      <c r="H49">
        <v>0</v>
      </c>
      <c r="I49">
        <f t="shared" si="2"/>
        <v>123</v>
      </c>
      <c r="J49" t="s">
        <v>89</v>
      </c>
      <c r="U49" s="5"/>
      <c r="V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t="s">
        <v>88</v>
      </c>
      <c r="B50" s="3">
        <v>42540</v>
      </c>
      <c r="C50">
        <v>19.5</v>
      </c>
      <c r="D50">
        <v>0</v>
      </c>
      <c r="E50">
        <f t="shared" si="0"/>
        <v>1245</v>
      </c>
      <c r="F50">
        <v>0</v>
      </c>
      <c r="G50">
        <f t="shared" si="1"/>
        <v>862</v>
      </c>
      <c r="H50">
        <v>0</v>
      </c>
      <c r="I50">
        <f t="shared" si="2"/>
        <v>123</v>
      </c>
      <c r="J50" t="s">
        <v>90</v>
      </c>
    </row>
    <row r="51" spans="1:60" x14ac:dyDescent="0.25">
      <c r="A51" t="s">
        <v>91</v>
      </c>
      <c r="B51" s="3">
        <v>42541</v>
      </c>
      <c r="C51">
        <v>18.5</v>
      </c>
      <c r="D51">
        <v>0</v>
      </c>
      <c r="E51">
        <f t="shared" si="0"/>
        <v>1245</v>
      </c>
      <c r="F51">
        <v>0</v>
      </c>
      <c r="G51">
        <f t="shared" si="1"/>
        <v>862</v>
      </c>
      <c r="H51">
        <v>0</v>
      </c>
      <c r="I51">
        <f t="shared" si="2"/>
        <v>123</v>
      </c>
      <c r="J51" t="s">
        <v>93</v>
      </c>
    </row>
    <row r="52" spans="1:60" x14ac:dyDescent="0.25">
      <c r="A52" t="s">
        <v>95</v>
      </c>
      <c r="B52" s="3">
        <v>42542</v>
      </c>
      <c r="C52">
        <v>20</v>
      </c>
      <c r="D52">
        <v>0</v>
      </c>
      <c r="E52">
        <f t="shared" si="0"/>
        <v>1245</v>
      </c>
      <c r="F52">
        <v>0</v>
      </c>
      <c r="G52">
        <f t="shared" si="1"/>
        <v>862</v>
      </c>
      <c r="H52">
        <v>0</v>
      </c>
      <c r="I52">
        <f t="shared" si="2"/>
        <v>123</v>
      </c>
      <c r="J52" t="s">
        <v>94</v>
      </c>
    </row>
    <row r="53" spans="1:60" x14ac:dyDescent="0.25">
      <c r="A53" t="s">
        <v>34</v>
      </c>
      <c r="B53" s="3">
        <v>42543</v>
      </c>
      <c r="C53">
        <v>20.5</v>
      </c>
      <c r="D53">
        <v>0</v>
      </c>
      <c r="E53">
        <f t="shared" si="0"/>
        <v>1245</v>
      </c>
      <c r="F53">
        <v>0</v>
      </c>
      <c r="G53">
        <f t="shared" si="1"/>
        <v>862</v>
      </c>
      <c r="H53">
        <v>0</v>
      </c>
      <c r="I53">
        <f t="shared" si="2"/>
        <v>123</v>
      </c>
      <c r="J53" t="s">
        <v>96</v>
      </c>
    </row>
    <row r="54" spans="1:60" x14ac:dyDescent="0.25">
      <c r="A54" t="s">
        <v>85</v>
      </c>
      <c r="B54" s="3">
        <v>42544</v>
      </c>
      <c r="C54">
        <v>20.5</v>
      </c>
      <c r="D54">
        <v>0</v>
      </c>
      <c r="E54">
        <f t="shared" si="0"/>
        <v>1245</v>
      </c>
      <c r="F54">
        <v>0</v>
      </c>
      <c r="G54">
        <f t="shared" si="1"/>
        <v>862</v>
      </c>
      <c r="H54">
        <v>0</v>
      </c>
      <c r="I54">
        <f t="shared" si="2"/>
        <v>123</v>
      </c>
      <c r="J54" t="s">
        <v>97</v>
      </c>
    </row>
    <row r="55" spans="1:60" x14ac:dyDescent="0.25">
      <c r="A55" t="s">
        <v>66</v>
      </c>
      <c r="B55" s="3">
        <v>42546</v>
      </c>
      <c r="D55">
        <v>0</v>
      </c>
      <c r="E55">
        <f t="shared" si="0"/>
        <v>1245</v>
      </c>
      <c r="F55">
        <v>0</v>
      </c>
      <c r="G55">
        <f t="shared" si="1"/>
        <v>862</v>
      </c>
      <c r="H55">
        <v>0</v>
      </c>
      <c r="I55">
        <f t="shared" si="2"/>
        <v>123</v>
      </c>
      <c r="J55" t="s">
        <v>98</v>
      </c>
    </row>
    <row r="56" spans="1:60" x14ac:dyDescent="0.25">
      <c r="C56">
        <f>AVERAGE(C5:C55)</f>
        <v>16.73</v>
      </c>
    </row>
    <row r="57" spans="1:60" ht="23.25" x14ac:dyDescent="0.35">
      <c r="D57" s="19" t="s">
        <v>11</v>
      </c>
      <c r="E57">
        <f>E55</f>
        <v>1245</v>
      </c>
      <c r="G57">
        <f>G55</f>
        <v>862</v>
      </c>
      <c r="I57">
        <f>I55</f>
        <v>123</v>
      </c>
    </row>
    <row r="98" spans="18:20" x14ac:dyDescent="0.25">
      <c r="R98" s="3"/>
      <c r="S98" s="5"/>
      <c r="T98" s="4"/>
    </row>
  </sheetData>
  <mergeCells count="4">
    <mergeCell ref="A1:J2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99"/>
  <sheetViews>
    <sheetView zoomScale="90" zoomScaleNormal="90" workbookViewId="0">
      <selection activeCell="E42" sqref="E42"/>
    </sheetView>
  </sheetViews>
  <sheetFormatPr defaultRowHeight="15" x14ac:dyDescent="0.25"/>
  <cols>
    <col min="3" max="3" width="9.7109375" bestFit="1" customWidth="1"/>
    <col min="4" max="4" width="28.85546875" customWidth="1"/>
    <col min="5" max="5" width="24.85546875" bestFit="1" customWidth="1"/>
    <col min="15" max="15" width="9.7109375" bestFit="1" customWidth="1"/>
    <col min="16" max="16" width="42.5703125" customWidth="1"/>
    <col min="17" max="17" width="17.42578125" customWidth="1"/>
    <col min="19" max="19" width="10.28515625" bestFit="1" customWidth="1"/>
  </cols>
  <sheetData>
    <row r="1" spans="15:19" ht="15.75" thickBot="1" x14ac:dyDescent="0.3"/>
    <row r="2" spans="15:19" x14ac:dyDescent="0.25">
      <c r="O2" s="6" t="s">
        <v>10</v>
      </c>
      <c r="P2" s="7" t="s">
        <v>15</v>
      </c>
      <c r="Q2" s="8" t="s">
        <v>16</v>
      </c>
      <c r="R2" s="32" t="s">
        <v>18</v>
      </c>
      <c r="S2" s="21">
        <v>2016</v>
      </c>
    </row>
    <row r="3" spans="15:19" x14ac:dyDescent="0.25">
      <c r="O3" s="9">
        <v>42129</v>
      </c>
      <c r="P3" s="5">
        <v>0</v>
      </c>
      <c r="Q3" s="10">
        <v>0</v>
      </c>
    </row>
    <row r="4" spans="15:19" x14ac:dyDescent="0.25">
      <c r="O4" s="9">
        <v>42130</v>
      </c>
      <c r="P4" s="11">
        <v>0</v>
      </c>
      <c r="Q4" s="10">
        <v>0</v>
      </c>
    </row>
    <row r="5" spans="15:19" x14ac:dyDescent="0.25">
      <c r="O5" s="9">
        <v>42131</v>
      </c>
      <c r="P5" s="11">
        <v>0</v>
      </c>
      <c r="Q5" s="10">
        <v>0</v>
      </c>
    </row>
    <row r="6" spans="15:19" x14ac:dyDescent="0.25">
      <c r="O6" s="9">
        <v>42132</v>
      </c>
      <c r="P6" s="11">
        <v>0</v>
      </c>
      <c r="Q6" s="10">
        <v>0</v>
      </c>
    </row>
    <row r="7" spans="15:19" x14ac:dyDescent="0.25">
      <c r="O7" s="9">
        <v>42133</v>
      </c>
      <c r="P7" s="11">
        <v>0</v>
      </c>
      <c r="Q7" s="10">
        <v>0</v>
      </c>
    </row>
    <row r="8" spans="15:19" x14ac:dyDescent="0.25">
      <c r="O8" s="9">
        <v>42134</v>
      </c>
      <c r="P8" s="11">
        <v>0.4</v>
      </c>
      <c r="Q8" s="10">
        <v>0</v>
      </c>
    </row>
    <row r="9" spans="15:19" x14ac:dyDescent="0.25">
      <c r="O9" s="9">
        <v>42135</v>
      </c>
      <c r="P9" s="11">
        <v>0.5</v>
      </c>
      <c r="Q9" s="10">
        <v>0</v>
      </c>
    </row>
    <row r="10" spans="15:19" x14ac:dyDescent="0.25">
      <c r="O10" s="9">
        <v>42136</v>
      </c>
      <c r="P10" s="11">
        <v>0.5</v>
      </c>
      <c r="Q10" s="10">
        <v>0</v>
      </c>
    </row>
    <row r="11" spans="15:19" x14ac:dyDescent="0.25">
      <c r="O11" s="9">
        <v>42137</v>
      </c>
      <c r="P11" s="5">
        <v>0.5</v>
      </c>
      <c r="Q11" s="10">
        <v>0</v>
      </c>
    </row>
    <row r="12" spans="15:19" x14ac:dyDescent="0.25">
      <c r="O12" s="9">
        <v>42138</v>
      </c>
      <c r="P12" s="5">
        <v>0.9</v>
      </c>
      <c r="Q12" s="10">
        <v>9</v>
      </c>
    </row>
    <row r="13" spans="15:19" x14ac:dyDescent="0.25">
      <c r="O13" s="9">
        <v>42139</v>
      </c>
      <c r="P13" s="5">
        <v>1.5</v>
      </c>
      <c r="Q13" s="10">
        <v>11</v>
      </c>
      <c r="S13" s="16"/>
    </row>
    <row r="14" spans="15:19" x14ac:dyDescent="0.25">
      <c r="O14" s="9">
        <v>42140</v>
      </c>
      <c r="P14" s="5">
        <v>21.7</v>
      </c>
      <c r="Q14" s="10">
        <v>30</v>
      </c>
    </row>
    <row r="15" spans="15:19" x14ac:dyDescent="0.25">
      <c r="O15" s="9">
        <v>42141</v>
      </c>
      <c r="P15" s="5">
        <v>115.2</v>
      </c>
      <c r="Q15" s="10">
        <v>48</v>
      </c>
    </row>
    <row r="16" spans="15:19" x14ac:dyDescent="0.25">
      <c r="O16" s="9">
        <v>42142</v>
      </c>
      <c r="P16" s="5">
        <v>121.4</v>
      </c>
      <c r="Q16" s="10">
        <v>50</v>
      </c>
    </row>
    <row r="17" spans="15:20" x14ac:dyDescent="0.25">
      <c r="O17" s="9">
        <v>42143</v>
      </c>
      <c r="P17" s="5">
        <v>168.8</v>
      </c>
      <c r="Q17" s="10">
        <v>109</v>
      </c>
    </row>
    <row r="18" spans="15:20" x14ac:dyDescent="0.25">
      <c r="O18" s="9">
        <v>42144</v>
      </c>
      <c r="P18" s="5">
        <v>252.4</v>
      </c>
      <c r="Q18" s="10">
        <v>140</v>
      </c>
    </row>
    <row r="19" spans="15:20" x14ac:dyDescent="0.25">
      <c r="O19" s="9">
        <v>42145</v>
      </c>
      <c r="P19" s="5">
        <v>330.4</v>
      </c>
      <c r="Q19" s="10">
        <v>143</v>
      </c>
      <c r="S19" s="16"/>
    </row>
    <row r="20" spans="15:20" x14ac:dyDescent="0.25">
      <c r="O20" s="9">
        <v>42146</v>
      </c>
      <c r="P20" s="5">
        <v>616.29999999999995</v>
      </c>
      <c r="Q20" s="10">
        <v>162</v>
      </c>
    </row>
    <row r="21" spans="15:20" x14ac:dyDescent="0.25">
      <c r="O21" s="9">
        <v>42147</v>
      </c>
      <c r="P21" s="5">
        <v>1321.7</v>
      </c>
      <c r="Q21" s="10">
        <v>168</v>
      </c>
    </row>
    <row r="22" spans="15:20" x14ac:dyDescent="0.25">
      <c r="O22" s="9">
        <v>42148</v>
      </c>
      <c r="P22" s="5">
        <v>1692.9</v>
      </c>
      <c r="Q22" s="10">
        <v>189</v>
      </c>
    </row>
    <row r="23" spans="15:20" x14ac:dyDescent="0.25">
      <c r="O23" s="9">
        <v>42149</v>
      </c>
      <c r="P23" s="5">
        <v>2021.3</v>
      </c>
      <c r="Q23" s="10">
        <v>265</v>
      </c>
    </row>
    <row r="24" spans="15:20" x14ac:dyDescent="0.25">
      <c r="O24" s="9">
        <v>42150</v>
      </c>
      <c r="P24" s="5">
        <v>2448.3000000000002</v>
      </c>
      <c r="Q24" s="10">
        <v>279</v>
      </c>
      <c r="R24" s="4"/>
    </row>
    <row r="25" spans="15:20" x14ac:dyDescent="0.25">
      <c r="O25" s="9">
        <v>42151</v>
      </c>
      <c r="P25" s="5">
        <v>2909.2</v>
      </c>
      <c r="Q25" s="10">
        <v>291</v>
      </c>
      <c r="R25" s="21"/>
      <c r="S25" s="31"/>
    </row>
    <row r="26" spans="15:20" x14ac:dyDescent="0.25">
      <c r="O26" s="9">
        <v>42152</v>
      </c>
      <c r="P26" s="5">
        <v>3485.2</v>
      </c>
      <c r="Q26" s="10">
        <v>372</v>
      </c>
      <c r="R26" s="15">
        <v>3485.2</v>
      </c>
      <c r="S26" s="15">
        <v>372</v>
      </c>
    </row>
    <row r="27" spans="15:20" x14ac:dyDescent="0.25">
      <c r="O27" s="9">
        <v>42153</v>
      </c>
      <c r="P27" s="5">
        <v>3993.6</v>
      </c>
      <c r="Q27" s="10">
        <v>413</v>
      </c>
      <c r="R27" s="20"/>
      <c r="S27" s="20"/>
      <c r="T27" s="20"/>
    </row>
    <row r="28" spans="15:20" x14ac:dyDescent="0.25">
      <c r="O28" s="9">
        <v>42154</v>
      </c>
      <c r="P28" s="5">
        <v>4274.3999999999996</v>
      </c>
      <c r="Q28" s="10">
        <v>484</v>
      </c>
      <c r="S28" s="16"/>
    </row>
    <row r="29" spans="15:20" x14ac:dyDescent="0.25">
      <c r="O29" s="9">
        <v>42155</v>
      </c>
      <c r="P29" s="5">
        <v>4818.7</v>
      </c>
      <c r="Q29" s="10">
        <v>568</v>
      </c>
    </row>
    <row r="30" spans="15:20" x14ac:dyDescent="0.25">
      <c r="O30" s="9">
        <v>42156</v>
      </c>
      <c r="P30" s="5">
        <v>5056.3</v>
      </c>
      <c r="Q30" s="10">
        <v>605</v>
      </c>
    </row>
    <row r="31" spans="15:20" x14ac:dyDescent="0.25">
      <c r="O31" s="9">
        <v>42157</v>
      </c>
      <c r="P31" s="5">
        <v>5390.5</v>
      </c>
      <c r="Q31" s="10">
        <v>631</v>
      </c>
      <c r="S31" s="15">
        <v>631</v>
      </c>
    </row>
    <row r="32" spans="15:20" x14ac:dyDescent="0.25">
      <c r="O32" s="9">
        <v>42158</v>
      </c>
      <c r="P32" s="5">
        <v>5836.4</v>
      </c>
      <c r="Q32" s="10">
        <v>645</v>
      </c>
    </row>
    <row r="33" spans="3:20" x14ac:dyDescent="0.25">
      <c r="O33" s="9">
        <v>42159</v>
      </c>
      <c r="P33" s="5">
        <v>6228.5</v>
      </c>
      <c r="Q33" s="10">
        <v>655</v>
      </c>
    </row>
    <row r="34" spans="3:20" x14ac:dyDescent="0.25">
      <c r="O34" s="9">
        <v>42160</v>
      </c>
      <c r="P34" s="5">
        <v>7002.1</v>
      </c>
      <c r="Q34" s="10">
        <v>693</v>
      </c>
      <c r="R34" s="21">
        <v>7002.1</v>
      </c>
    </row>
    <row r="35" spans="3:20" x14ac:dyDescent="0.25">
      <c r="O35" s="9">
        <v>42161</v>
      </c>
      <c r="P35" s="5">
        <v>7464.4</v>
      </c>
      <c r="Q35" s="10">
        <v>710</v>
      </c>
    </row>
    <row r="36" spans="3:20" x14ac:dyDescent="0.25">
      <c r="O36" s="9">
        <v>42162</v>
      </c>
      <c r="P36" s="5">
        <v>8554.4</v>
      </c>
      <c r="Q36" s="10">
        <v>981</v>
      </c>
      <c r="S36">
        <v>981</v>
      </c>
    </row>
    <row r="37" spans="3:20" x14ac:dyDescent="0.25">
      <c r="O37" s="9">
        <v>42163</v>
      </c>
      <c r="P37" s="5">
        <v>9089.4</v>
      </c>
      <c r="Q37" s="10">
        <v>1098</v>
      </c>
    </row>
    <row r="38" spans="3:20" x14ac:dyDescent="0.25">
      <c r="O38" s="9">
        <v>42164</v>
      </c>
      <c r="P38" s="5">
        <v>9631.2999999999993</v>
      </c>
      <c r="Q38" s="10">
        <v>1174</v>
      </c>
    </row>
    <row r="39" spans="3:20" x14ac:dyDescent="0.25">
      <c r="O39" s="9">
        <v>42165</v>
      </c>
      <c r="P39" s="5">
        <v>9926.7000000000007</v>
      </c>
      <c r="Q39" s="10">
        <v>1201</v>
      </c>
      <c r="S39">
        <v>1201</v>
      </c>
    </row>
    <row r="40" spans="3:20" ht="15.75" thickBot="1" x14ac:dyDescent="0.3">
      <c r="O40" s="9">
        <v>42166</v>
      </c>
      <c r="P40" s="5">
        <v>10175.700000000001</v>
      </c>
      <c r="Q40" s="10">
        <v>1208</v>
      </c>
      <c r="R40" s="21">
        <v>10175</v>
      </c>
    </row>
    <row r="41" spans="3:20" x14ac:dyDescent="0.25">
      <c r="C41" s="6" t="s">
        <v>10</v>
      </c>
      <c r="D41" s="7" t="s">
        <v>17</v>
      </c>
      <c r="E41" s="8" t="s">
        <v>19</v>
      </c>
      <c r="O41" s="9">
        <v>42167</v>
      </c>
      <c r="P41" s="5">
        <v>10849.4</v>
      </c>
      <c r="Q41" s="10">
        <v>1217</v>
      </c>
      <c r="R41" s="20"/>
      <c r="S41" s="20"/>
      <c r="T41" s="20"/>
    </row>
    <row r="42" spans="3:20" x14ac:dyDescent="0.25">
      <c r="C42" s="9">
        <v>42129</v>
      </c>
      <c r="D42">
        <v>0</v>
      </c>
      <c r="E42" s="10">
        <v>0</v>
      </c>
      <c r="F42" s="21"/>
      <c r="O42" s="9">
        <v>42168</v>
      </c>
      <c r="P42" s="5">
        <v>11288.3</v>
      </c>
      <c r="Q42" s="10">
        <v>1233</v>
      </c>
    </row>
    <row r="43" spans="3:20" x14ac:dyDescent="0.25">
      <c r="C43" s="9">
        <v>42130</v>
      </c>
      <c r="D43">
        <v>0</v>
      </c>
      <c r="E43" s="10">
        <v>0</v>
      </c>
      <c r="O43" s="9">
        <v>42169</v>
      </c>
      <c r="P43" s="5">
        <v>11841.8</v>
      </c>
      <c r="Q43" s="10">
        <v>1241</v>
      </c>
    </row>
    <row r="44" spans="3:20" x14ac:dyDescent="0.25">
      <c r="C44" s="9">
        <v>42131</v>
      </c>
      <c r="D44">
        <v>0</v>
      </c>
      <c r="E44" s="10">
        <v>0</v>
      </c>
      <c r="O44" s="9">
        <v>42170</v>
      </c>
      <c r="P44" s="5">
        <v>12196.7</v>
      </c>
      <c r="Q44" s="10">
        <v>1241</v>
      </c>
    </row>
    <row r="45" spans="3:20" x14ac:dyDescent="0.25">
      <c r="C45" s="9">
        <v>42132</v>
      </c>
      <c r="D45">
        <v>0</v>
      </c>
      <c r="E45" s="10">
        <v>0</v>
      </c>
      <c r="O45" s="9">
        <v>42171</v>
      </c>
      <c r="P45" s="5">
        <v>12462.3</v>
      </c>
      <c r="Q45" s="10">
        <v>1241</v>
      </c>
    </row>
    <row r="46" spans="3:20" x14ac:dyDescent="0.25">
      <c r="C46" s="9">
        <v>42133</v>
      </c>
      <c r="D46">
        <v>0</v>
      </c>
      <c r="E46" s="10">
        <v>0</v>
      </c>
      <c r="O46" s="9">
        <v>42172</v>
      </c>
      <c r="P46" s="5">
        <v>12698.7</v>
      </c>
      <c r="Q46" s="10">
        <v>1241</v>
      </c>
      <c r="R46" s="21">
        <v>12698.7</v>
      </c>
    </row>
    <row r="47" spans="3:20" x14ac:dyDescent="0.25">
      <c r="C47" s="9">
        <v>42134</v>
      </c>
      <c r="D47">
        <v>0</v>
      </c>
      <c r="E47" s="10">
        <v>4</v>
      </c>
      <c r="O47" s="9">
        <v>42173</v>
      </c>
      <c r="P47" s="5">
        <v>12857.2</v>
      </c>
      <c r="Q47" s="10">
        <v>1245</v>
      </c>
      <c r="R47" s="20"/>
      <c r="S47" s="20"/>
      <c r="T47" s="20"/>
    </row>
    <row r="48" spans="3:20" x14ac:dyDescent="0.25">
      <c r="C48" s="9">
        <v>42135</v>
      </c>
      <c r="D48">
        <v>0</v>
      </c>
      <c r="E48" s="10">
        <v>0.5</v>
      </c>
      <c r="O48" s="9">
        <v>42174</v>
      </c>
      <c r="P48" s="5">
        <v>12927.1</v>
      </c>
      <c r="Q48" s="10">
        <v>1245</v>
      </c>
    </row>
    <row r="49" spans="3:17" x14ac:dyDescent="0.25">
      <c r="C49" s="9">
        <v>42136</v>
      </c>
      <c r="D49">
        <v>0</v>
      </c>
      <c r="E49" s="10">
        <v>0</v>
      </c>
      <c r="O49" s="9">
        <v>42175</v>
      </c>
      <c r="P49" s="5">
        <v>12959.8</v>
      </c>
      <c r="Q49" s="10">
        <v>1245</v>
      </c>
    </row>
    <row r="50" spans="3:17" x14ac:dyDescent="0.25">
      <c r="C50" s="9">
        <v>42137</v>
      </c>
      <c r="D50">
        <v>0</v>
      </c>
      <c r="E50" s="10">
        <v>0</v>
      </c>
      <c r="O50" s="9">
        <v>42176</v>
      </c>
      <c r="P50" s="5">
        <v>12995.4</v>
      </c>
      <c r="Q50" s="10">
        <v>1245</v>
      </c>
    </row>
    <row r="51" spans="3:17" x14ac:dyDescent="0.25">
      <c r="C51" s="9">
        <v>42138</v>
      </c>
      <c r="D51">
        <v>9</v>
      </c>
      <c r="E51" s="10">
        <v>2</v>
      </c>
      <c r="O51" s="9">
        <v>42177</v>
      </c>
      <c r="P51" s="5">
        <v>13056.8</v>
      </c>
      <c r="Q51" s="10">
        <v>1245</v>
      </c>
    </row>
    <row r="52" spans="3:17" x14ac:dyDescent="0.25">
      <c r="C52" s="9">
        <v>42139</v>
      </c>
      <c r="D52">
        <v>2</v>
      </c>
      <c r="E52" s="10">
        <v>1.5</v>
      </c>
      <c r="O52" s="9">
        <v>42178</v>
      </c>
      <c r="P52" s="11">
        <v>13097.3</v>
      </c>
      <c r="Q52" s="10">
        <v>1245</v>
      </c>
    </row>
    <row r="53" spans="3:17" x14ac:dyDescent="0.25">
      <c r="C53" s="9">
        <v>42140</v>
      </c>
      <c r="D53">
        <v>19</v>
      </c>
      <c r="E53" s="10">
        <v>40.4</v>
      </c>
      <c r="O53" s="9">
        <v>42179</v>
      </c>
      <c r="P53" s="11">
        <v>13124.9</v>
      </c>
      <c r="Q53" s="10">
        <v>1245</v>
      </c>
    </row>
    <row r="54" spans="3:17" x14ac:dyDescent="0.25">
      <c r="C54" s="9">
        <v>42141</v>
      </c>
      <c r="D54">
        <v>18</v>
      </c>
      <c r="E54" s="10">
        <v>187</v>
      </c>
      <c r="O54" s="9">
        <v>42180</v>
      </c>
      <c r="P54" s="11">
        <v>13172</v>
      </c>
      <c r="Q54" s="10"/>
    </row>
    <row r="55" spans="3:17" x14ac:dyDescent="0.25">
      <c r="C55" s="9">
        <v>42142</v>
      </c>
      <c r="D55">
        <v>2</v>
      </c>
      <c r="E55" s="10">
        <v>10.333333333333334</v>
      </c>
      <c r="O55" s="9">
        <v>42181</v>
      </c>
      <c r="P55" s="11">
        <v>13221.4</v>
      </c>
      <c r="Q55" s="10"/>
    </row>
    <row r="56" spans="3:17" x14ac:dyDescent="0.25">
      <c r="C56" s="9">
        <v>42143</v>
      </c>
      <c r="D56">
        <v>59</v>
      </c>
      <c r="E56" s="10">
        <v>79</v>
      </c>
      <c r="O56" s="9">
        <v>42182</v>
      </c>
      <c r="P56" s="11">
        <v>13259.4</v>
      </c>
      <c r="Q56" s="10"/>
    </row>
    <row r="57" spans="3:17" x14ac:dyDescent="0.25">
      <c r="C57" s="9">
        <v>42144</v>
      </c>
      <c r="D57">
        <v>31</v>
      </c>
      <c r="E57" s="10">
        <v>92.888888888888886</v>
      </c>
      <c r="O57" s="9">
        <v>42183</v>
      </c>
      <c r="P57" s="11">
        <v>13277.5</v>
      </c>
      <c r="Q57" s="10"/>
    </row>
    <row r="58" spans="3:17" x14ac:dyDescent="0.25">
      <c r="C58" s="9">
        <v>42145</v>
      </c>
      <c r="D58">
        <v>3</v>
      </c>
      <c r="E58" s="10">
        <v>78</v>
      </c>
      <c r="O58" s="9">
        <v>42184</v>
      </c>
      <c r="P58" s="11">
        <v>13319.3</v>
      </c>
      <c r="Q58" s="10"/>
    </row>
    <row r="59" spans="3:17" x14ac:dyDescent="0.25">
      <c r="C59" s="9">
        <v>42146</v>
      </c>
      <c r="D59">
        <v>19</v>
      </c>
      <c r="E59" s="10">
        <v>317.66666666666669</v>
      </c>
      <c r="O59" s="9">
        <v>42185</v>
      </c>
      <c r="P59" s="11">
        <v>13362.3</v>
      </c>
      <c r="Q59" s="10"/>
    </row>
    <row r="60" spans="3:17" ht="15.75" thickBot="1" x14ac:dyDescent="0.3">
      <c r="C60" s="9">
        <v>42147</v>
      </c>
      <c r="D60">
        <v>6</v>
      </c>
      <c r="E60" s="10">
        <v>705.4</v>
      </c>
      <c r="O60" s="17"/>
      <c r="P60" s="13"/>
      <c r="Q60" s="12"/>
    </row>
    <row r="61" spans="3:17" x14ac:dyDescent="0.25">
      <c r="C61" s="9">
        <v>42148</v>
      </c>
      <c r="D61">
        <v>21</v>
      </c>
      <c r="E61" s="10">
        <v>371.2</v>
      </c>
    </row>
    <row r="62" spans="3:17" x14ac:dyDescent="0.25">
      <c r="C62" s="9">
        <v>42149</v>
      </c>
      <c r="D62">
        <v>76</v>
      </c>
      <c r="E62" s="10">
        <v>328.4</v>
      </c>
    </row>
    <row r="63" spans="3:17" x14ac:dyDescent="0.25">
      <c r="C63" s="9">
        <v>42150</v>
      </c>
      <c r="D63">
        <v>14</v>
      </c>
      <c r="E63" s="10">
        <v>427</v>
      </c>
    </row>
    <row r="64" spans="3:17" x14ac:dyDescent="0.25">
      <c r="C64" s="9">
        <v>42151</v>
      </c>
      <c r="D64">
        <v>12</v>
      </c>
      <c r="E64" s="10">
        <v>512.11111111111109</v>
      </c>
    </row>
    <row r="65" spans="3:5" x14ac:dyDescent="0.25">
      <c r="C65" s="9">
        <v>42152</v>
      </c>
      <c r="D65">
        <v>81</v>
      </c>
      <c r="E65" s="10">
        <v>576</v>
      </c>
    </row>
    <row r="66" spans="3:5" x14ac:dyDescent="0.25">
      <c r="C66" s="9">
        <v>42153</v>
      </c>
      <c r="D66">
        <v>41</v>
      </c>
      <c r="E66" s="10">
        <v>508.4</v>
      </c>
    </row>
    <row r="67" spans="3:5" x14ac:dyDescent="0.25">
      <c r="C67" s="9">
        <v>42154</v>
      </c>
      <c r="D67">
        <v>71</v>
      </c>
      <c r="E67" s="10">
        <v>280.8</v>
      </c>
    </row>
    <row r="68" spans="3:5" x14ac:dyDescent="0.25">
      <c r="C68" s="9">
        <v>42155</v>
      </c>
      <c r="D68">
        <v>84</v>
      </c>
      <c r="E68" s="10">
        <v>544.29999999999995</v>
      </c>
    </row>
    <row r="69" spans="3:5" x14ac:dyDescent="0.25">
      <c r="C69" s="9">
        <v>42156</v>
      </c>
      <c r="D69">
        <v>37</v>
      </c>
      <c r="E69" s="10">
        <v>237.6</v>
      </c>
    </row>
    <row r="70" spans="3:5" x14ac:dyDescent="0.25">
      <c r="C70" s="9">
        <v>42157</v>
      </c>
      <c r="D70">
        <v>26</v>
      </c>
      <c r="E70" s="10">
        <v>334.2</v>
      </c>
    </row>
    <row r="71" spans="3:5" x14ac:dyDescent="0.25">
      <c r="C71" s="9">
        <v>42158</v>
      </c>
      <c r="D71">
        <v>14</v>
      </c>
      <c r="E71" s="10">
        <v>445.9</v>
      </c>
    </row>
    <row r="72" spans="3:5" x14ac:dyDescent="0.25">
      <c r="C72" s="9">
        <v>42159</v>
      </c>
      <c r="D72">
        <v>10</v>
      </c>
      <c r="E72" s="10">
        <v>392.1</v>
      </c>
    </row>
    <row r="73" spans="3:5" x14ac:dyDescent="0.25">
      <c r="C73" s="9">
        <v>42160</v>
      </c>
      <c r="D73">
        <v>38</v>
      </c>
      <c r="E73" s="10">
        <v>773.6</v>
      </c>
    </row>
    <row r="74" spans="3:5" x14ac:dyDescent="0.25">
      <c r="C74" s="9">
        <v>42161</v>
      </c>
      <c r="D74">
        <v>17</v>
      </c>
      <c r="E74" s="10">
        <v>462.3</v>
      </c>
    </row>
    <row r="75" spans="3:5" x14ac:dyDescent="0.25">
      <c r="C75" s="9">
        <v>42162</v>
      </c>
      <c r="D75">
        <v>271</v>
      </c>
      <c r="E75" s="10">
        <v>1090</v>
      </c>
    </row>
    <row r="76" spans="3:5" x14ac:dyDescent="0.25">
      <c r="C76" s="9">
        <v>42163</v>
      </c>
      <c r="D76">
        <v>117</v>
      </c>
      <c r="E76" s="10">
        <v>535</v>
      </c>
    </row>
    <row r="77" spans="3:5" x14ac:dyDescent="0.25">
      <c r="C77" s="9">
        <v>42164</v>
      </c>
      <c r="D77">
        <v>76</v>
      </c>
      <c r="E77" s="10">
        <v>541.9</v>
      </c>
    </row>
    <row r="78" spans="3:5" x14ac:dyDescent="0.25">
      <c r="C78" s="9">
        <v>42165</v>
      </c>
      <c r="D78">
        <v>27</v>
      </c>
      <c r="E78" s="10">
        <v>295.39999999999998</v>
      </c>
    </row>
    <row r="79" spans="3:5" x14ac:dyDescent="0.25">
      <c r="C79" s="9">
        <v>42166</v>
      </c>
      <c r="D79">
        <v>7</v>
      </c>
      <c r="E79" s="10">
        <v>249</v>
      </c>
    </row>
    <row r="80" spans="3:5" x14ac:dyDescent="0.25">
      <c r="C80" s="9">
        <v>42167</v>
      </c>
      <c r="D80">
        <v>9</v>
      </c>
      <c r="E80" s="10">
        <v>673.7</v>
      </c>
    </row>
    <row r="81" spans="3:5" x14ac:dyDescent="0.25">
      <c r="C81" s="9">
        <v>42168</v>
      </c>
      <c r="D81">
        <v>16</v>
      </c>
      <c r="E81" s="10">
        <v>438.9</v>
      </c>
    </row>
    <row r="82" spans="3:5" x14ac:dyDescent="0.25">
      <c r="C82" s="9">
        <v>42169</v>
      </c>
      <c r="D82">
        <v>8</v>
      </c>
      <c r="E82" s="10">
        <v>553.5</v>
      </c>
    </row>
    <row r="83" spans="3:5" x14ac:dyDescent="0.25">
      <c r="C83" s="9">
        <v>42170</v>
      </c>
      <c r="D83">
        <v>0</v>
      </c>
      <c r="E83" s="10">
        <v>354.9</v>
      </c>
    </row>
    <row r="84" spans="3:5" x14ac:dyDescent="0.25">
      <c r="C84" s="9">
        <v>42171</v>
      </c>
      <c r="D84">
        <v>0</v>
      </c>
      <c r="E84" s="10">
        <v>265.60000000000002</v>
      </c>
    </row>
    <row r="85" spans="3:5" x14ac:dyDescent="0.25">
      <c r="C85" s="9">
        <v>42172</v>
      </c>
      <c r="D85">
        <v>0</v>
      </c>
      <c r="E85" s="10">
        <v>236.4</v>
      </c>
    </row>
    <row r="86" spans="3:5" x14ac:dyDescent="0.25">
      <c r="C86" s="9">
        <v>42173</v>
      </c>
      <c r="D86">
        <v>4</v>
      </c>
      <c r="E86" s="10">
        <v>158.5</v>
      </c>
    </row>
    <row r="87" spans="3:5" x14ac:dyDescent="0.25">
      <c r="C87" s="9">
        <v>42174</v>
      </c>
      <c r="D87">
        <v>0</v>
      </c>
      <c r="E87" s="10">
        <v>69.900000000000006</v>
      </c>
    </row>
    <row r="88" spans="3:5" x14ac:dyDescent="0.25">
      <c r="C88" s="9">
        <v>42175</v>
      </c>
      <c r="D88">
        <v>0</v>
      </c>
      <c r="E88" s="10">
        <v>32.700000000000003</v>
      </c>
    </row>
    <row r="89" spans="3:5" x14ac:dyDescent="0.25">
      <c r="C89" s="9">
        <v>42176</v>
      </c>
      <c r="D89">
        <v>0</v>
      </c>
      <c r="E89" s="10">
        <v>35.6</v>
      </c>
    </row>
    <row r="90" spans="3:5" x14ac:dyDescent="0.25">
      <c r="C90" s="9">
        <v>42177</v>
      </c>
      <c r="D90">
        <v>0</v>
      </c>
      <c r="E90" s="10">
        <v>68.222222222222229</v>
      </c>
    </row>
    <row r="91" spans="3:5" x14ac:dyDescent="0.25">
      <c r="C91" s="9">
        <v>42178</v>
      </c>
      <c r="D91">
        <v>0</v>
      </c>
      <c r="E91" s="10">
        <v>40.5</v>
      </c>
    </row>
    <row r="92" spans="3:5" x14ac:dyDescent="0.25">
      <c r="C92" s="9">
        <v>42179</v>
      </c>
      <c r="D92">
        <v>0</v>
      </c>
      <c r="E92" s="10">
        <v>34.5</v>
      </c>
    </row>
    <row r="93" spans="3:5" x14ac:dyDescent="0.25">
      <c r="C93" s="9">
        <v>42180</v>
      </c>
      <c r="E93" s="10">
        <v>58.875</v>
      </c>
    </row>
    <row r="94" spans="3:5" x14ac:dyDescent="0.25">
      <c r="C94" s="9">
        <v>42181</v>
      </c>
      <c r="E94" s="10">
        <v>61.75</v>
      </c>
    </row>
    <row r="95" spans="3:5" x14ac:dyDescent="0.25">
      <c r="C95" s="9">
        <v>42182</v>
      </c>
      <c r="E95" s="10">
        <v>54.285714285714285</v>
      </c>
    </row>
    <row r="96" spans="3:5" x14ac:dyDescent="0.25">
      <c r="C96" s="9">
        <v>42183</v>
      </c>
      <c r="E96" s="10">
        <v>22.625</v>
      </c>
    </row>
    <row r="97" spans="3:5" x14ac:dyDescent="0.25">
      <c r="C97" s="9">
        <v>42184</v>
      </c>
      <c r="E97" s="10">
        <v>52.25</v>
      </c>
    </row>
    <row r="98" spans="3:5" x14ac:dyDescent="0.25">
      <c r="C98" s="9">
        <v>42185</v>
      </c>
      <c r="D98" s="11"/>
      <c r="E98" s="10">
        <v>61.428571428571431</v>
      </c>
    </row>
    <row r="99" spans="3:5" ht="15.75" thickBot="1" x14ac:dyDescent="0.3">
      <c r="C99" s="17"/>
      <c r="D99" s="13"/>
      <c r="E99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C1" zoomScale="80" zoomScaleNormal="80" workbookViewId="0">
      <selection activeCell="S21" sqref="S21"/>
    </sheetView>
  </sheetViews>
  <sheetFormatPr defaultRowHeight="15" x14ac:dyDescent="0.25"/>
  <cols>
    <col min="2" max="2" width="33.5703125" bestFit="1" customWidth="1"/>
    <col min="3" max="3" width="16.140625" bestFit="1" customWidth="1"/>
    <col min="4" max="4" width="15.7109375" customWidth="1"/>
    <col min="18" max="18" width="22.7109375" bestFit="1" customWidth="1"/>
    <col min="19" max="19" width="26" customWidth="1"/>
  </cols>
  <sheetData>
    <row r="1" spans="1:19" x14ac:dyDescent="0.25">
      <c r="A1" t="s">
        <v>10</v>
      </c>
      <c r="B1" t="s">
        <v>21</v>
      </c>
      <c r="C1" t="s">
        <v>16</v>
      </c>
      <c r="D1" s="16"/>
      <c r="E1" t="s">
        <v>101</v>
      </c>
      <c r="Q1" t="s">
        <v>10</v>
      </c>
      <c r="R1" t="s">
        <v>19</v>
      </c>
      <c r="S1" t="s">
        <v>20</v>
      </c>
    </row>
    <row r="2" spans="1:19" x14ac:dyDescent="0.25">
      <c r="A2" s="14">
        <v>42129</v>
      </c>
      <c r="C2">
        <v>0</v>
      </c>
      <c r="Q2" s="14">
        <v>42129</v>
      </c>
      <c r="R2">
        <v>0</v>
      </c>
      <c r="S2">
        <v>0</v>
      </c>
    </row>
    <row r="3" spans="1:19" x14ac:dyDescent="0.25">
      <c r="A3" s="14">
        <v>42130</v>
      </c>
      <c r="C3">
        <v>0</v>
      </c>
      <c r="Q3" s="14">
        <v>42130</v>
      </c>
      <c r="R3">
        <v>0</v>
      </c>
      <c r="S3">
        <v>0</v>
      </c>
    </row>
    <row r="4" spans="1:19" x14ac:dyDescent="0.25">
      <c r="A4" s="14">
        <v>42131</v>
      </c>
      <c r="C4">
        <v>0</v>
      </c>
      <c r="Q4" s="14">
        <v>42131</v>
      </c>
      <c r="R4">
        <v>0</v>
      </c>
      <c r="S4">
        <v>0</v>
      </c>
    </row>
    <row r="5" spans="1:19" x14ac:dyDescent="0.25">
      <c r="A5" s="14">
        <v>42132</v>
      </c>
      <c r="B5">
        <v>0</v>
      </c>
      <c r="C5">
        <v>0</v>
      </c>
      <c r="Q5" s="14">
        <v>42132</v>
      </c>
      <c r="R5">
        <v>0</v>
      </c>
      <c r="S5">
        <v>0</v>
      </c>
    </row>
    <row r="6" spans="1:19" x14ac:dyDescent="0.25">
      <c r="A6" s="14">
        <v>42133</v>
      </c>
      <c r="B6">
        <v>0</v>
      </c>
      <c r="C6">
        <v>0</v>
      </c>
      <c r="Q6" s="14">
        <v>42133</v>
      </c>
      <c r="R6">
        <v>0</v>
      </c>
      <c r="S6">
        <v>0</v>
      </c>
    </row>
    <row r="7" spans="1:19" x14ac:dyDescent="0.25">
      <c r="A7" s="14">
        <v>42134</v>
      </c>
      <c r="B7">
        <v>0.4</v>
      </c>
      <c r="C7">
        <v>0</v>
      </c>
      <c r="Q7" s="14">
        <v>42134</v>
      </c>
      <c r="R7">
        <v>4</v>
      </c>
      <c r="S7">
        <v>0</v>
      </c>
    </row>
    <row r="8" spans="1:19" x14ac:dyDescent="0.25">
      <c r="A8" s="14">
        <v>42135</v>
      </c>
      <c r="B8">
        <v>0.4</v>
      </c>
      <c r="C8">
        <v>1</v>
      </c>
      <c r="D8" s="15"/>
      <c r="Q8" s="14">
        <v>42135</v>
      </c>
      <c r="R8">
        <v>0</v>
      </c>
      <c r="S8">
        <v>1</v>
      </c>
    </row>
    <row r="9" spans="1:19" x14ac:dyDescent="0.25">
      <c r="A9" s="14">
        <v>42136</v>
      </c>
      <c r="B9">
        <v>0.4</v>
      </c>
      <c r="C9">
        <v>1</v>
      </c>
      <c r="D9" s="15"/>
      <c r="Q9" s="14">
        <v>42136</v>
      </c>
      <c r="R9">
        <v>0</v>
      </c>
      <c r="S9">
        <v>0</v>
      </c>
    </row>
    <row r="10" spans="1:19" x14ac:dyDescent="0.25">
      <c r="A10" s="14">
        <v>42137</v>
      </c>
      <c r="B10">
        <v>6.8</v>
      </c>
      <c r="C10">
        <v>2</v>
      </c>
      <c r="D10" s="15"/>
      <c r="Q10" s="14">
        <v>42137</v>
      </c>
      <c r="R10">
        <v>64</v>
      </c>
      <c r="S10">
        <v>1</v>
      </c>
    </row>
    <row r="11" spans="1:19" x14ac:dyDescent="0.25">
      <c r="A11" s="14">
        <v>42138</v>
      </c>
      <c r="B11">
        <v>7.5</v>
      </c>
      <c r="C11">
        <v>6</v>
      </c>
      <c r="D11" s="15"/>
      <c r="Q11" s="14">
        <v>42138</v>
      </c>
      <c r="R11">
        <v>3.5</v>
      </c>
      <c r="S11">
        <v>4</v>
      </c>
    </row>
    <row r="12" spans="1:19" x14ac:dyDescent="0.25">
      <c r="A12" s="14">
        <v>42139</v>
      </c>
      <c r="B12">
        <v>14.3</v>
      </c>
      <c r="C12">
        <v>7</v>
      </c>
      <c r="D12" s="4"/>
      <c r="F12" s="16"/>
      <c r="Q12" s="14">
        <v>42139</v>
      </c>
      <c r="R12">
        <v>17</v>
      </c>
      <c r="S12">
        <v>1</v>
      </c>
    </row>
    <row r="13" spans="1:19" x14ac:dyDescent="0.25">
      <c r="A13" s="14">
        <v>42140</v>
      </c>
      <c r="B13">
        <v>19.8</v>
      </c>
      <c r="C13">
        <v>43</v>
      </c>
      <c r="D13" s="15"/>
      <c r="Q13" s="14">
        <v>42140</v>
      </c>
      <c r="R13">
        <v>13.75</v>
      </c>
      <c r="S13">
        <v>36</v>
      </c>
    </row>
    <row r="14" spans="1:19" x14ac:dyDescent="0.25">
      <c r="A14" s="14">
        <v>42141</v>
      </c>
      <c r="B14">
        <v>25</v>
      </c>
      <c r="C14">
        <v>51</v>
      </c>
      <c r="D14" s="15"/>
      <c r="Q14" s="14">
        <v>42141</v>
      </c>
      <c r="R14">
        <v>13</v>
      </c>
      <c r="S14">
        <v>8</v>
      </c>
    </row>
    <row r="15" spans="1:19" x14ac:dyDescent="0.25">
      <c r="A15" s="14">
        <v>42142</v>
      </c>
      <c r="B15">
        <v>25.3</v>
      </c>
      <c r="C15">
        <v>54</v>
      </c>
      <c r="D15" s="15"/>
      <c r="Q15" s="14">
        <v>42142</v>
      </c>
      <c r="R15">
        <v>0.6</v>
      </c>
      <c r="S15">
        <v>3</v>
      </c>
    </row>
    <row r="16" spans="1:19" x14ac:dyDescent="0.25">
      <c r="A16" s="14">
        <v>42143</v>
      </c>
      <c r="B16">
        <v>26.1</v>
      </c>
      <c r="C16">
        <v>98</v>
      </c>
      <c r="D16" s="15"/>
      <c r="Q16" s="14">
        <v>42143</v>
      </c>
      <c r="R16">
        <v>2</v>
      </c>
      <c r="S16">
        <v>44</v>
      </c>
    </row>
    <row r="17" spans="1:19" x14ac:dyDescent="0.25">
      <c r="A17" s="14">
        <v>42144</v>
      </c>
      <c r="B17">
        <v>26.6</v>
      </c>
      <c r="C17">
        <v>128</v>
      </c>
      <c r="D17" s="15"/>
      <c r="Q17" s="14">
        <v>42144</v>
      </c>
      <c r="R17">
        <v>0.7142857142857143</v>
      </c>
      <c r="S17">
        <v>30</v>
      </c>
    </row>
    <row r="18" spans="1:19" x14ac:dyDescent="0.25">
      <c r="A18" s="14">
        <v>42145</v>
      </c>
      <c r="B18">
        <v>32.200000000000003</v>
      </c>
      <c r="C18">
        <v>132</v>
      </c>
      <c r="D18" s="15"/>
      <c r="F18" s="16"/>
      <c r="Q18" s="14">
        <v>42145</v>
      </c>
      <c r="R18">
        <v>6.2222222222222223</v>
      </c>
      <c r="S18">
        <v>4</v>
      </c>
    </row>
    <row r="19" spans="1:19" x14ac:dyDescent="0.25">
      <c r="A19" s="14">
        <v>42146</v>
      </c>
      <c r="B19">
        <v>63.5</v>
      </c>
      <c r="C19">
        <v>144</v>
      </c>
      <c r="D19" s="15"/>
      <c r="Q19" s="14">
        <v>42146</v>
      </c>
      <c r="R19" s="4">
        <v>39.125</v>
      </c>
      <c r="S19">
        <v>12</v>
      </c>
    </row>
    <row r="20" spans="1:19" x14ac:dyDescent="0.25">
      <c r="A20" s="14">
        <v>42147</v>
      </c>
      <c r="B20">
        <v>111.8</v>
      </c>
      <c r="C20">
        <v>146</v>
      </c>
      <c r="D20" s="15"/>
      <c r="Q20" s="14">
        <v>42147</v>
      </c>
      <c r="R20" s="4">
        <v>53.666666666666664</v>
      </c>
      <c r="S20">
        <v>2</v>
      </c>
    </row>
    <row r="21" spans="1:19" x14ac:dyDescent="0.25">
      <c r="A21" s="14">
        <v>42148</v>
      </c>
      <c r="B21">
        <v>132.30000000000001</v>
      </c>
      <c r="C21">
        <v>163</v>
      </c>
      <c r="D21" s="15"/>
      <c r="Q21" s="14">
        <v>42148</v>
      </c>
      <c r="R21" s="4">
        <v>20.5</v>
      </c>
      <c r="S21">
        <v>17</v>
      </c>
    </row>
    <row r="22" spans="1:19" x14ac:dyDescent="0.25">
      <c r="A22" s="14">
        <v>42149</v>
      </c>
      <c r="B22">
        <v>150.80000000000001</v>
      </c>
      <c r="C22">
        <v>215</v>
      </c>
      <c r="D22" s="15">
        <v>215</v>
      </c>
      <c r="E22" s="15">
        <v>150.80000000000001</v>
      </c>
      <c r="Q22" s="14">
        <v>42149</v>
      </c>
      <c r="R22" s="4">
        <v>18.5</v>
      </c>
      <c r="S22">
        <v>52</v>
      </c>
    </row>
    <row r="23" spans="1:19" x14ac:dyDescent="0.25">
      <c r="A23" s="14">
        <v>42150</v>
      </c>
      <c r="B23">
        <v>168.8</v>
      </c>
      <c r="C23">
        <v>229</v>
      </c>
      <c r="D23" s="15"/>
      <c r="F23" s="16"/>
      <c r="Q23" s="14">
        <v>42150</v>
      </c>
      <c r="R23" s="4">
        <v>18</v>
      </c>
      <c r="S23">
        <v>14</v>
      </c>
    </row>
    <row r="24" spans="1:19" x14ac:dyDescent="0.25">
      <c r="A24" s="14">
        <v>42151</v>
      </c>
      <c r="B24">
        <v>178.3</v>
      </c>
      <c r="C24">
        <v>241</v>
      </c>
      <c r="D24" s="15"/>
      <c r="Q24" s="14">
        <v>42151</v>
      </c>
      <c r="R24" s="4">
        <v>10.555555555555555</v>
      </c>
      <c r="S24">
        <v>12</v>
      </c>
    </row>
    <row r="25" spans="1:19" x14ac:dyDescent="0.25">
      <c r="A25" s="14">
        <v>42152</v>
      </c>
      <c r="B25">
        <v>192.4</v>
      </c>
      <c r="C25">
        <v>352</v>
      </c>
      <c r="D25" s="15"/>
      <c r="E25" s="15"/>
      <c r="F25" s="16"/>
      <c r="Q25" s="14">
        <v>42152</v>
      </c>
      <c r="R25" s="4">
        <v>14.1</v>
      </c>
      <c r="S25">
        <v>111</v>
      </c>
    </row>
    <row r="26" spans="1:19" x14ac:dyDescent="0.25">
      <c r="A26" s="14">
        <v>42153</v>
      </c>
      <c r="B26">
        <v>199.9</v>
      </c>
      <c r="C26">
        <v>390</v>
      </c>
      <c r="D26" s="15"/>
      <c r="Q26" s="14">
        <v>42153</v>
      </c>
      <c r="R26" s="4">
        <v>7.5</v>
      </c>
      <c r="S26">
        <v>38</v>
      </c>
    </row>
    <row r="27" spans="1:19" x14ac:dyDescent="0.25">
      <c r="A27" s="14">
        <v>42154</v>
      </c>
      <c r="B27">
        <v>207.8</v>
      </c>
      <c r="C27">
        <v>422</v>
      </c>
      <c r="D27" s="15"/>
      <c r="Q27" s="14">
        <v>42154</v>
      </c>
      <c r="R27" s="4">
        <v>7.9</v>
      </c>
      <c r="S27">
        <v>32</v>
      </c>
    </row>
    <row r="28" spans="1:19" x14ac:dyDescent="0.25">
      <c r="A28" s="14">
        <v>42155</v>
      </c>
      <c r="B28">
        <v>227</v>
      </c>
      <c r="C28">
        <v>429</v>
      </c>
      <c r="Q28" s="14">
        <v>42155</v>
      </c>
      <c r="R28" s="4">
        <v>19.2</v>
      </c>
      <c r="S28">
        <v>7</v>
      </c>
    </row>
    <row r="29" spans="1:19" x14ac:dyDescent="0.25">
      <c r="A29" s="14">
        <v>42156</v>
      </c>
      <c r="B29">
        <v>256.7</v>
      </c>
      <c r="C29">
        <v>455</v>
      </c>
      <c r="D29">
        <v>455</v>
      </c>
      <c r="Q29" s="14">
        <v>42156</v>
      </c>
      <c r="R29" s="4">
        <v>29.7</v>
      </c>
      <c r="S29">
        <v>26</v>
      </c>
    </row>
    <row r="30" spans="1:19" x14ac:dyDescent="0.25">
      <c r="A30" s="14">
        <v>42157</v>
      </c>
      <c r="B30">
        <v>278.5</v>
      </c>
      <c r="C30">
        <v>474</v>
      </c>
      <c r="Q30" s="14">
        <v>42157</v>
      </c>
      <c r="R30" s="4">
        <v>21.8</v>
      </c>
      <c r="S30">
        <v>19</v>
      </c>
    </row>
    <row r="31" spans="1:19" x14ac:dyDescent="0.25">
      <c r="A31" s="14">
        <v>42158</v>
      </c>
      <c r="B31">
        <v>385.5</v>
      </c>
      <c r="C31">
        <v>482</v>
      </c>
      <c r="E31">
        <v>385.5</v>
      </c>
      <c r="Q31" s="14">
        <v>42158</v>
      </c>
      <c r="R31" s="4">
        <v>107</v>
      </c>
      <c r="S31">
        <v>8</v>
      </c>
    </row>
    <row r="32" spans="1:19" x14ac:dyDescent="0.25">
      <c r="A32" s="14">
        <v>42159</v>
      </c>
      <c r="B32">
        <v>425.8</v>
      </c>
      <c r="C32">
        <v>488</v>
      </c>
      <c r="E32">
        <v>425.8</v>
      </c>
      <c r="Q32" s="14">
        <v>42159</v>
      </c>
      <c r="R32" s="4">
        <v>40.299999999999997</v>
      </c>
      <c r="S32">
        <v>6</v>
      </c>
    </row>
    <row r="33" spans="1:19" x14ac:dyDescent="0.25">
      <c r="A33" s="14">
        <v>42160</v>
      </c>
      <c r="B33">
        <v>450.2</v>
      </c>
      <c r="C33">
        <v>543</v>
      </c>
      <c r="Q33" s="14">
        <v>42160</v>
      </c>
      <c r="R33" s="4">
        <v>24.4</v>
      </c>
      <c r="S33">
        <v>55</v>
      </c>
    </row>
    <row r="34" spans="1:19" x14ac:dyDescent="0.25">
      <c r="A34" s="14">
        <v>42161</v>
      </c>
      <c r="B34">
        <v>494.2</v>
      </c>
      <c r="C34">
        <v>562</v>
      </c>
      <c r="Q34" s="14">
        <v>42161</v>
      </c>
      <c r="R34" s="4">
        <v>44</v>
      </c>
      <c r="S34">
        <v>19</v>
      </c>
    </row>
    <row r="35" spans="1:19" x14ac:dyDescent="0.25">
      <c r="A35" s="14">
        <v>42162</v>
      </c>
      <c r="B35">
        <v>510.5</v>
      </c>
      <c r="C35">
        <v>689</v>
      </c>
      <c r="D35">
        <v>689</v>
      </c>
      <c r="Q35" s="14">
        <v>42162</v>
      </c>
      <c r="R35" s="4">
        <v>16.3</v>
      </c>
      <c r="S35">
        <v>127</v>
      </c>
    </row>
    <row r="36" spans="1:19" x14ac:dyDescent="0.25">
      <c r="A36" s="14">
        <v>42163</v>
      </c>
      <c r="B36">
        <v>525.1</v>
      </c>
      <c r="C36">
        <v>733</v>
      </c>
      <c r="Q36" s="14">
        <v>42163</v>
      </c>
      <c r="R36" s="4">
        <v>14.6</v>
      </c>
      <c r="S36">
        <v>44</v>
      </c>
    </row>
    <row r="37" spans="1:19" x14ac:dyDescent="0.25">
      <c r="A37" s="14">
        <v>42164</v>
      </c>
      <c r="B37">
        <v>537.29999999999995</v>
      </c>
      <c r="C37">
        <v>812</v>
      </c>
      <c r="E37">
        <v>537.29999999999995</v>
      </c>
      <c r="Q37" s="14">
        <v>42164</v>
      </c>
      <c r="R37" s="4">
        <v>12.2</v>
      </c>
      <c r="S37">
        <v>79</v>
      </c>
    </row>
    <row r="38" spans="1:19" x14ac:dyDescent="0.25">
      <c r="A38" s="14">
        <v>42165</v>
      </c>
      <c r="B38">
        <v>539.4</v>
      </c>
      <c r="C38">
        <v>814</v>
      </c>
      <c r="Q38" s="14">
        <v>42165</v>
      </c>
      <c r="R38" s="4">
        <v>2.1</v>
      </c>
      <c r="S38">
        <v>2</v>
      </c>
    </row>
    <row r="39" spans="1:19" x14ac:dyDescent="0.25">
      <c r="A39" s="14">
        <v>42166</v>
      </c>
      <c r="B39">
        <v>542.6</v>
      </c>
      <c r="C39">
        <v>821</v>
      </c>
      <c r="D39">
        <v>821</v>
      </c>
      <c r="Q39" s="14">
        <v>42166</v>
      </c>
      <c r="R39" s="4">
        <v>3.2</v>
      </c>
      <c r="S39">
        <v>7</v>
      </c>
    </row>
    <row r="40" spans="1:19" x14ac:dyDescent="0.25">
      <c r="A40" s="14">
        <v>42167</v>
      </c>
      <c r="B40">
        <v>546.1</v>
      </c>
      <c r="C40">
        <v>826</v>
      </c>
      <c r="Q40" s="14">
        <v>42167</v>
      </c>
      <c r="R40" s="4">
        <v>3.5</v>
      </c>
      <c r="S40">
        <v>5</v>
      </c>
    </row>
    <row r="41" spans="1:19" x14ac:dyDescent="0.25">
      <c r="A41" s="14">
        <v>42168</v>
      </c>
      <c r="B41">
        <v>547.4</v>
      </c>
      <c r="C41">
        <v>858</v>
      </c>
      <c r="Q41" s="14">
        <v>42168</v>
      </c>
      <c r="R41" s="4">
        <v>1.3</v>
      </c>
      <c r="S41">
        <v>32</v>
      </c>
    </row>
    <row r="42" spans="1:19" x14ac:dyDescent="0.25">
      <c r="A42" s="14">
        <v>42169</v>
      </c>
      <c r="B42">
        <v>549</v>
      </c>
      <c r="C42">
        <v>861</v>
      </c>
      <c r="Q42" s="14">
        <v>42169</v>
      </c>
      <c r="R42" s="4">
        <v>1.6</v>
      </c>
      <c r="S42">
        <v>3</v>
      </c>
    </row>
    <row r="43" spans="1:19" x14ac:dyDescent="0.25">
      <c r="A43" s="14">
        <v>42170</v>
      </c>
      <c r="B43">
        <v>550.1</v>
      </c>
      <c r="C43">
        <v>861</v>
      </c>
      <c r="Q43" s="14">
        <v>42170</v>
      </c>
      <c r="R43" s="4">
        <v>1.1000000000000001</v>
      </c>
      <c r="S43">
        <v>0</v>
      </c>
    </row>
    <row r="44" spans="1:19" x14ac:dyDescent="0.25">
      <c r="A44" s="14">
        <v>42171</v>
      </c>
      <c r="B44">
        <v>554.1</v>
      </c>
      <c r="C44">
        <v>861</v>
      </c>
      <c r="Q44" s="14">
        <v>42171</v>
      </c>
      <c r="R44" s="4">
        <v>4</v>
      </c>
      <c r="S44">
        <v>0</v>
      </c>
    </row>
    <row r="45" spans="1:19" x14ac:dyDescent="0.25">
      <c r="A45" s="14">
        <v>42172</v>
      </c>
      <c r="B45">
        <v>556.29999999999995</v>
      </c>
      <c r="C45">
        <v>861</v>
      </c>
      <c r="Q45" s="14">
        <v>42172</v>
      </c>
      <c r="R45" s="4">
        <v>2.2000000000000002</v>
      </c>
      <c r="S45">
        <v>0</v>
      </c>
    </row>
    <row r="46" spans="1:19" x14ac:dyDescent="0.25">
      <c r="A46" s="14">
        <v>42173</v>
      </c>
      <c r="B46">
        <v>557.9</v>
      </c>
      <c r="C46">
        <v>862</v>
      </c>
      <c r="Q46" s="14">
        <v>42173</v>
      </c>
      <c r="R46" s="4">
        <v>1.6</v>
      </c>
      <c r="S46">
        <v>1</v>
      </c>
    </row>
    <row r="47" spans="1:19" x14ac:dyDescent="0.25">
      <c r="A47" s="14">
        <v>42174</v>
      </c>
      <c r="B47">
        <v>559.20000000000005</v>
      </c>
      <c r="C47">
        <v>862</v>
      </c>
      <c r="Q47" s="14">
        <v>42174</v>
      </c>
      <c r="R47" s="4">
        <v>1.3</v>
      </c>
      <c r="S47">
        <v>0</v>
      </c>
    </row>
    <row r="48" spans="1:19" x14ac:dyDescent="0.25">
      <c r="A48" s="14">
        <v>42175</v>
      </c>
      <c r="B48">
        <v>559.70000000000005</v>
      </c>
      <c r="C48">
        <v>862</v>
      </c>
      <c r="Q48" s="14">
        <v>42175</v>
      </c>
      <c r="R48" s="4">
        <v>0.5</v>
      </c>
      <c r="S48">
        <v>0</v>
      </c>
    </row>
    <row r="49" spans="1:19" x14ac:dyDescent="0.25">
      <c r="A49" s="14">
        <v>42176</v>
      </c>
      <c r="B49">
        <v>560.4</v>
      </c>
      <c r="C49">
        <v>862</v>
      </c>
      <c r="Q49" s="14">
        <v>42176</v>
      </c>
      <c r="R49" s="4">
        <v>0.7</v>
      </c>
      <c r="S49">
        <v>0</v>
      </c>
    </row>
    <row r="50" spans="1:19" x14ac:dyDescent="0.25">
      <c r="A50" s="14">
        <v>42177</v>
      </c>
      <c r="B50">
        <v>562.5</v>
      </c>
      <c r="C50">
        <v>862</v>
      </c>
      <c r="D50" s="15"/>
      <c r="Q50" s="14">
        <v>42177</v>
      </c>
      <c r="R50" s="4">
        <v>2.3333333333333335</v>
      </c>
      <c r="S50">
        <v>0</v>
      </c>
    </row>
    <row r="51" spans="1:19" x14ac:dyDescent="0.25">
      <c r="A51" s="14">
        <v>42178</v>
      </c>
      <c r="B51">
        <v>562.5</v>
      </c>
      <c r="C51">
        <v>862</v>
      </c>
      <c r="Q51" s="14">
        <v>42178</v>
      </c>
      <c r="R51" s="4">
        <v>0</v>
      </c>
      <c r="S51">
        <v>0</v>
      </c>
    </row>
    <row r="52" spans="1:19" x14ac:dyDescent="0.25">
      <c r="A52" s="14">
        <v>42179</v>
      </c>
      <c r="B52">
        <v>562.70000000000005</v>
      </c>
      <c r="C52">
        <v>862</v>
      </c>
      <c r="Q52" s="14">
        <v>42179</v>
      </c>
      <c r="R52">
        <v>0.25</v>
      </c>
      <c r="S52">
        <v>0</v>
      </c>
    </row>
    <row r="53" spans="1:19" x14ac:dyDescent="0.25">
      <c r="A53" s="14">
        <v>42180</v>
      </c>
      <c r="B53">
        <v>563.1</v>
      </c>
      <c r="Q53" s="14">
        <v>42180</v>
      </c>
      <c r="R53">
        <v>0.5</v>
      </c>
    </row>
    <row r="54" spans="1:19" x14ac:dyDescent="0.25">
      <c r="A54" s="14">
        <v>42181</v>
      </c>
      <c r="B54">
        <v>563.20000000000005</v>
      </c>
      <c r="Q54" s="14">
        <v>42181</v>
      </c>
      <c r="R54">
        <v>0.125</v>
      </c>
    </row>
    <row r="55" spans="1:19" x14ac:dyDescent="0.25">
      <c r="A55" s="14">
        <v>42182</v>
      </c>
      <c r="B55">
        <v>563.6</v>
      </c>
      <c r="Q55" s="14">
        <v>42182</v>
      </c>
      <c r="R55">
        <v>0.5714285714285714</v>
      </c>
    </row>
    <row r="56" spans="1:19" x14ac:dyDescent="0.25">
      <c r="A56" s="14">
        <v>42183</v>
      </c>
      <c r="B56">
        <v>563.6</v>
      </c>
      <c r="Q56" s="14">
        <v>42183</v>
      </c>
      <c r="R56">
        <v>0</v>
      </c>
    </row>
    <row r="57" spans="1:19" x14ac:dyDescent="0.25">
      <c r="A57" s="14">
        <v>42184</v>
      </c>
      <c r="B57">
        <v>565.5</v>
      </c>
      <c r="Q57" s="14">
        <v>42184</v>
      </c>
      <c r="R57">
        <v>2.7142857142857144</v>
      </c>
    </row>
    <row r="58" spans="1:19" x14ac:dyDescent="0.25">
      <c r="A58" s="14">
        <v>42185</v>
      </c>
      <c r="B58">
        <v>565.79999999999995</v>
      </c>
      <c r="Q58" s="14">
        <v>42185</v>
      </c>
      <c r="R58">
        <v>0.42857142857142855</v>
      </c>
    </row>
    <row r="59" spans="1:19" x14ac:dyDescent="0.25">
      <c r="A59" s="14"/>
      <c r="B59">
        <v>565.79999999999995</v>
      </c>
      <c r="Q59" s="14"/>
      <c r="R59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topLeftCell="T1" workbookViewId="0">
      <selection activeCell="AG35" sqref="AG35"/>
    </sheetView>
  </sheetViews>
  <sheetFormatPr defaultRowHeight="15" x14ac:dyDescent="0.25"/>
  <cols>
    <col min="7" max="7" width="22.28515625" bestFit="1" customWidth="1"/>
    <col min="8" max="8" width="15.42578125" bestFit="1" customWidth="1"/>
    <col min="9" max="9" width="15.42578125" customWidth="1"/>
    <col min="10" max="10" width="35.140625" bestFit="1" customWidth="1"/>
    <col min="11" max="11" width="36.42578125" bestFit="1" customWidth="1"/>
    <col min="12" max="12" width="18.5703125" bestFit="1" customWidth="1"/>
    <col min="13" max="13" width="33.5703125" bestFit="1" customWidth="1"/>
    <col min="14" max="14" width="15.7109375" bestFit="1" customWidth="1"/>
  </cols>
  <sheetData>
    <row r="1" spans="1:14" x14ac:dyDescent="0.25">
      <c r="A1" s="24"/>
      <c r="B1" s="36"/>
      <c r="C1" s="36"/>
      <c r="D1" s="36"/>
      <c r="E1" s="36"/>
      <c r="F1" s="36"/>
      <c r="G1" s="36"/>
    </row>
    <row r="2" spans="1:14" x14ac:dyDescent="0.25">
      <c r="A2" s="25" t="s">
        <v>10</v>
      </c>
      <c r="B2">
        <v>2004</v>
      </c>
      <c r="C2">
        <v>2005</v>
      </c>
      <c r="D2">
        <v>2006</v>
      </c>
      <c r="E2">
        <v>2012</v>
      </c>
      <c r="F2">
        <v>2013</v>
      </c>
      <c r="G2" t="s">
        <v>12</v>
      </c>
      <c r="H2" t="s">
        <v>13</v>
      </c>
      <c r="I2" t="s">
        <v>99</v>
      </c>
      <c r="J2" t="s">
        <v>22</v>
      </c>
      <c r="K2" t="s">
        <v>23</v>
      </c>
      <c r="L2" t="s">
        <v>25</v>
      </c>
      <c r="M2" t="s">
        <v>100</v>
      </c>
      <c r="N2" t="s">
        <v>24</v>
      </c>
    </row>
    <row r="3" spans="1:14" x14ac:dyDescent="0.25">
      <c r="A3" s="25">
        <v>42129</v>
      </c>
      <c r="H3" s="18">
        <v>11</v>
      </c>
      <c r="I3">
        <v>9</v>
      </c>
      <c r="J3">
        <f>AVERAGE(B3:H3)</f>
        <v>11</v>
      </c>
      <c r="K3">
        <v>0</v>
      </c>
      <c r="L3">
        <v>0</v>
      </c>
      <c r="M3">
        <v>0</v>
      </c>
      <c r="N3">
        <v>0</v>
      </c>
    </row>
    <row r="4" spans="1:14" x14ac:dyDescent="0.25">
      <c r="A4" s="25">
        <v>42130</v>
      </c>
      <c r="H4" s="18">
        <v>11.25</v>
      </c>
      <c r="I4">
        <v>9.5</v>
      </c>
      <c r="J4">
        <f t="shared" ref="J4:J60" si="0">AVERAGE(B4:H4)</f>
        <v>11.25</v>
      </c>
      <c r="K4">
        <v>0</v>
      </c>
      <c r="L4">
        <v>0</v>
      </c>
      <c r="M4">
        <v>0</v>
      </c>
      <c r="N4">
        <v>0</v>
      </c>
    </row>
    <row r="5" spans="1:14" x14ac:dyDescent="0.25">
      <c r="A5" s="25">
        <v>42131</v>
      </c>
      <c r="H5" s="18">
        <v>11.25</v>
      </c>
      <c r="I5">
        <v>10</v>
      </c>
      <c r="J5">
        <f t="shared" si="0"/>
        <v>11.25</v>
      </c>
      <c r="K5">
        <v>0</v>
      </c>
      <c r="L5">
        <v>0</v>
      </c>
      <c r="M5">
        <v>0</v>
      </c>
      <c r="N5">
        <v>0</v>
      </c>
    </row>
    <row r="6" spans="1:14" x14ac:dyDescent="0.25">
      <c r="A6" s="25">
        <v>42132</v>
      </c>
      <c r="H6" s="18">
        <v>11</v>
      </c>
      <c r="I6">
        <v>10</v>
      </c>
      <c r="J6">
        <f t="shared" si="0"/>
        <v>11</v>
      </c>
      <c r="K6">
        <v>0</v>
      </c>
      <c r="L6">
        <v>0</v>
      </c>
      <c r="M6">
        <v>0</v>
      </c>
      <c r="N6">
        <v>0</v>
      </c>
    </row>
    <row r="7" spans="1:14" x14ac:dyDescent="0.25">
      <c r="A7" s="25">
        <v>42133</v>
      </c>
      <c r="H7" s="18">
        <v>11</v>
      </c>
      <c r="I7">
        <v>10</v>
      </c>
      <c r="J7">
        <f t="shared" si="0"/>
        <v>11</v>
      </c>
      <c r="K7">
        <v>0</v>
      </c>
      <c r="L7">
        <v>0</v>
      </c>
      <c r="M7">
        <v>0</v>
      </c>
      <c r="N7">
        <v>0</v>
      </c>
    </row>
    <row r="8" spans="1:14" x14ac:dyDescent="0.25">
      <c r="A8" s="25">
        <v>42134</v>
      </c>
      <c r="H8" s="18">
        <v>11.5</v>
      </c>
      <c r="I8">
        <v>11.25</v>
      </c>
      <c r="J8">
        <f t="shared" si="0"/>
        <v>11.5</v>
      </c>
      <c r="K8">
        <v>4</v>
      </c>
      <c r="L8">
        <v>0</v>
      </c>
      <c r="M8">
        <v>4</v>
      </c>
      <c r="N8">
        <v>0</v>
      </c>
    </row>
    <row r="9" spans="1:14" x14ac:dyDescent="0.25">
      <c r="A9" s="25">
        <v>42135</v>
      </c>
      <c r="H9" s="18">
        <v>11.5</v>
      </c>
      <c r="I9">
        <v>12.5</v>
      </c>
      <c r="J9">
        <f t="shared" si="0"/>
        <v>11.5</v>
      </c>
      <c r="K9">
        <v>0.5</v>
      </c>
      <c r="L9">
        <v>0</v>
      </c>
      <c r="M9">
        <v>0</v>
      </c>
      <c r="N9">
        <v>1</v>
      </c>
    </row>
    <row r="10" spans="1:14" x14ac:dyDescent="0.25">
      <c r="A10" s="25">
        <v>42136</v>
      </c>
      <c r="B10" s="23"/>
      <c r="C10" s="23"/>
      <c r="D10" s="22">
        <v>10</v>
      </c>
      <c r="E10" s="23"/>
      <c r="F10" s="23"/>
      <c r="G10" s="23"/>
      <c r="H10" s="18">
        <v>12</v>
      </c>
      <c r="I10">
        <v>13.375</v>
      </c>
      <c r="J10">
        <f t="shared" si="0"/>
        <v>11</v>
      </c>
      <c r="K10" s="4">
        <v>0</v>
      </c>
      <c r="L10">
        <v>0</v>
      </c>
      <c r="M10" s="4">
        <v>0</v>
      </c>
      <c r="N10">
        <v>0</v>
      </c>
    </row>
    <row r="11" spans="1:14" x14ac:dyDescent="0.25">
      <c r="A11" s="25">
        <v>42137</v>
      </c>
      <c r="B11" s="23"/>
      <c r="C11" s="23"/>
      <c r="D11" s="22">
        <v>10</v>
      </c>
      <c r="E11" s="23"/>
      <c r="F11" s="23"/>
      <c r="G11" s="23"/>
      <c r="H11" s="26">
        <v>13.25</v>
      </c>
      <c r="I11">
        <v>14.75</v>
      </c>
      <c r="J11">
        <f t="shared" si="0"/>
        <v>11.625</v>
      </c>
      <c r="K11" s="4">
        <v>0</v>
      </c>
      <c r="L11">
        <v>0</v>
      </c>
      <c r="M11" s="4">
        <v>64</v>
      </c>
      <c r="N11">
        <v>1</v>
      </c>
    </row>
    <row r="12" spans="1:14" x14ac:dyDescent="0.25">
      <c r="A12" s="25">
        <v>42138</v>
      </c>
      <c r="B12" s="23"/>
      <c r="C12" s="23"/>
      <c r="D12" s="22">
        <v>15</v>
      </c>
      <c r="E12" s="23"/>
      <c r="F12" s="23"/>
      <c r="G12" s="23"/>
      <c r="H12" s="26">
        <v>13.5</v>
      </c>
      <c r="I12">
        <v>15</v>
      </c>
      <c r="J12">
        <f t="shared" si="0"/>
        <v>14.25</v>
      </c>
      <c r="K12" s="4">
        <v>2</v>
      </c>
      <c r="L12">
        <v>9</v>
      </c>
      <c r="M12" s="4">
        <v>3.5</v>
      </c>
      <c r="N12">
        <v>4</v>
      </c>
    </row>
    <row r="13" spans="1:14" x14ac:dyDescent="0.25">
      <c r="A13" s="25">
        <v>42139</v>
      </c>
      <c r="B13" s="27">
        <v>13</v>
      </c>
      <c r="C13" s="23"/>
      <c r="D13" s="22">
        <v>12.5</v>
      </c>
      <c r="E13" s="23"/>
      <c r="F13" s="23"/>
      <c r="G13" s="22"/>
      <c r="H13" s="26">
        <v>14</v>
      </c>
      <c r="I13">
        <v>16</v>
      </c>
      <c r="J13">
        <f t="shared" si="0"/>
        <v>13.166666666666666</v>
      </c>
      <c r="K13" s="4">
        <v>1.5</v>
      </c>
      <c r="L13">
        <v>2</v>
      </c>
      <c r="M13" s="4">
        <v>17</v>
      </c>
      <c r="N13">
        <v>1</v>
      </c>
    </row>
    <row r="14" spans="1:14" x14ac:dyDescent="0.25">
      <c r="A14" s="25">
        <v>42140</v>
      </c>
      <c r="B14" s="27">
        <v>13.5</v>
      </c>
      <c r="C14" s="23"/>
      <c r="D14" s="22">
        <v>12</v>
      </c>
      <c r="E14" s="23"/>
      <c r="F14" s="23"/>
      <c r="G14" s="23"/>
      <c r="H14" s="26">
        <v>14.5</v>
      </c>
      <c r="I14">
        <v>16.25</v>
      </c>
      <c r="J14">
        <f t="shared" si="0"/>
        <v>13.333333333333334</v>
      </c>
      <c r="K14" s="4">
        <v>40.4</v>
      </c>
      <c r="L14">
        <v>19</v>
      </c>
      <c r="M14" s="4">
        <v>13.75</v>
      </c>
      <c r="N14">
        <v>36</v>
      </c>
    </row>
    <row r="15" spans="1:14" x14ac:dyDescent="0.25">
      <c r="A15" s="25">
        <v>42141</v>
      </c>
      <c r="B15" s="27">
        <v>13.5</v>
      </c>
      <c r="C15" s="23"/>
      <c r="D15" s="22">
        <v>11</v>
      </c>
      <c r="E15" s="23"/>
      <c r="F15" s="23"/>
      <c r="G15" s="23"/>
      <c r="H15" s="26">
        <v>15.25</v>
      </c>
      <c r="I15">
        <v>16.25</v>
      </c>
      <c r="J15">
        <f t="shared" si="0"/>
        <v>13.25</v>
      </c>
      <c r="K15" s="4">
        <v>187</v>
      </c>
      <c r="L15">
        <v>18</v>
      </c>
      <c r="M15" s="4">
        <v>13</v>
      </c>
      <c r="N15">
        <v>8</v>
      </c>
    </row>
    <row r="16" spans="1:14" x14ac:dyDescent="0.25">
      <c r="A16" s="25">
        <v>42142</v>
      </c>
      <c r="B16" s="27">
        <v>13.5</v>
      </c>
      <c r="C16" s="23"/>
      <c r="D16" s="22">
        <v>11.5</v>
      </c>
      <c r="E16" s="23"/>
      <c r="F16" s="23"/>
      <c r="G16" s="23"/>
      <c r="H16" s="26">
        <v>14.5</v>
      </c>
      <c r="I16">
        <v>16.25</v>
      </c>
      <c r="J16">
        <f t="shared" si="0"/>
        <v>13.166666666666666</v>
      </c>
      <c r="K16" s="4">
        <v>10.333333333333334</v>
      </c>
      <c r="L16">
        <v>2</v>
      </c>
      <c r="M16" s="4">
        <v>0.6</v>
      </c>
      <c r="N16">
        <v>3</v>
      </c>
    </row>
    <row r="17" spans="1:16" x14ac:dyDescent="0.25">
      <c r="A17" s="25">
        <v>42143</v>
      </c>
      <c r="B17" s="27">
        <v>14</v>
      </c>
      <c r="C17" s="23"/>
      <c r="D17" s="22">
        <v>11.25</v>
      </c>
      <c r="E17" s="23"/>
      <c r="F17" s="23"/>
      <c r="G17" s="23"/>
      <c r="H17" s="26">
        <v>15</v>
      </c>
      <c r="I17">
        <v>16.5</v>
      </c>
      <c r="J17">
        <f t="shared" si="0"/>
        <v>13.416666666666666</v>
      </c>
      <c r="K17" s="4">
        <v>79</v>
      </c>
      <c r="L17">
        <v>59</v>
      </c>
      <c r="M17" s="4">
        <v>2</v>
      </c>
      <c r="N17">
        <v>44</v>
      </c>
    </row>
    <row r="18" spans="1:16" x14ac:dyDescent="0.25">
      <c r="A18" s="25">
        <v>42144</v>
      </c>
      <c r="B18" s="27">
        <v>14.5</v>
      </c>
      <c r="C18" s="22">
        <v>12</v>
      </c>
      <c r="D18" s="22">
        <v>12</v>
      </c>
      <c r="E18" s="23"/>
      <c r="F18" s="28">
        <v>6</v>
      </c>
      <c r="G18" s="23"/>
      <c r="H18" s="26">
        <v>14.5</v>
      </c>
      <c r="I18">
        <v>15.25</v>
      </c>
      <c r="J18">
        <f t="shared" si="0"/>
        <v>11.8</v>
      </c>
      <c r="K18" s="4">
        <v>92.888888888888886</v>
      </c>
      <c r="L18">
        <v>31</v>
      </c>
      <c r="M18" s="4">
        <v>0.7142857142857143</v>
      </c>
      <c r="N18">
        <v>30</v>
      </c>
    </row>
    <row r="19" spans="1:16" ht="18.75" x14ac:dyDescent="0.3">
      <c r="A19" s="25">
        <v>42145</v>
      </c>
      <c r="B19" s="27">
        <v>15.35</v>
      </c>
      <c r="C19" s="22">
        <v>14</v>
      </c>
      <c r="D19" s="22">
        <v>12.25</v>
      </c>
      <c r="E19" s="29"/>
      <c r="F19" s="28">
        <v>7</v>
      </c>
      <c r="G19" s="23">
        <v>15</v>
      </c>
      <c r="H19" s="26">
        <v>15.25</v>
      </c>
      <c r="I19">
        <v>15.25</v>
      </c>
      <c r="J19">
        <f t="shared" si="0"/>
        <v>13.141666666666666</v>
      </c>
      <c r="K19" s="4">
        <v>78</v>
      </c>
      <c r="L19">
        <v>3</v>
      </c>
      <c r="M19" s="4">
        <v>6.2222222222222223</v>
      </c>
      <c r="N19">
        <v>4</v>
      </c>
    </row>
    <row r="20" spans="1:16" x14ac:dyDescent="0.25">
      <c r="A20" s="25">
        <v>42146</v>
      </c>
      <c r="B20" s="27">
        <v>15.75</v>
      </c>
      <c r="C20" s="22">
        <v>15.5</v>
      </c>
      <c r="D20" s="22">
        <v>13</v>
      </c>
      <c r="E20" s="23"/>
      <c r="F20" s="28">
        <v>7</v>
      </c>
      <c r="G20" s="23">
        <v>15.5</v>
      </c>
      <c r="H20" s="26">
        <v>15</v>
      </c>
      <c r="I20">
        <v>15.5</v>
      </c>
      <c r="J20">
        <f t="shared" si="0"/>
        <v>13.625</v>
      </c>
      <c r="K20" s="4">
        <v>317.66666666666669</v>
      </c>
      <c r="L20">
        <v>19</v>
      </c>
      <c r="M20" s="4">
        <v>39.125</v>
      </c>
      <c r="N20">
        <v>12</v>
      </c>
    </row>
    <row r="21" spans="1:16" x14ac:dyDescent="0.25">
      <c r="A21" s="25">
        <v>42147</v>
      </c>
      <c r="B21" s="27">
        <v>16.25</v>
      </c>
      <c r="C21" s="22">
        <v>16.25</v>
      </c>
      <c r="D21" s="22">
        <v>15</v>
      </c>
      <c r="E21" s="23"/>
      <c r="F21" s="28">
        <v>6.5</v>
      </c>
      <c r="G21" s="23">
        <v>15.5</v>
      </c>
      <c r="H21" s="26">
        <v>15.5</v>
      </c>
      <c r="I21">
        <v>15.25</v>
      </c>
      <c r="J21">
        <f t="shared" si="0"/>
        <v>14.166666666666666</v>
      </c>
      <c r="K21" s="4">
        <v>705.4</v>
      </c>
      <c r="L21">
        <v>6</v>
      </c>
      <c r="M21" s="4">
        <v>53.666666666666664</v>
      </c>
      <c r="N21">
        <v>2</v>
      </c>
      <c r="P21" s="3"/>
    </row>
    <row r="22" spans="1:16" x14ac:dyDescent="0.25">
      <c r="A22" s="25">
        <v>42148</v>
      </c>
      <c r="B22" s="27">
        <v>15.55</v>
      </c>
      <c r="C22" s="22">
        <v>16.5</v>
      </c>
      <c r="D22" s="22">
        <v>16.25</v>
      </c>
      <c r="E22" s="30">
        <v>14.2</v>
      </c>
      <c r="F22" s="28">
        <v>7</v>
      </c>
      <c r="G22" s="23">
        <v>15.5</v>
      </c>
      <c r="H22" s="26">
        <v>15.5</v>
      </c>
      <c r="I22">
        <v>15.5</v>
      </c>
      <c r="J22">
        <f t="shared" si="0"/>
        <v>14.357142857142858</v>
      </c>
      <c r="K22" s="4">
        <v>371.2</v>
      </c>
      <c r="L22">
        <v>21</v>
      </c>
      <c r="M22" s="4">
        <v>20.5</v>
      </c>
      <c r="N22">
        <v>17</v>
      </c>
    </row>
    <row r="23" spans="1:16" x14ac:dyDescent="0.25">
      <c r="A23" s="25">
        <v>42149</v>
      </c>
      <c r="B23" s="27">
        <v>15.75</v>
      </c>
      <c r="C23" s="22">
        <v>16.5</v>
      </c>
      <c r="D23" s="22">
        <v>17</v>
      </c>
      <c r="E23" s="22">
        <v>14</v>
      </c>
      <c r="F23" s="28">
        <v>8</v>
      </c>
      <c r="G23" s="23">
        <v>16</v>
      </c>
      <c r="H23" s="26">
        <v>16</v>
      </c>
      <c r="I23">
        <v>15.25</v>
      </c>
      <c r="J23">
        <f t="shared" si="0"/>
        <v>14.75</v>
      </c>
      <c r="K23" s="4">
        <v>328.4</v>
      </c>
      <c r="L23">
        <v>76</v>
      </c>
      <c r="M23" s="4">
        <v>18.5</v>
      </c>
      <c r="N23">
        <v>52</v>
      </c>
    </row>
    <row r="24" spans="1:16" x14ac:dyDescent="0.25">
      <c r="A24" s="25">
        <v>42150</v>
      </c>
      <c r="B24" s="27">
        <v>16</v>
      </c>
      <c r="C24" s="22">
        <v>16.25</v>
      </c>
      <c r="D24" s="22">
        <v>18</v>
      </c>
      <c r="E24" s="22">
        <v>14</v>
      </c>
      <c r="F24" s="28">
        <v>8</v>
      </c>
      <c r="G24" s="23">
        <v>14.5</v>
      </c>
      <c r="H24" s="26">
        <v>16.5</v>
      </c>
      <c r="I24">
        <v>17.25</v>
      </c>
      <c r="J24">
        <f t="shared" si="0"/>
        <v>14.75</v>
      </c>
      <c r="K24" s="4">
        <v>427</v>
      </c>
      <c r="L24">
        <v>14</v>
      </c>
      <c r="M24" s="4">
        <v>18</v>
      </c>
      <c r="N24">
        <v>14</v>
      </c>
    </row>
    <row r="25" spans="1:16" x14ac:dyDescent="0.25">
      <c r="A25" s="25">
        <v>42151</v>
      </c>
      <c r="B25" s="27">
        <v>16.25</v>
      </c>
      <c r="C25" s="22">
        <v>16.25</v>
      </c>
      <c r="D25" s="22">
        <v>18.5</v>
      </c>
      <c r="E25" s="22">
        <v>14.1</v>
      </c>
      <c r="F25" s="28">
        <v>8</v>
      </c>
      <c r="G25" s="23">
        <v>15.5</v>
      </c>
      <c r="H25" s="26">
        <v>16.5</v>
      </c>
      <c r="I25">
        <v>17.5</v>
      </c>
      <c r="J25">
        <f t="shared" si="0"/>
        <v>15.014285714285714</v>
      </c>
      <c r="K25" s="4">
        <v>512.11111111111109</v>
      </c>
      <c r="L25">
        <v>12</v>
      </c>
      <c r="M25" s="4">
        <v>10.555555555555555</v>
      </c>
      <c r="N25">
        <v>12</v>
      </c>
    </row>
    <row r="26" spans="1:16" x14ac:dyDescent="0.25">
      <c r="A26" s="25">
        <v>42152</v>
      </c>
      <c r="B26" s="27">
        <v>16.5</v>
      </c>
      <c r="C26" s="22">
        <v>15.5</v>
      </c>
      <c r="D26" s="22">
        <v>18</v>
      </c>
      <c r="E26" s="22">
        <v>14</v>
      </c>
      <c r="F26" s="28">
        <v>10</v>
      </c>
      <c r="G26" s="23">
        <v>15.5</v>
      </c>
      <c r="H26" s="26">
        <v>16.75</v>
      </c>
      <c r="I26">
        <v>18</v>
      </c>
      <c r="J26">
        <f t="shared" si="0"/>
        <v>15.178571428571429</v>
      </c>
      <c r="K26" s="4">
        <v>576</v>
      </c>
      <c r="L26">
        <v>81</v>
      </c>
      <c r="M26" s="4">
        <v>14.1</v>
      </c>
      <c r="N26">
        <v>111</v>
      </c>
    </row>
    <row r="27" spans="1:16" x14ac:dyDescent="0.25">
      <c r="A27" s="25">
        <v>42153</v>
      </c>
      <c r="B27" s="27">
        <v>15.75</v>
      </c>
      <c r="C27" s="22">
        <v>16</v>
      </c>
      <c r="D27" s="22">
        <v>18</v>
      </c>
      <c r="E27" s="22">
        <v>13.9</v>
      </c>
      <c r="F27" s="28">
        <v>13</v>
      </c>
      <c r="G27" s="23">
        <v>15.5</v>
      </c>
      <c r="H27" s="26">
        <v>17</v>
      </c>
      <c r="I27">
        <v>18.5</v>
      </c>
      <c r="J27">
        <f t="shared" si="0"/>
        <v>15.592857142857143</v>
      </c>
      <c r="K27" s="4">
        <v>508.4</v>
      </c>
      <c r="L27">
        <v>41</v>
      </c>
      <c r="M27" s="4">
        <v>7.5</v>
      </c>
      <c r="N27">
        <v>38</v>
      </c>
    </row>
    <row r="28" spans="1:16" x14ac:dyDescent="0.25">
      <c r="A28" s="25">
        <v>42154</v>
      </c>
      <c r="B28" s="27">
        <v>16.5</v>
      </c>
      <c r="C28" s="22">
        <v>16</v>
      </c>
      <c r="D28" s="22">
        <v>18.5</v>
      </c>
      <c r="E28" s="22">
        <v>14</v>
      </c>
      <c r="F28" s="28">
        <v>14</v>
      </c>
      <c r="G28" s="23">
        <v>15</v>
      </c>
      <c r="H28" s="26">
        <v>17</v>
      </c>
      <c r="I28">
        <v>18.75</v>
      </c>
      <c r="J28">
        <f t="shared" si="0"/>
        <v>15.857142857142858</v>
      </c>
      <c r="K28" s="4">
        <v>280.8</v>
      </c>
      <c r="L28">
        <v>71</v>
      </c>
      <c r="M28" s="4">
        <v>7.9</v>
      </c>
      <c r="N28">
        <v>32</v>
      </c>
    </row>
    <row r="29" spans="1:16" x14ac:dyDescent="0.25">
      <c r="A29" s="25">
        <v>42155</v>
      </c>
      <c r="B29" s="27">
        <v>16.75</v>
      </c>
      <c r="C29" s="22">
        <v>11.5</v>
      </c>
      <c r="D29" s="22">
        <v>17.5</v>
      </c>
      <c r="E29" s="22">
        <v>14.1</v>
      </c>
      <c r="F29" s="28">
        <v>14.5</v>
      </c>
      <c r="G29" s="23">
        <v>14</v>
      </c>
      <c r="H29" s="26">
        <v>18.25</v>
      </c>
      <c r="I29">
        <v>19</v>
      </c>
      <c r="J29">
        <f t="shared" si="0"/>
        <v>15.228571428571428</v>
      </c>
      <c r="K29" s="4">
        <v>544.29999999999995</v>
      </c>
      <c r="L29">
        <v>84</v>
      </c>
      <c r="M29" s="4">
        <v>19.2</v>
      </c>
      <c r="N29">
        <v>7</v>
      </c>
    </row>
    <row r="30" spans="1:16" x14ac:dyDescent="0.25">
      <c r="A30" s="25">
        <v>42156</v>
      </c>
      <c r="B30" s="27">
        <v>16.75</v>
      </c>
      <c r="C30" s="22">
        <v>15.5</v>
      </c>
      <c r="D30" s="22">
        <v>18</v>
      </c>
      <c r="E30" s="22">
        <v>13.6</v>
      </c>
      <c r="F30" s="28">
        <v>15</v>
      </c>
      <c r="G30" s="23">
        <v>13</v>
      </c>
      <c r="H30" s="26">
        <v>18.5</v>
      </c>
      <c r="I30">
        <v>19</v>
      </c>
      <c r="J30">
        <f t="shared" si="0"/>
        <v>15.764285714285714</v>
      </c>
      <c r="K30" s="4">
        <v>237.6</v>
      </c>
      <c r="L30">
        <v>37</v>
      </c>
      <c r="M30" s="4">
        <v>29.7</v>
      </c>
      <c r="N30">
        <v>26</v>
      </c>
    </row>
    <row r="31" spans="1:16" x14ac:dyDescent="0.25">
      <c r="A31" s="25">
        <v>42157</v>
      </c>
      <c r="B31" s="27">
        <v>17</v>
      </c>
      <c r="C31" s="22">
        <v>14.5</v>
      </c>
      <c r="D31" s="22">
        <v>17.75</v>
      </c>
      <c r="E31" s="22">
        <v>15</v>
      </c>
      <c r="F31" s="28">
        <v>15</v>
      </c>
      <c r="G31" s="23">
        <v>13.5</v>
      </c>
      <c r="H31" s="26">
        <v>18.25</v>
      </c>
      <c r="I31">
        <v>19.25</v>
      </c>
      <c r="J31">
        <f t="shared" si="0"/>
        <v>15.857142857142858</v>
      </c>
      <c r="K31" s="4">
        <v>334.2</v>
      </c>
      <c r="L31">
        <v>26</v>
      </c>
      <c r="M31" s="4">
        <v>21.8</v>
      </c>
      <c r="N31">
        <v>19</v>
      </c>
    </row>
    <row r="32" spans="1:16" x14ac:dyDescent="0.25">
      <c r="A32" s="25">
        <v>42158</v>
      </c>
      <c r="B32" s="27">
        <v>16.75</v>
      </c>
      <c r="C32" s="22">
        <v>16.5</v>
      </c>
      <c r="D32" s="22">
        <v>18.5</v>
      </c>
      <c r="E32" s="22">
        <v>14.8</v>
      </c>
      <c r="F32" s="28">
        <v>15</v>
      </c>
      <c r="G32" s="23">
        <v>13.5</v>
      </c>
      <c r="H32" s="26">
        <v>18.25</v>
      </c>
      <c r="I32">
        <v>19</v>
      </c>
      <c r="J32">
        <f t="shared" si="0"/>
        <v>16.185714285714287</v>
      </c>
      <c r="K32" s="4">
        <v>445.9</v>
      </c>
      <c r="L32">
        <v>14</v>
      </c>
      <c r="M32" s="4">
        <v>107</v>
      </c>
      <c r="N32">
        <v>8</v>
      </c>
    </row>
    <row r="33" spans="1:14" x14ac:dyDescent="0.25">
      <c r="A33" s="25">
        <v>42159</v>
      </c>
      <c r="B33" s="27">
        <v>17</v>
      </c>
      <c r="C33" s="22">
        <v>16.25</v>
      </c>
      <c r="D33" s="22">
        <v>18.75</v>
      </c>
      <c r="E33" s="22">
        <v>14.5</v>
      </c>
      <c r="F33" s="28">
        <v>15</v>
      </c>
      <c r="G33" s="23">
        <v>15</v>
      </c>
      <c r="H33" s="26">
        <v>17.5</v>
      </c>
      <c r="I33">
        <v>19</v>
      </c>
      <c r="J33">
        <f t="shared" si="0"/>
        <v>16.285714285714285</v>
      </c>
      <c r="K33" s="4">
        <v>392.1</v>
      </c>
      <c r="L33">
        <v>10</v>
      </c>
      <c r="M33" s="4">
        <v>40.299999999999997</v>
      </c>
      <c r="N33">
        <v>6</v>
      </c>
    </row>
    <row r="34" spans="1:14" x14ac:dyDescent="0.25">
      <c r="A34" s="25">
        <v>42160</v>
      </c>
      <c r="B34" s="27">
        <v>17.5</v>
      </c>
      <c r="C34" s="22">
        <v>16</v>
      </c>
      <c r="D34" s="22">
        <v>17.75</v>
      </c>
      <c r="E34" s="22">
        <v>13.5</v>
      </c>
      <c r="F34" s="28">
        <v>15</v>
      </c>
      <c r="G34" s="23">
        <v>16</v>
      </c>
      <c r="H34" s="26">
        <v>16.75</v>
      </c>
      <c r="I34">
        <v>18.75</v>
      </c>
      <c r="J34">
        <f t="shared" si="0"/>
        <v>16.071428571428573</v>
      </c>
      <c r="K34" s="4">
        <v>773.6</v>
      </c>
      <c r="L34">
        <v>38</v>
      </c>
      <c r="M34" s="4">
        <v>24.4</v>
      </c>
      <c r="N34">
        <v>55</v>
      </c>
    </row>
    <row r="35" spans="1:14" x14ac:dyDescent="0.25">
      <c r="A35" s="25">
        <v>42161</v>
      </c>
      <c r="B35" s="27">
        <v>19.5</v>
      </c>
      <c r="C35" s="22">
        <v>17.5</v>
      </c>
      <c r="D35" s="22">
        <v>18.5</v>
      </c>
      <c r="E35" s="22">
        <v>15</v>
      </c>
      <c r="F35" s="28">
        <v>16</v>
      </c>
      <c r="G35" s="23">
        <v>17</v>
      </c>
      <c r="H35" s="26">
        <v>17</v>
      </c>
      <c r="I35">
        <v>17.5</v>
      </c>
      <c r="J35">
        <f t="shared" si="0"/>
        <v>17.214285714285715</v>
      </c>
      <c r="K35" s="4">
        <v>462.3</v>
      </c>
      <c r="L35">
        <v>17</v>
      </c>
      <c r="M35" s="4">
        <v>44</v>
      </c>
      <c r="N35">
        <v>19</v>
      </c>
    </row>
    <row r="36" spans="1:14" x14ac:dyDescent="0.25">
      <c r="A36" s="25">
        <v>42162</v>
      </c>
      <c r="B36" s="27">
        <v>19.25</v>
      </c>
      <c r="C36" s="22">
        <v>17.5</v>
      </c>
      <c r="D36" s="22">
        <v>17.25</v>
      </c>
      <c r="E36" s="22">
        <v>15</v>
      </c>
      <c r="F36" s="28">
        <v>16</v>
      </c>
      <c r="G36" s="23">
        <v>17</v>
      </c>
      <c r="H36" s="26">
        <v>17.25</v>
      </c>
      <c r="I36">
        <v>17.5</v>
      </c>
      <c r="J36">
        <f t="shared" si="0"/>
        <v>17.035714285714285</v>
      </c>
      <c r="K36" s="4">
        <v>1090</v>
      </c>
      <c r="L36">
        <v>271</v>
      </c>
      <c r="M36" s="4">
        <v>16.3</v>
      </c>
      <c r="N36">
        <v>127</v>
      </c>
    </row>
    <row r="37" spans="1:14" x14ac:dyDescent="0.25">
      <c r="A37" s="25">
        <v>42163</v>
      </c>
      <c r="B37" s="27">
        <v>19</v>
      </c>
      <c r="C37" s="22">
        <v>16</v>
      </c>
      <c r="D37" s="22">
        <v>17.5</v>
      </c>
      <c r="E37" s="22">
        <v>15</v>
      </c>
      <c r="F37" s="28">
        <v>16.5</v>
      </c>
      <c r="G37" s="23">
        <v>16</v>
      </c>
      <c r="H37" s="26">
        <v>17</v>
      </c>
      <c r="I37">
        <v>18</v>
      </c>
      <c r="J37">
        <f t="shared" si="0"/>
        <v>16.714285714285715</v>
      </c>
      <c r="K37" s="4">
        <v>535</v>
      </c>
      <c r="L37">
        <v>117</v>
      </c>
      <c r="M37" s="4">
        <v>14.6</v>
      </c>
      <c r="N37">
        <v>44</v>
      </c>
    </row>
    <row r="38" spans="1:14" x14ac:dyDescent="0.25">
      <c r="A38" s="25">
        <v>42164</v>
      </c>
      <c r="B38" s="27">
        <v>19.25</v>
      </c>
      <c r="C38" s="22">
        <v>17.25</v>
      </c>
      <c r="D38" s="22">
        <v>16.75</v>
      </c>
      <c r="E38" s="22">
        <v>15</v>
      </c>
      <c r="F38" s="28">
        <v>17</v>
      </c>
      <c r="G38" s="23">
        <v>17</v>
      </c>
      <c r="H38" s="26">
        <v>16.5</v>
      </c>
      <c r="I38">
        <v>18</v>
      </c>
      <c r="J38">
        <f t="shared" si="0"/>
        <v>16.964285714285715</v>
      </c>
      <c r="K38" s="4">
        <v>541.9</v>
      </c>
      <c r="L38">
        <v>76</v>
      </c>
      <c r="M38" s="4">
        <v>12.2</v>
      </c>
      <c r="N38">
        <v>79</v>
      </c>
    </row>
    <row r="39" spans="1:14" x14ac:dyDescent="0.25">
      <c r="A39" s="25">
        <v>42165</v>
      </c>
      <c r="B39" s="27">
        <v>18.75</v>
      </c>
      <c r="C39" s="22">
        <v>16.75</v>
      </c>
      <c r="D39" s="22">
        <v>17</v>
      </c>
      <c r="E39" s="22">
        <v>15</v>
      </c>
      <c r="F39" s="28">
        <v>18</v>
      </c>
      <c r="G39" s="23">
        <v>17</v>
      </c>
      <c r="H39" s="26">
        <v>16.25</v>
      </c>
      <c r="I39">
        <v>18.5</v>
      </c>
      <c r="J39">
        <f t="shared" si="0"/>
        <v>16.964285714285715</v>
      </c>
      <c r="K39" s="4">
        <v>295.39999999999998</v>
      </c>
      <c r="L39">
        <v>27</v>
      </c>
      <c r="M39" s="4">
        <v>2.1</v>
      </c>
      <c r="N39">
        <v>2</v>
      </c>
    </row>
    <row r="40" spans="1:14" x14ac:dyDescent="0.25">
      <c r="A40" s="25">
        <v>42166</v>
      </c>
      <c r="B40" s="27">
        <v>19</v>
      </c>
      <c r="C40" s="22">
        <v>18</v>
      </c>
      <c r="D40" s="22">
        <v>17</v>
      </c>
      <c r="E40" s="22">
        <v>15.5</v>
      </c>
      <c r="F40" s="28">
        <v>18.5</v>
      </c>
      <c r="G40" s="23">
        <v>16.5</v>
      </c>
      <c r="H40" s="26">
        <v>16</v>
      </c>
      <c r="I40">
        <v>18.25</v>
      </c>
      <c r="J40">
        <f t="shared" si="0"/>
        <v>17.214285714285715</v>
      </c>
      <c r="K40" s="4">
        <v>249</v>
      </c>
      <c r="L40">
        <v>7</v>
      </c>
      <c r="M40" s="4">
        <v>3.2</v>
      </c>
      <c r="N40">
        <v>7</v>
      </c>
    </row>
    <row r="41" spans="1:14" x14ac:dyDescent="0.25">
      <c r="A41" s="25">
        <v>42167</v>
      </c>
      <c r="B41" s="27">
        <v>18</v>
      </c>
      <c r="C41" s="22">
        <v>19</v>
      </c>
      <c r="D41" s="22">
        <v>16.75</v>
      </c>
      <c r="E41" s="22">
        <v>15</v>
      </c>
      <c r="F41" s="28">
        <v>19</v>
      </c>
      <c r="G41" s="23">
        <v>17</v>
      </c>
      <c r="H41" s="26">
        <v>16.75</v>
      </c>
      <c r="I41">
        <v>17.75</v>
      </c>
      <c r="J41">
        <f t="shared" si="0"/>
        <v>17.357142857142858</v>
      </c>
      <c r="K41" s="4">
        <v>673.7</v>
      </c>
      <c r="L41">
        <v>9</v>
      </c>
      <c r="M41" s="4">
        <v>3.5</v>
      </c>
      <c r="N41">
        <v>5</v>
      </c>
    </row>
    <row r="42" spans="1:14" x14ac:dyDescent="0.25">
      <c r="A42" s="25">
        <v>42168</v>
      </c>
      <c r="B42" s="27">
        <v>19</v>
      </c>
      <c r="C42" s="22">
        <v>17.25</v>
      </c>
      <c r="D42" s="22">
        <v>18</v>
      </c>
      <c r="E42" s="22">
        <v>14</v>
      </c>
      <c r="F42" s="28">
        <v>19</v>
      </c>
      <c r="G42" s="23">
        <v>16</v>
      </c>
      <c r="H42" s="26">
        <v>17.75</v>
      </c>
      <c r="I42">
        <v>18.75</v>
      </c>
      <c r="J42">
        <f t="shared" si="0"/>
        <v>17.285714285714285</v>
      </c>
      <c r="K42" s="4">
        <v>438.9</v>
      </c>
      <c r="L42">
        <v>16</v>
      </c>
      <c r="M42" s="4">
        <v>1.3</v>
      </c>
      <c r="N42">
        <v>32</v>
      </c>
    </row>
    <row r="43" spans="1:14" x14ac:dyDescent="0.25">
      <c r="A43" s="25">
        <v>42169</v>
      </c>
      <c r="B43" s="27">
        <v>19.25</v>
      </c>
      <c r="C43" s="22">
        <v>18</v>
      </c>
      <c r="D43" s="22">
        <v>18.5</v>
      </c>
      <c r="E43" s="22">
        <v>15</v>
      </c>
      <c r="F43" s="28">
        <v>19.5</v>
      </c>
      <c r="G43" s="23">
        <v>15</v>
      </c>
      <c r="H43" s="26">
        <v>18.75</v>
      </c>
      <c r="I43">
        <v>20</v>
      </c>
      <c r="J43">
        <f t="shared" si="0"/>
        <v>17.714285714285715</v>
      </c>
      <c r="K43" s="4">
        <v>553.5</v>
      </c>
      <c r="L43">
        <v>8</v>
      </c>
      <c r="M43" s="4">
        <v>1.6</v>
      </c>
      <c r="N43">
        <v>3</v>
      </c>
    </row>
    <row r="44" spans="1:14" x14ac:dyDescent="0.25">
      <c r="A44" s="25">
        <v>42170</v>
      </c>
      <c r="B44" s="27">
        <v>18.5</v>
      </c>
      <c r="C44" s="22">
        <v>19</v>
      </c>
      <c r="D44" s="22">
        <v>18.5</v>
      </c>
      <c r="E44" s="22">
        <v>15</v>
      </c>
      <c r="F44" s="28">
        <v>19.5</v>
      </c>
      <c r="G44" s="23">
        <v>15.5</v>
      </c>
      <c r="H44" s="26">
        <v>19.25</v>
      </c>
      <c r="I44">
        <v>19.75</v>
      </c>
      <c r="J44">
        <f t="shared" si="0"/>
        <v>17.892857142857142</v>
      </c>
      <c r="K44" s="4">
        <v>354.9</v>
      </c>
      <c r="L44">
        <v>0</v>
      </c>
      <c r="M44" s="4">
        <v>1.1000000000000001</v>
      </c>
      <c r="N44">
        <v>0</v>
      </c>
    </row>
    <row r="45" spans="1:14" x14ac:dyDescent="0.25">
      <c r="A45" s="25">
        <v>42171</v>
      </c>
      <c r="B45" s="27">
        <v>18</v>
      </c>
      <c r="C45" s="22">
        <v>21</v>
      </c>
      <c r="D45" s="22">
        <v>18</v>
      </c>
      <c r="E45" s="22">
        <v>16</v>
      </c>
      <c r="F45" s="28">
        <v>19.5</v>
      </c>
      <c r="G45" s="23">
        <v>16</v>
      </c>
      <c r="H45" s="26">
        <v>20.5</v>
      </c>
      <c r="I45">
        <v>20.375</v>
      </c>
      <c r="J45">
        <f t="shared" si="0"/>
        <v>18.428571428571427</v>
      </c>
      <c r="K45" s="4">
        <v>265.60000000000002</v>
      </c>
      <c r="L45">
        <v>0</v>
      </c>
      <c r="M45" s="4">
        <v>4</v>
      </c>
      <c r="N45">
        <v>0</v>
      </c>
    </row>
    <row r="46" spans="1:14" x14ac:dyDescent="0.25">
      <c r="A46" s="25">
        <v>42172</v>
      </c>
      <c r="B46" s="27">
        <v>18.75</v>
      </c>
      <c r="C46" s="22">
        <v>21.5</v>
      </c>
      <c r="D46" s="22">
        <v>19.5</v>
      </c>
      <c r="E46" s="22">
        <v>16</v>
      </c>
      <c r="F46" s="28">
        <v>21.5</v>
      </c>
      <c r="G46" s="23">
        <v>16</v>
      </c>
      <c r="H46" s="26">
        <v>21</v>
      </c>
      <c r="I46">
        <v>20.5</v>
      </c>
      <c r="J46">
        <f t="shared" si="0"/>
        <v>19.178571428571427</v>
      </c>
      <c r="K46" s="4">
        <v>236.4</v>
      </c>
      <c r="L46">
        <v>0</v>
      </c>
      <c r="M46" s="4">
        <v>2.2000000000000002</v>
      </c>
      <c r="N46">
        <v>0</v>
      </c>
    </row>
    <row r="47" spans="1:14" x14ac:dyDescent="0.25">
      <c r="A47" s="25">
        <v>42173</v>
      </c>
      <c r="B47" s="27">
        <v>20</v>
      </c>
      <c r="C47" s="22">
        <v>21.5</v>
      </c>
      <c r="D47" s="22">
        <v>19</v>
      </c>
      <c r="E47" s="22">
        <v>20</v>
      </c>
      <c r="F47" s="28">
        <v>22</v>
      </c>
      <c r="G47" s="23">
        <v>16</v>
      </c>
      <c r="H47" s="26">
        <v>21</v>
      </c>
      <c r="I47">
        <v>20</v>
      </c>
      <c r="J47">
        <f t="shared" si="0"/>
        <v>19.928571428571427</v>
      </c>
      <c r="K47" s="4">
        <v>158.5</v>
      </c>
      <c r="L47">
        <v>4</v>
      </c>
      <c r="M47" s="4">
        <v>1.6</v>
      </c>
      <c r="N47">
        <v>1</v>
      </c>
    </row>
    <row r="48" spans="1:14" x14ac:dyDescent="0.25">
      <c r="A48" s="25">
        <v>42174</v>
      </c>
      <c r="B48" s="27">
        <v>20.25</v>
      </c>
      <c r="C48" s="22">
        <v>19.5</v>
      </c>
      <c r="D48" s="22">
        <v>18.5</v>
      </c>
      <c r="E48" s="22">
        <v>17.5</v>
      </c>
      <c r="F48" s="28">
        <v>24</v>
      </c>
      <c r="G48" s="23">
        <v>17</v>
      </c>
      <c r="H48" s="26">
        <v>22</v>
      </c>
      <c r="I48">
        <v>19.5</v>
      </c>
      <c r="J48">
        <f t="shared" si="0"/>
        <v>19.821428571428573</v>
      </c>
      <c r="K48" s="4">
        <v>69.900000000000006</v>
      </c>
      <c r="L48">
        <v>0</v>
      </c>
      <c r="M48" s="4">
        <v>1.3</v>
      </c>
      <c r="N48">
        <v>0</v>
      </c>
    </row>
    <row r="49" spans="1:14" x14ac:dyDescent="0.25">
      <c r="A49" s="25">
        <v>42175</v>
      </c>
      <c r="B49" s="27">
        <v>21.5</v>
      </c>
      <c r="C49" s="22">
        <v>19</v>
      </c>
      <c r="D49" s="22">
        <v>18</v>
      </c>
      <c r="E49" s="22">
        <v>19</v>
      </c>
      <c r="F49" s="28">
        <v>22</v>
      </c>
      <c r="G49" s="23">
        <v>17</v>
      </c>
      <c r="H49" s="26">
        <v>22</v>
      </c>
      <c r="I49">
        <v>18.5</v>
      </c>
      <c r="J49">
        <f t="shared" si="0"/>
        <v>19.785714285714285</v>
      </c>
      <c r="K49" s="4">
        <v>32.700000000000003</v>
      </c>
      <c r="L49">
        <v>0</v>
      </c>
      <c r="M49" s="4">
        <v>0.5</v>
      </c>
      <c r="N49">
        <v>0</v>
      </c>
    </row>
    <row r="50" spans="1:14" x14ac:dyDescent="0.25">
      <c r="A50" s="25">
        <v>42176</v>
      </c>
      <c r="B50" s="27">
        <v>21.5</v>
      </c>
      <c r="C50" s="22">
        <v>19.5</v>
      </c>
      <c r="D50" s="22">
        <v>17</v>
      </c>
      <c r="E50" s="22">
        <v>18.5</v>
      </c>
      <c r="F50" s="28">
        <v>21</v>
      </c>
      <c r="G50" s="23">
        <v>17</v>
      </c>
      <c r="H50" s="26">
        <v>21.5</v>
      </c>
      <c r="I50">
        <v>20</v>
      </c>
      <c r="J50">
        <f t="shared" si="0"/>
        <v>19.428571428571427</v>
      </c>
      <c r="K50" s="4">
        <v>35.6</v>
      </c>
      <c r="L50">
        <v>0</v>
      </c>
      <c r="M50" s="4">
        <v>0.7</v>
      </c>
      <c r="N50">
        <v>0</v>
      </c>
    </row>
    <row r="51" spans="1:14" x14ac:dyDescent="0.25">
      <c r="A51" s="25">
        <v>42177</v>
      </c>
      <c r="B51" s="27">
        <v>25</v>
      </c>
      <c r="C51" s="22">
        <v>19.25</v>
      </c>
      <c r="D51" s="22">
        <v>17</v>
      </c>
      <c r="E51" s="22">
        <v>18</v>
      </c>
      <c r="F51" s="28">
        <v>19</v>
      </c>
      <c r="G51" s="23">
        <v>16</v>
      </c>
      <c r="H51" s="26">
        <v>20.5</v>
      </c>
      <c r="I51">
        <v>20.5</v>
      </c>
      <c r="J51">
        <f t="shared" si="0"/>
        <v>19.25</v>
      </c>
      <c r="K51" s="4">
        <v>68.222222222222229</v>
      </c>
      <c r="L51">
        <v>0</v>
      </c>
      <c r="M51" s="4">
        <v>2.3333333333333335</v>
      </c>
      <c r="N51">
        <v>0</v>
      </c>
    </row>
    <row r="52" spans="1:14" x14ac:dyDescent="0.25">
      <c r="A52" s="25">
        <v>42178</v>
      </c>
      <c r="B52" s="27">
        <v>22.25</v>
      </c>
      <c r="C52" s="22">
        <v>20</v>
      </c>
      <c r="D52" s="22">
        <v>17</v>
      </c>
      <c r="E52" s="22">
        <v>20.5</v>
      </c>
      <c r="F52" s="28"/>
      <c r="G52" s="23">
        <v>17.5</v>
      </c>
      <c r="H52" s="26">
        <v>20.75</v>
      </c>
      <c r="I52">
        <v>20.5</v>
      </c>
      <c r="J52">
        <f t="shared" si="0"/>
        <v>19.666666666666668</v>
      </c>
      <c r="K52" s="4">
        <v>40.5</v>
      </c>
      <c r="L52">
        <v>0</v>
      </c>
      <c r="M52" s="4">
        <v>0</v>
      </c>
      <c r="N52">
        <v>0</v>
      </c>
    </row>
    <row r="53" spans="1:14" x14ac:dyDescent="0.25">
      <c r="A53" s="25">
        <v>42179</v>
      </c>
      <c r="B53" s="23"/>
      <c r="C53" s="22">
        <v>19.25</v>
      </c>
      <c r="D53" s="22">
        <v>19</v>
      </c>
      <c r="E53" s="22">
        <v>21</v>
      </c>
      <c r="F53" s="28">
        <v>21</v>
      </c>
      <c r="G53" s="23">
        <v>18.5</v>
      </c>
      <c r="H53" s="26">
        <v>20.5</v>
      </c>
      <c r="J53">
        <f t="shared" si="0"/>
        <v>19.875</v>
      </c>
      <c r="K53" s="4">
        <v>34.5</v>
      </c>
      <c r="M53" s="4">
        <v>0.25</v>
      </c>
    </row>
    <row r="54" spans="1:14" x14ac:dyDescent="0.25">
      <c r="A54" s="25">
        <v>42180</v>
      </c>
      <c r="B54" s="23"/>
      <c r="C54" s="22">
        <v>20</v>
      </c>
      <c r="D54" s="22">
        <v>18</v>
      </c>
      <c r="E54" s="22">
        <v>21</v>
      </c>
      <c r="F54" s="28">
        <v>21</v>
      </c>
      <c r="G54" s="23">
        <v>18</v>
      </c>
      <c r="H54" s="26">
        <v>21</v>
      </c>
      <c r="I54" s="26"/>
      <c r="J54">
        <f t="shared" si="0"/>
        <v>19.833333333333332</v>
      </c>
      <c r="K54" s="4">
        <v>58.875</v>
      </c>
      <c r="M54" s="4">
        <v>0.5</v>
      </c>
    </row>
    <row r="55" spans="1:14" x14ac:dyDescent="0.25">
      <c r="A55" s="25">
        <v>42181</v>
      </c>
      <c r="B55" s="23"/>
      <c r="C55" s="22">
        <v>20.5</v>
      </c>
      <c r="D55" s="22">
        <v>18.25</v>
      </c>
      <c r="E55" s="22">
        <v>19</v>
      </c>
      <c r="F55" s="28">
        <v>20</v>
      </c>
      <c r="G55" s="23">
        <v>17.5</v>
      </c>
      <c r="H55" s="26">
        <v>21</v>
      </c>
      <c r="I55" s="26"/>
      <c r="J55">
        <f t="shared" si="0"/>
        <v>19.375</v>
      </c>
      <c r="K55" s="4">
        <v>61.75</v>
      </c>
      <c r="M55" s="4">
        <v>0.125</v>
      </c>
    </row>
    <row r="56" spans="1:14" x14ac:dyDescent="0.25">
      <c r="A56" s="25">
        <v>42182</v>
      </c>
      <c r="B56" s="23"/>
      <c r="C56" s="22">
        <v>21</v>
      </c>
      <c r="D56" s="22">
        <v>19</v>
      </c>
      <c r="E56" s="22">
        <v>19.5</v>
      </c>
      <c r="F56" s="28">
        <v>21</v>
      </c>
      <c r="G56" s="23">
        <v>17</v>
      </c>
      <c r="H56" s="26">
        <v>20</v>
      </c>
      <c r="I56" s="26"/>
      <c r="J56">
        <f t="shared" si="0"/>
        <v>19.583333333333332</v>
      </c>
      <c r="K56" s="4">
        <v>54.285714285714285</v>
      </c>
      <c r="M56" s="4">
        <v>0.5714285714285714</v>
      </c>
    </row>
    <row r="57" spans="1:14" x14ac:dyDescent="0.25">
      <c r="A57" s="25">
        <v>42183</v>
      </c>
      <c r="B57" s="23"/>
      <c r="C57" s="22">
        <v>20</v>
      </c>
      <c r="D57" s="22">
        <v>19</v>
      </c>
      <c r="E57" s="22">
        <v>18.5</v>
      </c>
      <c r="F57" s="28">
        <v>21</v>
      </c>
      <c r="G57" s="23">
        <v>17</v>
      </c>
      <c r="H57" s="26">
        <v>20</v>
      </c>
      <c r="I57" s="26"/>
      <c r="J57">
        <f t="shared" si="0"/>
        <v>19.25</v>
      </c>
      <c r="K57" s="4">
        <v>22.625</v>
      </c>
      <c r="M57" s="4">
        <v>0</v>
      </c>
    </row>
    <row r="58" spans="1:14" x14ac:dyDescent="0.25">
      <c r="A58" s="25">
        <v>42184</v>
      </c>
      <c r="B58" s="23"/>
      <c r="C58" s="22">
        <v>21.5</v>
      </c>
      <c r="D58" s="22">
        <v>19.5</v>
      </c>
      <c r="E58" s="22">
        <v>19</v>
      </c>
      <c r="F58" s="28">
        <v>20</v>
      </c>
      <c r="G58" s="23">
        <v>19.5</v>
      </c>
      <c r="H58" s="26">
        <v>19.5</v>
      </c>
      <c r="I58" s="26"/>
      <c r="J58">
        <f t="shared" si="0"/>
        <v>19.833333333333332</v>
      </c>
      <c r="K58" s="4">
        <v>52.25</v>
      </c>
      <c r="M58" s="4">
        <v>2.7142857142857144</v>
      </c>
    </row>
    <row r="59" spans="1:14" x14ac:dyDescent="0.25">
      <c r="A59" s="25">
        <v>42185</v>
      </c>
      <c r="B59" s="23"/>
      <c r="C59" s="22">
        <v>23.5</v>
      </c>
      <c r="D59" s="22">
        <v>18.5</v>
      </c>
      <c r="E59" s="22">
        <v>19</v>
      </c>
      <c r="F59" s="28">
        <v>20</v>
      </c>
      <c r="G59" s="23">
        <v>18.5</v>
      </c>
      <c r="H59" s="26">
        <v>19.5</v>
      </c>
      <c r="I59" s="26"/>
      <c r="J59">
        <f t="shared" si="0"/>
        <v>19.833333333333332</v>
      </c>
      <c r="K59" s="4">
        <v>61.428571428571431</v>
      </c>
      <c r="L59" s="11"/>
      <c r="M59" s="4">
        <v>0.42857142857142855</v>
      </c>
    </row>
    <row r="60" spans="1:14" x14ac:dyDescent="0.25">
      <c r="A60" s="25">
        <v>42186</v>
      </c>
      <c r="B60" s="23"/>
      <c r="C60" s="23"/>
      <c r="D60" s="23"/>
      <c r="E60" s="23"/>
      <c r="F60" s="28">
        <v>18</v>
      </c>
      <c r="G60" s="23"/>
      <c r="H60" s="23"/>
      <c r="I60" s="23"/>
      <c r="J60">
        <f t="shared" si="0"/>
        <v>18</v>
      </c>
      <c r="K60" s="4">
        <v>24</v>
      </c>
      <c r="M60" s="4">
        <v>0</v>
      </c>
    </row>
    <row r="61" spans="1:14" x14ac:dyDescent="0.25">
      <c r="A61" s="24"/>
    </row>
    <row r="62" spans="1:14" x14ac:dyDescent="0.25">
      <c r="A62" s="24"/>
    </row>
    <row r="63" spans="1:14" x14ac:dyDescent="0.25">
      <c r="A63" s="24"/>
    </row>
    <row r="64" spans="1:14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  <row r="79" spans="1:1" x14ac:dyDescent="0.25">
      <c r="A79" s="24"/>
    </row>
    <row r="80" spans="1:1" x14ac:dyDescent="0.25">
      <c r="A80" s="24"/>
    </row>
    <row r="81" spans="1:1" x14ac:dyDescent="0.25">
      <c r="A81" s="24"/>
    </row>
    <row r="82" spans="1:1" x14ac:dyDescent="0.25">
      <c r="A82" s="24"/>
    </row>
    <row r="83" spans="1:1" x14ac:dyDescent="0.25">
      <c r="A83" s="24"/>
    </row>
    <row r="84" spans="1:1" x14ac:dyDescent="0.25">
      <c r="A84" s="24"/>
    </row>
    <row r="85" spans="1:1" x14ac:dyDescent="0.25">
      <c r="A85" s="24"/>
    </row>
    <row r="86" spans="1:1" x14ac:dyDescent="0.25">
      <c r="A86" s="24"/>
    </row>
    <row r="87" spans="1:1" x14ac:dyDescent="0.25">
      <c r="A87" s="24"/>
    </row>
    <row r="88" spans="1:1" x14ac:dyDescent="0.25">
      <c r="A88" s="24"/>
    </row>
    <row r="89" spans="1:1" x14ac:dyDescent="0.25">
      <c r="A89" s="24"/>
    </row>
    <row r="90" spans="1:1" x14ac:dyDescent="0.25">
      <c r="A90" s="24"/>
    </row>
    <row r="91" spans="1:1" x14ac:dyDescent="0.25">
      <c r="A91" s="24"/>
    </row>
    <row r="92" spans="1:1" x14ac:dyDescent="0.25">
      <c r="A92" s="24"/>
    </row>
    <row r="93" spans="1:1" x14ac:dyDescent="0.25">
      <c r="A93" s="24"/>
    </row>
    <row r="94" spans="1:1" x14ac:dyDescent="0.25">
      <c r="A94" s="24"/>
    </row>
    <row r="95" spans="1:1" x14ac:dyDescent="0.25">
      <c r="A95" s="24"/>
    </row>
    <row r="96" spans="1:1" x14ac:dyDescent="0.25">
      <c r="A96" s="24"/>
    </row>
    <row r="97" spans="1:1" x14ac:dyDescent="0.25">
      <c r="A97" s="24"/>
    </row>
    <row r="98" spans="1:1" x14ac:dyDescent="0.25">
      <c r="A98" s="24"/>
    </row>
    <row r="99" spans="1:1" x14ac:dyDescent="0.25">
      <c r="A99" s="24"/>
    </row>
    <row r="100" spans="1:1" x14ac:dyDescent="0.25">
      <c r="A100" s="24"/>
    </row>
    <row r="101" spans="1:1" x14ac:dyDescent="0.25">
      <c r="A101" s="24"/>
    </row>
    <row r="102" spans="1:1" x14ac:dyDescent="0.25">
      <c r="A102" s="24"/>
    </row>
    <row r="103" spans="1:1" x14ac:dyDescent="0.25">
      <c r="A103" s="24"/>
    </row>
    <row r="104" spans="1:1" x14ac:dyDescent="0.25">
      <c r="A104" s="24"/>
    </row>
    <row r="105" spans="1:1" x14ac:dyDescent="0.25">
      <c r="A105" s="24"/>
    </row>
    <row r="106" spans="1:1" x14ac:dyDescent="0.25">
      <c r="A106" s="24"/>
    </row>
    <row r="107" spans="1:1" x14ac:dyDescent="0.25">
      <c r="A107" s="24"/>
    </row>
    <row r="108" spans="1:1" x14ac:dyDescent="0.25">
      <c r="A108" s="24"/>
    </row>
    <row r="109" spans="1:1" x14ac:dyDescent="0.25">
      <c r="A109" s="24"/>
    </row>
    <row r="110" spans="1:1" x14ac:dyDescent="0.25">
      <c r="A110" s="24"/>
    </row>
    <row r="111" spans="1:1" x14ac:dyDescent="0.25">
      <c r="A111" s="24"/>
    </row>
    <row r="112" spans="1:1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  <row r="119" spans="1:1" x14ac:dyDescent="0.25">
      <c r="A119" s="24"/>
    </row>
    <row r="120" spans="1:1" x14ac:dyDescent="0.25">
      <c r="A120" s="24"/>
    </row>
    <row r="121" spans="1:1" x14ac:dyDescent="0.25">
      <c r="A121" s="24"/>
    </row>
    <row r="122" spans="1:1" x14ac:dyDescent="0.25">
      <c r="A122" s="24"/>
    </row>
    <row r="123" spans="1:1" x14ac:dyDescent="0.25">
      <c r="A123" s="24"/>
    </row>
    <row r="124" spans="1:1" x14ac:dyDescent="0.25">
      <c r="A124" s="24"/>
    </row>
    <row r="125" spans="1:1" x14ac:dyDescent="0.25">
      <c r="A125" s="24"/>
    </row>
    <row r="126" spans="1:1" x14ac:dyDescent="0.25">
      <c r="A126" s="24"/>
    </row>
    <row r="127" spans="1:1" x14ac:dyDescent="0.25">
      <c r="A127" s="24"/>
    </row>
    <row r="128" spans="1:1" x14ac:dyDescent="0.25">
      <c r="A128" s="24"/>
    </row>
    <row r="129" spans="1:1" x14ac:dyDescent="0.25">
      <c r="A129" s="24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Sockeye Smolt Graphs</vt:lpstr>
      <vt:lpstr>Coho Smolt Graphs</vt:lpstr>
      <vt:lpstr>Sockeye and Coho Smolt vs Temp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JOHNSON, JESSICA J CTR DOD PACAF 673 CES/CEIEC</cp:lastModifiedBy>
  <dcterms:created xsi:type="dcterms:W3CDTF">2014-05-26T20:11:09Z</dcterms:created>
  <dcterms:modified xsi:type="dcterms:W3CDTF">2017-02-07T01:06:45Z</dcterms:modified>
</cp:coreProperties>
</file>