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Root Analysis - GFLV/RNA-Seq/"/>
    </mc:Choice>
  </mc:AlternateContent>
  <xr:revisionPtr revIDLastSave="316" documentId="8_{878A2E43-E2BF-CA4D-B271-FE73DE10E555}" xr6:coauthVersionLast="47" xr6:coauthVersionMax="47" xr10:uidLastSave="{4066DD3F-8F79-5840-A0C0-7A4F1600E540}"/>
  <bookViews>
    <workbookView minimized="1" xWindow="0" yWindow="500" windowWidth="28800" windowHeight="16100" xr2:uid="{D02E8C0E-1759-7F4D-8E8E-5A291BF7EFD6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M3" i="1"/>
  <c r="L3" i="1"/>
  <c r="E30" i="1" l="1"/>
  <c r="D30" i="1"/>
  <c r="G30" i="1"/>
  <c r="G31" i="1"/>
  <c r="F31" i="1"/>
  <c r="F30" i="1"/>
</calcChain>
</file>

<file path=xl/sharedStrings.xml><?xml version="1.0" encoding="utf-8"?>
<sst xmlns="http://schemas.openxmlformats.org/spreadsheetml/2006/main" count="86" uniqueCount="52">
  <si>
    <t>Total raw reads</t>
  </si>
  <si>
    <t>Trimmomatic</t>
  </si>
  <si>
    <t>Sample</t>
  </si>
  <si>
    <t>04c1</t>
  </si>
  <si>
    <t>04c2</t>
  </si>
  <si>
    <t>04c3</t>
  </si>
  <si>
    <t>04gm1</t>
  </si>
  <si>
    <t>04gm2</t>
  </si>
  <si>
    <t>04gm3</t>
  </si>
  <si>
    <t>04g1</t>
  </si>
  <si>
    <t>04g2</t>
  </si>
  <si>
    <t>04g3</t>
  </si>
  <si>
    <t>17c1</t>
  </si>
  <si>
    <t>17c2</t>
  </si>
  <si>
    <t>17c3</t>
  </si>
  <si>
    <t>17gm1</t>
  </si>
  <si>
    <t>17gm2</t>
  </si>
  <si>
    <t>17gm3</t>
  </si>
  <si>
    <t>17g1</t>
  </si>
  <si>
    <t>17g2</t>
  </si>
  <si>
    <t>17g3</t>
  </si>
  <si>
    <t>26c1</t>
  </si>
  <si>
    <t>26c2</t>
  </si>
  <si>
    <t>26c3</t>
  </si>
  <si>
    <t>26gm1</t>
  </si>
  <si>
    <t>26gm2</t>
  </si>
  <si>
    <t>26gm3</t>
  </si>
  <si>
    <t>26g1</t>
  </si>
  <si>
    <t>26g2</t>
  </si>
  <si>
    <t>26g3</t>
  </si>
  <si>
    <t>Treatment</t>
  </si>
  <si>
    <t>Days post inoculation</t>
  </si>
  <si>
    <t>mutant GHu 1E K802G</t>
  </si>
  <si>
    <t>wildtype GHu</t>
  </si>
  <si>
    <t>mock control</t>
  </si>
  <si>
    <t>FeatureCounts</t>
  </si>
  <si>
    <t>HISAT2 Alignments</t>
  </si>
  <si>
    <t>Nbe_v1</t>
  </si>
  <si>
    <t>Niben101</t>
  </si>
  <si>
    <t>Average after removal of outlier:</t>
  </si>
  <si>
    <t>Nepo</t>
  </si>
  <si>
    <t>GHuRNA1_JN391442.1</t>
  </si>
  <si>
    <t>GHuRNA2_EF426852.1</t>
  </si>
  <si>
    <t>F13RNA1_NC003615.1</t>
  </si>
  <si>
    <t>F13RNA1_MG418839.1</t>
  </si>
  <si>
    <t>F13RNA2NC_003623.1</t>
  </si>
  <si>
    <t>GHuRNA1Mutant_JN391442.1</t>
  </si>
  <si>
    <t>F13RNA1Mutant_NC003615.1</t>
  </si>
  <si>
    <t>F13RNA1Mutant_MG418839.1</t>
  </si>
  <si>
    <t>Total RNA1 Hits</t>
  </si>
  <si>
    <t>Total RNA2 Hits</t>
  </si>
  <si>
    <t>Need to do a normalization step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</si>
</sst>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Total RNA1 Hits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Sheet1!$A$3:$A$29</c:f>
              <c:strCache>
                <c:ptCount val="27"/>
                <c:pt idx="0">
                  <c:v>mock control</c:v>
                </c:pt>
                <c:pt idx="1">
                  <c:v>mock control</c:v>
                </c:pt>
                <c:pt idx="2">
                  <c:v>mock control</c:v>
                </c:pt>
                <c:pt idx="3">
                  <c:v>mutant GHu 1E K802G</c:v>
                </c:pt>
                <c:pt idx="4">
                  <c:v>mutant GHu 1E K802G</c:v>
                </c:pt>
                <c:pt idx="5">
                  <c:v>mutant GHu 1E K802G</c:v>
                </c:pt>
                <c:pt idx="6">
                  <c:v>wildtype GHu</c:v>
                </c:pt>
                <c:pt idx="7">
                  <c:v>wildtype GHu</c:v>
                </c:pt>
                <c:pt idx="8">
                  <c:v>wildtype GHu</c:v>
                </c:pt>
                <c:pt idx="9">
                  <c:v>mock control</c:v>
                </c:pt>
                <c:pt idx="10">
                  <c:v>mock control</c:v>
                </c:pt>
                <c:pt idx="11">
                  <c:v>mock control</c:v>
                </c:pt>
                <c:pt idx="12">
                  <c:v>mutant GHu 1E K802G</c:v>
                </c:pt>
                <c:pt idx="13">
                  <c:v>mutant GHu 1E K802G</c:v>
                </c:pt>
                <c:pt idx="14">
                  <c:v>mutant GHu 1E K802G</c:v>
                </c:pt>
                <c:pt idx="15">
                  <c:v>wildtype GHu</c:v>
                </c:pt>
                <c:pt idx="16">
                  <c:v>wildtype GHu</c:v>
                </c:pt>
                <c:pt idx="17">
                  <c:v>wildtype GHu</c:v>
                </c:pt>
                <c:pt idx="18">
                  <c:v>mock control</c:v>
                </c:pt>
                <c:pt idx="19">
                  <c:v>mock control</c:v>
                </c:pt>
                <c:pt idx="20">
                  <c:v>mock control</c:v>
                </c:pt>
                <c:pt idx="21">
                  <c:v>mutant GHu 1E K802G</c:v>
                </c:pt>
                <c:pt idx="22">
                  <c:v>mutant GHu 1E K802G</c:v>
                </c:pt>
                <c:pt idx="23">
                  <c:v>mutant GHu 1E K802G</c:v>
                </c:pt>
                <c:pt idx="24">
                  <c:v>wildtype GHu</c:v>
                </c:pt>
                <c:pt idx="25">
                  <c:v>wildtype GHu</c:v>
                </c:pt>
                <c:pt idx="26">
                  <c:v>wildtype GHu</c:v>
                </c:pt>
              </c:strCache>
            </c:strRef>
          </c:cat>
          <c:val>
            <c:numRef>
              <c:f>Sheet1!$L$3:$L$29</c:f>
              <c:numCache>
                <c:formatCode>General</c:formatCode>
                <c:ptCount val="2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4520</c:v>
                </c:pt>
                <c:pt idx="13">
                  <c:v>2504</c:v>
                </c:pt>
                <c:pt idx="14">
                  <c:v>276</c:v>
                </c:pt>
                <c:pt idx="15">
                  <c:v>5434</c:v>
                </c:pt>
                <c:pt idx="16">
                  <c:v>2840</c:v>
                </c:pt>
                <c:pt idx="17">
                  <c:v>212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94</c:v>
                </c:pt>
                <c:pt idx="22">
                  <c:v>187</c:v>
                </c:pt>
                <c:pt idx="23">
                  <c:v>7</c:v>
                </c:pt>
                <c:pt idx="24">
                  <c:v>5516</c:v>
                </c:pt>
                <c:pt idx="25">
                  <c:v>8777</c:v>
                </c:pt>
                <c:pt idx="26">
                  <c:v>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2740-B282-29DDCDAC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518607"/>
        <c:axId val="1602546655"/>
      </c:barChart>
      <c:lineChart>
        <c:grouping val="standar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Total RNA2 Hits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Sheet1!$A$3:$A$29</c:f>
              <c:strCache>
                <c:ptCount val="27"/>
                <c:pt idx="0">
                  <c:v>mock control</c:v>
                </c:pt>
                <c:pt idx="1">
                  <c:v>mock control</c:v>
                </c:pt>
                <c:pt idx="2">
                  <c:v>mock control</c:v>
                </c:pt>
                <c:pt idx="3">
                  <c:v>mutant GHu 1E K802G</c:v>
                </c:pt>
                <c:pt idx="4">
                  <c:v>mutant GHu 1E K802G</c:v>
                </c:pt>
                <c:pt idx="5">
                  <c:v>mutant GHu 1E K802G</c:v>
                </c:pt>
                <c:pt idx="6">
                  <c:v>wildtype GHu</c:v>
                </c:pt>
                <c:pt idx="7">
                  <c:v>wildtype GHu</c:v>
                </c:pt>
                <c:pt idx="8">
                  <c:v>wildtype GHu</c:v>
                </c:pt>
                <c:pt idx="9">
                  <c:v>mock control</c:v>
                </c:pt>
                <c:pt idx="10">
                  <c:v>mock control</c:v>
                </c:pt>
                <c:pt idx="11">
                  <c:v>mock control</c:v>
                </c:pt>
                <c:pt idx="12">
                  <c:v>mutant GHu 1E K802G</c:v>
                </c:pt>
                <c:pt idx="13">
                  <c:v>mutant GHu 1E K802G</c:v>
                </c:pt>
                <c:pt idx="14">
                  <c:v>mutant GHu 1E K802G</c:v>
                </c:pt>
                <c:pt idx="15">
                  <c:v>wildtype GHu</c:v>
                </c:pt>
                <c:pt idx="16">
                  <c:v>wildtype GHu</c:v>
                </c:pt>
                <c:pt idx="17">
                  <c:v>wildtype GHu</c:v>
                </c:pt>
                <c:pt idx="18">
                  <c:v>mock control</c:v>
                </c:pt>
                <c:pt idx="19">
                  <c:v>mock control</c:v>
                </c:pt>
                <c:pt idx="20">
                  <c:v>mock control</c:v>
                </c:pt>
                <c:pt idx="21">
                  <c:v>mutant GHu 1E K802G</c:v>
                </c:pt>
                <c:pt idx="22">
                  <c:v>mutant GHu 1E K802G</c:v>
                </c:pt>
                <c:pt idx="23">
                  <c:v>mutant GHu 1E K802G</c:v>
                </c:pt>
                <c:pt idx="24">
                  <c:v>wildtype GHu</c:v>
                </c:pt>
                <c:pt idx="25">
                  <c:v>wildtype GHu</c:v>
                </c:pt>
                <c:pt idx="26">
                  <c:v>wildtype GHu</c:v>
                </c:pt>
              </c:strCache>
            </c:strRef>
          </c:cat>
          <c:val>
            <c:numRef>
              <c:f>Sheet1!$M$3:$M$29</c:f>
              <c:numCache>
                <c:formatCode>General</c:formatCode>
                <c:ptCount val="27"/>
                <c:pt idx="0">
                  <c:v>1330</c:v>
                </c:pt>
                <c:pt idx="1">
                  <c:v>18</c:v>
                </c:pt>
                <c:pt idx="2">
                  <c:v>262</c:v>
                </c:pt>
                <c:pt idx="3">
                  <c:v>1388</c:v>
                </c:pt>
                <c:pt idx="4">
                  <c:v>5</c:v>
                </c:pt>
                <c:pt idx="5">
                  <c:v>1434</c:v>
                </c:pt>
                <c:pt idx="6">
                  <c:v>79</c:v>
                </c:pt>
                <c:pt idx="7">
                  <c:v>52</c:v>
                </c:pt>
                <c:pt idx="8">
                  <c:v>2</c:v>
                </c:pt>
                <c:pt idx="9">
                  <c:v>27</c:v>
                </c:pt>
                <c:pt idx="10">
                  <c:v>220</c:v>
                </c:pt>
                <c:pt idx="11">
                  <c:v>2</c:v>
                </c:pt>
                <c:pt idx="12">
                  <c:v>864076</c:v>
                </c:pt>
                <c:pt idx="13">
                  <c:v>603718</c:v>
                </c:pt>
                <c:pt idx="14">
                  <c:v>41042</c:v>
                </c:pt>
                <c:pt idx="15">
                  <c:v>1202029</c:v>
                </c:pt>
                <c:pt idx="16">
                  <c:v>562017</c:v>
                </c:pt>
                <c:pt idx="17">
                  <c:v>131757</c:v>
                </c:pt>
                <c:pt idx="18">
                  <c:v>74</c:v>
                </c:pt>
                <c:pt idx="19">
                  <c:v>15</c:v>
                </c:pt>
                <c:pt idx="20">
                  <c:v>270</c:v>
                </c:pt>
                <c:pt idx="21">
                  <c:v>9154</c:v>
                </c:pt>
                <c:pt idx="22">
                  <c:v>13984</c:v>
                </c:pt>
                <c:pt idx="23">
                  <c:v>1431</c:v>
                </c:pt>
                <c:pt idx="24">
                  <c:v>941677</c:v>
                </c:pt>
                <c:pt idx="25">
                  <c:v>862482</c:v>
                </c:pt>
                <c:pt idx="26">
                  <c:v>746844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F-2740-B282-29DDCDAC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72895"/>
        <c:axId val="1498184671"/>
      </c:lineChart>
      <c:catAx>
        <c:axId val="16025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6655"/>
        <c:crosses val="autoZero"/>
        <c:auto val="1"/>
        <c:lblAlgn val="ctr"/>
        <c:lblOffset val="100"/>
        <c:noMultiLvlLbl val="0"/>
      </c:catAx>
      <c:valAx>
        <c:axId val="16025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18607"/>
        <c:crosses val="autoZero"/>
        <c:crossBetween val="between"/>
      </c:valAx>
      <c:valAx>
        <c:axId val="1498184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72895"/>
        <c:crosses val="max"/>
        <c:crossBetween val="between"/>
      </c:valAx>
      <c:catAx>
        <c:axId val="155977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184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37</xdr:row>
      <xdr:rowOff>76200</xdr:rowOff>
    </xdr:from>
    <xdr:to>
      <xdr:col>15</xdr:col>
      <xdr:colOff>736600</xdr:colOff>
      <xdr:row>52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17FD7-81A9-E387-8F3E-1C51A513E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CE14-F3B6-554D-837B-401B28A0279E}">
  <dimension ref="A1:U31"/>
  <sheetViews>
    <sheetView tabSelected="1" workbookViewId="0">
      <selection activeCell="E36" sqref="E36"/>
    </sheetView>
  </sheetViews>
  <sheetFormatPr baseColWidth="10" defaultRowHeight="16" x14ac:dyDescent="0.2"/>
  <cols>
    <col min="1" max="1" width="18.6640625" customWidth="1"/>
    <col min="2" max="2" width="19.83203125" customWidth="1"/>
    <col min="4" max="4" width="14.33203125" customWidth="1"/>
    <col min="5" max="5" width="14.6640625" customWidth="1"/>
    <col min="12" max="12" width="13.5" customWidth="1"/>
    <col min="13" max="13" width="12.6640625" customWidth="1"/>
  </cols>
  <sheetData>
    <row r="1" spans="1:21" x14ac:dyDescent="0.2">
      <c r="F1" s="8" t="s">
        <v>36</v>
      </c>
      <c r="G1" s="8"/>
      <c r="H1" s="8"/>
      <c r="I1" t="s">
        <v>35</v>
      </c>
    </row>
    <row r="2" spans="1:21" x14ac:dyDescent="0.2">
      <c r="A2" s="4" t="s">
        <v>30</v>
      </c>
      <c r="B2" s="4" t="s">
        <v>31</v>
      </c>
      <c r="C2" s="4" t="s">
        <v>2</v>
      </c>
      <c r="D2" s="4" t="s">
        <v>0</v>
      </c>
      <c r="E2" s="4" t="s">
        <v>1</v>
      </c>
      <c r="F2" s="4" t="s">
        <v>37</v>
      </c>
      <c r="G2" s="4" t="s">
        <v>38</v>
      </c>
      <c r="H2" s="4" t="s">
        <v>40</v>
      </c>
      <c r="I2" s="4"/>
      <c r="J2" s="4" t="s">
        <v>38</v>
      </c>
      <c r="K2" s="4" t="s">
        <v>40</v>
      </c>
      <c r="L2" s="4" t="s">
        <v>49</v>
      </c>
      <c r="M2" s="4" t="s">
        <v>50</v>
      </c>
      <c r="N2" t="s">
        <v>41</v>
      </c>
      <c r="O2" t="s">
        <v>43</v>
      </c>
      <c r="P2" t="s">
        <v>44</v>
      </c>
      <c r="Q2" t="s">
        <v>46</v>
      </c>
      <c r="R2" t="s">
        <v>47</v>
      </c>
      <c r="S2" t="s">
        <v>48</v>
      </c>
      <c r="T2" t="s">
        <v>42</v>
      </c>
      <c r="U2" t="s">
        <v>45</v>
      </c>
    </row>
    <row r="3" spans="1:21" x14ac:dyDescent="0.2">
      <c r="A3" t="s">
        <v>34</v>
      </c>
      <c r="B3" s="3">
        <v>4</v>
      </c>
      <c r="C3" s="1" t="s">
        <v>3</v>
      </c>
      <c r="D3" s="2">
        <v>6217836</v>
      </c>
      <c r="E3" s="2">
        <v>6173503</v>
      </c>
      <c r="F3">
        <v>78.06</v>
      </c>
      <c r="G3">
        <v>81.97</v>
      </c>
      <c r="H3">
        <v>0.03</v>
      </c>
      <c r="K3">
        <v>1338</v>
      </c>
      <c r="L3">
        <f>SUM(N3:S3)</f>
        <v>8</v>
      </c>
      <c r="M3">
        <f>SUM(T3:U3)</f>
        <v>1330</v>
      </c>
      <c r="N3">
        <v>8</v>
      </c>
      <c r="O3">
        <v>0</v>
      </c>
      <c r="P3">
        <v>0</v>
      </c>
      <c r="Q3">
        <v>0</v>
      </c>
      <c r="R3">
        <v>0</v>
      </c>
      <c r="S3">
        <v>0</v>
      </c>
      <c r="T3">
        <v>1330</v>
      </c>
      <c r="U3">
        <v>0</v>
      </c>
    </row>
    <row r="4" spans="1:21" x14ac:dyDescent="0.2">
      <c r="A4" t="s">
        <v>34</v>
      </c>
      <c r="B4" s="3">
        <v>4</v>
      </c>
      <c r="C4" s="1" t="s">
        <v>4</v>
      </c>
      <c r="D4" s="2">
        <v>8011427</v>
      </c>
      <c r="E4" s="2">
        <v>7952623</v>
      </c>
      <c r="F4">
        <v>79.62</v>
      </c>
      <c r="G4">
        <v>83.88</v>
      </c>
      <c r="H4">
        <v>0</v>
      </c>
      <c r="K4">
        <v>18</v>
      </c>
      <c r="L4">
        <f t="shared" ref="L4:L29" si="0">SUM(N4:S4)</f>
        <v>0</v>
      </c>
      <c r="M4">
        <f t="shared" ref="M4:M29" si="1">SUM(T4:U4)</f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18</v>
      </c>
      <c r="U4">
        <v>0</v>
      </c>
    </row>
    <row r="5" spans="1:21" x14ac:dyDescent="0.2">
      <c r="A5" t="s">
        <v>34</v>
      </c>
      <c r="B5" s="3">
        <v>4</v>
      </c>
      <c r="C5" s="1" t="s">
        <v>5</v>
      </c>
      <c r="D5" s="2">
        <v>6701481</v>
      </c>
      <c r="E5" s="2">
        <v>6622577</v>
      </c>
      <c r="F5">
        <v>78.260000000000005</v>
      </c>
      <c r="G5">
        <v>82.52</v>
      </c>
      <c r="H5">
        <v>0</v>
      </c>
      <c r="K5">
        <v>262</v>
      </c>
      <c r="L5">
        <f t="shared" si="0"/>
        <v>0</v>
      </c>
      <c r="M5">
        <f t="shared" si="1"/>
        <v>262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262</v>
      </c>
      <c r="U5">
        <v>0</v>
      </c>
    </row>
    <row r="6" spans="1:21" x14ac:dyDescent="0.2">
      <c r="A6" t="s">
        <v>32</v>
      </c>
      <c r="B6" s="3">
        <v>4</v>
      </c>
      <c r="C6" s="1" t="s">
        <v>6</v>
      </c>
      <c r="D6" s="2">
        <v>6656499</v>
      </c>
      <c r="E6" s="2">
        <v>6602426</v>
      </c>
      <c r="F6">
        <v>73.17</v>
      </c>
      <c r="G6">
        <v>77.63</v>
      </c>
      <c r="H6">
        <v>0.03</v>
      </c>
      <c r="K6">
        <v>1405</v>
      </c>
      <c r="L6">
        <f t="shared" si="0"/>
        <v>17</v>
      </c>
      <c r="M6">
        <f t="shared" si="1"/>
        <v>1388</v>
      </c>
      <c r="N6">
        <v>1</v>
      </c>
      <c r="O6">
        <v>0</v>
      </c>
      <c r="P6">
        <v>0</v>
      </c>
      <c r="Q6">
        <v>16</v>
      </c>
      <c r="R6">
        <v>0</v>
      </c>
      <c r="S6">
        <v>0</v>
      </c>
      <c r="T6">
        <v>1388</v>
      </c>
      <c r="U6">
        <v>0</v>
      </c>
    </row>
    <row r="7" spans="1:21" x14ac:dyDescent="0.2">
      <c r="A7" t="s">
        <v>32</v>
      </c>
      <c r="B7" s="3">
        <v>4</v>
      </c>
      <c r="C7" s="1" t="s">
        <v>7</v>
      </c>
      <c r="D7" s="2">
        <v>7131063</v>
      </c>
      <c r="E7" s="2">
        <v>7081983</v>
      </c>
      <c r="F7">
        <v>78.989999999999995</v>
      </c>
      <c r="G7">
        <v>82.64</v>
      </c>
      <c r="H7">
        <v>0</v>
      </c>
      <c r="K7">
        <v>5</v>
      </c>
      <c r="L7">
        <f t="shared" si="0"/>
        <v>0</v>
      </c>
      <c r="M7">
        <f t="shared" si="1"/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0</v>
      </c>
    </row>
    <row r="8" spans="1:21" x14ac:dyDescent="0.2">
      <c r="A8" t="s">
        <v>32</v>
      </c>
      <c r="B8" s="3">
        <v>4</v>
      </c>
      <c r="C8" s="1" t="s">
        <v>8</v>
      </c>
      <c r="D8" s="2">
        <v>8141591</v>
      </c>
      <c r="E8" s="2">
        <v>8045949</v>
      </c>
      <c r="F8">
        <v>77.09</v>
      </c>
      <c r="G8">
        <v>82.34</v>
      </c>
      <c r="H8">
        <v>0.02</v>
      </c>
      <c r="K8">
        <v>1444</v>
      </c>
      <c r="L8">
        <f t="shared" si="0"/>
        <v>10</v>
      </c>
      <c r="M8">
        <f t="shared" si="1"/>
        <v>1434</v>
      </c>
      <c r="N8">
        <v>2</v>
      </c>
      <c r="O8">
        <v>0</v>
      </c>
      <c r="P8">
        <v>0</v>
      </c>
      <c r="Q8">
        <v>8</v>
      </c>
      <c r="R8">
        <v>0</v>
      </c>
      <c r="S8">
        <v>0</v>
      </c>
      <c r="T8">
        <v>1434</v>
      </c>
      <c r="U8">
        <v>0</v>
      </c>
    </row>
    <row r="9" spans="1:21" x14ac:dyDescent="0.2">
      <c r="A9" t="s">
        <v>33</v>
      </c>
      <c r="B9" s="3">
        <v>4</v>
      </c>
      <c r="C9" s="1" t="s">
        <v>9</v>
      </c>
      <c r="D9" s="2">
        <v>7709192</v>
      </c>
      <c r="E9" s="2">
        <v>7627005</v>
      </c>
      <c r="F9">
        <v>79.05</v>
      </c>
      <c r="G9">
        <v>83.75</v>
      </c>
      <c r="H9">
        <v>0</v>
      </c>
      <c r="K9">
        <v>82</v>
      </c>
      <c r="L9">
        <f t="shared" si="0"/>
        <v>3</v>
      </c>
      <c r="M9">
        <f t="shared" si="1"/>
        <v>79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79</v>
      </c>
      <c r="U9">
        <v>0</v>
      </c>
    </row>
    <row r="10" spans="1:21" x14ac:dyDescent="0.2">
      <c r="A10" t="s">
        <v>33</v>
      </c>
      <c r="B10" s="3">
        <v>4</v>
      </c>
      <c r="C10" s="1" t="s">
        <v>10</v>
      </c>
      <c r="D10" s="2">
        <v>6867052</v>
      </c>
      <c r="E10" s="2">
        <v>6798673</v>
      </c>
      <c r="F10">
        <v>72.98</v>
      </c>
      <c r="G10">
        <v>77.98</v>
      </c>
      <c r="H10">
        <v>0</v>
      </c>
      <c r="K10">
        <v>53</v>
      </c>
      <c r="L10">
        <f t="shared" si="0"/>
        <v>1</v>
      </c>
      <c r="M10">
        <f t="shared" si="1"/>
        <v>52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52</v>
      </c>
      <c r="U10">
        <v>0</v>
      </c>
    </row>
    <row r="11" spans="1:21" x14ac:dyDescent="0.2">
      <c r="A11" t="s">
        <v>33</v>
      </c>
      <c r="B11" s="3">
        <v>4</v>
      </c>
      <c r="C11" s="1" t="s">
        <v>11</v>
      </c>
      <c r="D11" s="2">
        <v>6054255</v>
      </c>
      <c r="E11" s="2">
        <v>5997005</v>
      </c>
      <c r="F11">
        <v>68.78</v>
      </c>
      <c r="G11">
        <v>74.319999999999993</v>
      </c>
      <c r="H11">
        <v>0</v>
      </c>
      <c r="K11">
        <v>2</v>
      </c>
      <c r="L11">
        <f t="shared" si="0"/>
        <v>0</v>
      </c>
      <c r="M11">
        <f t="shared" si="1"/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</row>
    <row r="12" spans="1:21" x14ac:dyDescent="0.2">
      <c r="A12" t="s">
        <v>34</v>
      </c>
      <c r="B12" s="3">
        <v>17</v>
      </c>
      <c r="C12" s="1" t="s">
        <v>12</v>
      </c>
      <c r="D12" s="2">
        <v>8103805</v>
      </c>
      <c r="E12" s="2">
        <v>8013077</v>
      </c>
      <c r="F12">
        <v>75.92</v>
      </c>
      <c r="G12">
        <v>80.709999999999994</v>
      </c>
      <c r="H12">
        <v>0</v>
      </c>
      <c r="K12">
        <v>27</v>
      </c>
      <c r="L12">
        <f t="shared" si="0"/>
        <v>0</v>
      </c>
      <c r="M12">
        <f t="shared" si="1"/>
        <v>27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27</v>
      </c>
      <c r="U12">
        <v>0</v>
      </c>
    </row>
    <row r="13" spans="1:21" x14ac:dyDescent="0.2">
      <c r="A13" t="s">
        <v>34</v>
      </c>
      <c r="B13" s="3">
        <v>17</v>
      </c>
      <c r="C13" s="1" t="s">
        <v>13</v>
      </c>
      <c r="D13" s="2">
        <v>7991139</v>
      </c>
      <c r="E13" s="2">
        <v>7928576</v>
      </c>
      <c r="F13">
        <v>71.98</v>
      </c>
      <c r="G13">
        <v>76.540000000000006</v>
      </c>
      <c r="H13">
        <v>0</v>
      </c>
      <c r="K13">
        <v>222</v>
      </c>
      <c r="L13">
        <f t="shared" si="0"/>
        <v>2</v>
      </c>
      <c r="M13">
        <f t="shared" si="1"/>
        <v>220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220</v>
      </c>
      <c r="U13">
        <v>0</v>
      </c>
    </row>
    <row r="14" spans="1:21" x14ac:dyDescent="0.2">
      <c r="A14" t="s">
        <v>34</v>
      </c>
      <c r="B14" s="3">
        <v>17</v>
      </c>
      <c r="C14" s="1" t="s">
        <v>14</v>
      </c>
      <c r="D14" s="2">
        <v>6416814</v>
      </c>
      <c r="E14" s="2">
        <v>6361303</v>
      </c>
      <c r="F14">
        <v>74.239999999999995</v>
      </c>
      <c r="G14">
        <v>79.3</v>
      </c>
      <c r="H14">
        <v>0</v>
      </c>
      <c r="K14">
        <v>2</v>
      </c>
      <c r="L14">
        <f t="shared" si="0"/>
        <v>0</v>
      </c>
      <c r="M14">
        <f t="shared" si="1"/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</row>
    <row r="15" spans="1:21" x14ac:dyDescent="0.2">
      <c r="A15" t="s">
        <v>32</v>
      </c>
      <c r="B15" s="3">
        <v>17</v>
      </c>
      <c r="C15" s="1" t="s">
        <v>15</v>
      </c>
      <c r="D15" s="2">
        <v>7694521</v>
      </c>
      <c r="E15" s="2">
        <v>7634873</v>
      </c>
      <c r="F15">
        <v>64.28</v>
      </c>
      <c r="G15">
        <v>68.47</v>
      </c>
      <c r="H15">
        <v>13.64</v>
      </c>
      <c r="K15">
        <v>868596</v>
      </c>
      <c r="L15">
        <f t="shared" si="0"/>
        <v>4520</v>
      </c>
      <c r="M15">
        <f t="shared" si="1"/>
        <v>864076</v>
      </c>
      <c r="N15">
        <v>59</v>
      </c>
      <c r="O15">
        <v>0</v>
      </c>
      <c r="P15">
        <v>0</v>
      </c>
      <c r="Q15">
        <v>4461</v>
      </c>
      <c r="R15">
        <v>0</v>
      </c>
      <c r="S15">
        <v>0</v>
      </c>
      <c r="T15">
        <v>864072</v>
      </c>
      <c r="U15">
        <v>4</v>
      </c>
    </row>
    <row r="16" spans="1:21" x14ac:dyDescent="0.2">
      <c r="A16" t="s">
        <v>32</v>
      </c>
      <c r="B16" s="3">
        <v>17</v>
      </c>
      <c r="C16" s="1" t="s">
        <v>16</v>
      </c>
      <c r="D16" s="2">
        <v>8534701</v>
      </c>
      <c r="E16" s="2">
        <v>8462990</v>
      </c>
      <c r="F16">
        <v>71.47</v>
      </c>
      <c r="G16">
        <v>75.569999999999993</v>
      </c>
      <c r="H16">
        <v>8.31</v>
      </c>
      <c r="K16">
        <v>606222</v>
      </c>
      <c r="L16">
        <f t="shared" si="0"/>
        <v>2504</v>
      </c>
      <c r="M16">
        <f t="shared" si="1"/>
        <v>603718</v>
      </c>
      <c r="N16">
        <v>24</v>
      </c>
      <c r="O16">
        <v>0</v>
      </c>
      <c r="P16">
        <v>0</v>
      </c>
      <c r="Q16">
        <v>2480</v>
      </c>
      <c r="R16">
        <v>0</v>
      </c>
      <c r="S16">
        <v>0</v>
      </c>
      <c r="T16">
        <v>603712</v>
      </c>
      <c r="U16">
        <v>6</v>
      </c>
    </row>
    <row r="17" spans="1:21" x14ac:dyDescent="0.2">
      <c r="A17" t="s">
        <v>32</v>
      </c>
      <c r="B17" s="3">
        <v>17</v>
      </c>
      <c r="C17" s="1" t="s">
        <v>17</v>
      </c>
      <c r="D17" s="2">
        <v>8855058</v>
      </c>
      <c r="E17" s="2">
        <v>8728814</v>
      </c>
      <c r="F17" s="5">
        <v>6.44</v>
      </c>
      <c r="G17">
        <v>9.2100000000000009</v>
      </c>
      <c r="H17">
        <v>0.56999999999999995</v>
      </c>
      <c r="K17">
        <v>41318</v>
      </c>
      <c r="L17">
        <f t="shared" si="0"/>
        <v>276</v>
      </c>
      <c r="M17">
        <f t="shared" si="1"/>
        <v>41042</v>
      </c>
      <c r="N17">
        <v>3</v>
      </c>
      <c r="O17">
        <v>0</v>
      </c>
      <c r="P17">
        <v>0</v>
      </c>
      <c r="Q17">
        <v>273</v>
      </c>
      <c r="R17">
        <v>0</v>
      </c>
      <c r="S17">
        <v>0</v>
      </c>
      <c r="T17">
        <v>41041</v>
      </c>
      <c r="U17">
        <v>1</v>
      </c>
    </row>
    <row r="18" spans="1:21" x14ac:dyDescent="0.2">
      <c r="A18" t="s">
        <v>33</v>
      </c>
      <c r="B18" s="3">
        <v>17</v>
      </c>
      <c r="C18" s="1" t="s">
        <v>18</v>
      </c>
      <c r="D18" s="2">
        <v>15074782</v>
      </c>
      <c r="E18" s="2">
        <v>14947611</v>
      </c>
      <c r="F18">
        <v>68.89</v>
      </c>
      <c r="G18">
        <v>72.61</v>
      </c>
      <c r="H18">
        <v>10.27</v>
      </c>
      <c r="K18">
        <v>1207463</v>
      </c>
      <c r="L18">
        <f t="shared" si="0"/>
        <v>5434</v>
      </c>
      <c r="M18">
        <f t="shared" si="1"/>
        <v>1202029</v>
      </c>
      <c r="N18">
        <v>5431</v>
      </c>
      <c r="O18">
        <v>0</v>
      </c>
      <c r="P18">
        <v>0</v>
      </c>
      <c r="Q18">
        <v>3</v>
      </c>
      <c r="R18">
        <v>0</v>
      </c>
      <c r="S18">
        <v>0</v>
      </c>
      <c r="T18">
        <v>1202023</v>
      </c>
      <c r="U18">
        <v>6</v>
      </c>
    </row>
    <row r="19" spans="1:21" x14ac:dyDescent="0.2">
      <c r="A19" t="s">
        <v>33</v>
      </c>
      <c r="B19" s="3">
        <v>17</v>
      </c>
      <c r="C19" s="1" t="s">
        <v>19</v>
      </c>
      <c r="D19" s="2">
        <v>7160207</v>
      </c>
      <c r="E19" s="2">
        <v>7099684</v>
      </c>
      <c r="F19">
        <v>68.08</v>
      </c>
      <c r="G19">
        <v>71.56</v>
      </c>
      <c r="H19">
        <v>10.06</v>
      </c>
      <c r="K19">
        <v>564857</v>
      </c>
      <c r="L19">
        <f t="shared" si="0"/>
        <v>2840</v>
      </c>
      <c r="M19">
        <f t="shared" si="1"/>
        <v>562017</v>
      </c>
      <c r="N19">
        <v>2838</v>
      </c>
      <c r="O19">
        <v>0</v>
      </c>
      <c r="P19">
        <v>0</v>
      </c>
      <c r="Q19">
        <v>2</v>
      </c>
      <c r="R19">
        <v>0</v>
      </c>
      <c r="S19">
        <v>0</v>
      </c>
      <c r="T19">
        <v>562015</v>
      </c>
      <c r="U19">
        <v>2</v>
      </c>
    </row>
    <row r="20" spans="1:21" x14ac:dyDescent="0.2">
      <c r="A20" t="s">
        <v>33</v>
      </c>
      <c r="B20" s="3">
        <v>17</v>
      </c>
      <c r="C20" s="1" t="s">
        <v>20</v>
      </c>
      <c r="D20" s="2">
        <v>5786029</v>
      </c>
      <c r="E20" s="2">
        <v>5737186</v>
      </c>
      <c r="F20">
        <v>72.13</v>
      </c>
      <c r="G20">
        <v>75.849999999999994</v>
      </c>
      <c r="H20">
        <v>2.92</v>
      </c>
      <c r="K20">
        <v>131969</v>
      </c>
      <c r="L20">
        <f t="shared" si="0"/>
        <v>212</v>
      </c>
      <c r="M20">
        <f t="shared" si="1"/>
        <v>131757</v>
      </c>
      <c r="N20">
        <v>210</v>
      </c>
      <c r="O20">
        <v>0</v>
      </c>
      <c r="P20">
        <v>0</v>
      </c>
      <c r="Q20">
        <v>2</v>
      </c>
      <c r="R20">
        <v>0</v>
      </c>
      <c r="S20">
        <v>0</v>
      </c>
      <c r="T20">
        <v>131756</v>
      </c>
      <c r="U20">
        <v>1</v>
      </c>
    </row>
    <row r="21" spans="1:21" x14ac:dyDescent="0.2">
      <c r="A21" t="s">
        <v>34</v>
      </c>
      <c r="B21" s="3">
        <v>26</v>
      </c>
      <c r="C21" s="1" t="s">
        <v>21</v>
      </c>
      <c r="D21" s="2">
        <v>6154012</v>
      </c>
      <c r="E21" s="2">
        <v>6099810</v>
      </c>
      <c r="F21">
        <v>65.37</v>
      </c>
      <c r="G21">
        <v>73.069999999999993</v>
      </c>
      <c r="H21">
        <v>0</v>
      </c>
      <c r="K21">
        <v>74</v>
      </c>
      <c r="L21">
        <f t="shared" si="0"/>
        <v>0</v>
      </c>
      <c r="M21">
        <f t="shared" si="1"/>
        <v>74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74</v>
      </c>
      <c r="U21">
        <v>0</v>
      </c>
    </row>
    <row r="22" spans="1:21" x14ac:dyDescent="0.2">
      <c r="A22" t="s">
        <v>34</v>
      </c>
      <c r="B22" s="3">
        <v>26</v>
      </c>
      <c r="C22" s="1" t="s">
        <v>22</v>
      </c>
      <c r="D22" s="2">
        <v>6667623</v>
      </c>
      <c r="E22" s="2">
        <v>6615207</v>
      </c>
      <c r="F22">
        <v>67.95</v>
      </c>
      <c r="G22">
        <v>74.61</v>
      </c>
      <c r="H22">
        <v>0</v>
      </c>
      <c r="K22">
        <v>15</v>
      </c>
      <c r="L22">
        <f t="shared" si="0"/>
        <v>0</v>
      </c>
      <c r="M22">
        <f t="shared" si="1"/>
        <v>15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15</v>
      </c>
      <c r="U22">
        <v>0</v>
      </c>
    </row>
    <row r="23" spans="1:21" x14ac:dyDescent="0.2">
      <c r="A23" t="s">
        <v>34</v>
      </c>
      <c r="B23" s="3">
        <v>26</v>
      </c>
      <c r="C23" s="1" t="s">
        <v>23</v>
      </c>
      <c r="D23" s="2">
        <v>5960107</v>
      </c>
      <c r="E23" s="2">
        <v>5909375</v>
      </c>
      <c r="F23">
        <v>65.14</v>
      </c>
      <c r="G23">
        <v>71.77</v>
      </c>
      <c r="H23">
        <v>0</v>
      </c>
      <c r="K23">
        <v>272</v>
      </c>
      <c r="L23">
        <f t="shared" si="0"/>
        <v>2</v>
      </c>
      <c r="M23">
        <f t="shared" si="1"/>
        <v>270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270</v>
      </c>
      <c r="U23">
        <v>0</v>
      </c>
    </row>
    <row r="24" spans="1:21" x14ac:dyDescent="0.2">
      <c r="A24" t="s">
        <v>32</v>
      </c>
      <c r="B24" s="3">
        <v>26</v>
      </c>
      <c r="C24" s="1" t="s">
        <v>24</v>
      </c>
      <c r="D24" s="2">
        <v>6095382</v>
      </c>
      <c r="E24" s="2">
        <v>6042797</v>
      </c>
      <c r="F24">
        <v>69.760000000000005</v>
      </c>
      <c r="G24">
        <v>75.84</v>
      </c>
      <c r="H24">
        <v>0.19</v>
      </c>
      <c r="K24">
        <v>9248</v>
      </c>
      <c r="L24">
        <f t="shared" si="0"/>
        <v>94</v>
      </c>
      <c r="M24">
        <f t="shared" si="1"/>
        <v>9154</v>
      </c>
      <c r="N24">
        <v>78</v>
      </c>
      <c r="O24">
        <v>0</v>
      </c>
      <c r="P24">
        <v>0</v>
      </c>
      <c r="Q24">
        <v>16</v>
      </c>
      <c r="R24">
        <v>0</v>
      </c>
      <c r="S24">
        <v>0</v>
      </c>
      <c r="T24">
        <v>9154</v>
      </c>
      <c r="U24">
        <v>0</v>
      </c>
    </row>
    <row r="25" spans="1:21" x14ac:dyDescent="0.2">
      <c r="A25" t="s">
        <v>32</v>
      </c>
      <c r="B25" s="3">
        <v>26</v>
      </c>
      <c r="C25" s="1" t="s">
        <v>25</v>
      </c>
      <c r="D25" s="2">
        <v>6073605</v>
      </c>
      <c r="E25" s="2">
        <v>6006985</v>
      </c>
      <c r="F25">
        <v>54.95</v>
      </c>
      <c r="G25">
        <v>61.72</v>
      </c>
      <c r="H25">
        <v>0.28000000000000003</v>
      </c>
      <c r="K25">
        <v>14171</v>
      </c>
      <c r="L25">
        <f t="shared" si="0"/>
        <v>187</v>
      </c>
      <c r="M25">
        <f t="shared" si="1"/>
        <v>13984</v>
      </c>
      <c r="N25">
        <v>185</v>
      </c>
      <c r="O25">
        <v>0</v>
      </c>
      <c r="P25">
        <v>0</v>
      </c>
      <c r="Q25">
        <v>2</v>
      </c>
      <c r="R25">
        <v>0</v>
      </c>
      <c r="S25">
        <v>0</v>
      </c>
      <c r="T25">
        <v>13984</v>
      </c>
      <c r="U25">
        <v>0</v>
      </c>
    </row>
    <row r="26" spans="1:21" x14ac:dyDescent="0.2">
      <c r="A26" t="s">
        <v>32</v>
      </c>
      <c r="B26" s="3">
        <v>26</v>
      </c>
      <c r="C26" s="1" t="s">
        <v>26</v>
      </c>
      <c r="D26" s="2">
        <v>6773979</v>
      </c>
      <c r="E26" s="2">
        <v>6680729</v>
      </c>
      <c r="F26">
        <v>62.65</v>
      </c>
      <c r="G26">
        <v>71.63</v>
      </c>
      <c r="H26">
        <v>0.03</v>
      </c>
      <c r="K26">
        <v>1438</v>
      </c>
      <c r="L26">
        <f t="shared" si="0"/>
        <v>7</v>
      </c>
      <c r="M26">
        <f t="shared" si="1"/>
        <v>1431</v>
      </c>
      <c r="N26">
        <v>5</v>
      </c>
      <c r="O26">
        <v>0</v>
      </c>
      <c r="P26">
        <v>0</v>
      </c>
      <c r="Q26">
        <v>2</v>
      </c>
      <c r="R26">
        <v>0</v>
      </c>
      <c r="S26">
        <v>0</v>
      </c>
      <c r="T26">
        <v>1431</v>
      </c>
      <c r="U26">
        <v>0</v>
      </c>
    </row>
    <row r="27" spans="1:21" x14ac:dyDescent="0.2">
      <c r="A27" t="s">
        <v>33</v>
      </c>
      <c r="B27" s="3">
        <v>26</v>
      </c>
      <c r="C27" s="1" t="s">
        <v>27</v>
      </c>
      <c r="D27" s="2">
        <v>7200438</v>
      </c>
      <c r="E27" s="2">
        <v>7143528</v>
      </c>
      <c r="F27">
        <v>51.9</v>
      </c>
      <c r="G27">
        <v>58.4</v>
      </c>
      <c r="H27">
        <v>16.54</v>
      </c>
      <c r="K27">
        <v>947193</v>
      </c>
      <c r="L27">
        <f t="shared" si="0"/>
        <v>5516</v>
      </c>
      <c r="M27">
        <f t="shared" si="1"/>
        <v>941677</v>
      </c>
      <c r="N27">
        <v>5509</v>
      </c>
      <c r="O27">
        <v>0</v>
      </c>
      <c r="P27">
        <v>0</v>
      </c>
      <c r="Q27">
        <v>7</v>
      </c>
      <c r="R27">
        <v>0</v>
      </c>
      <c r="S27">
        <v>0</v>
      </c>
      <c r="T27">
        <v>941673</v>
      </c>
      <c r="U27">
        <v>4</v>
      </c>
    </row>
    <row r="28" spans="1:21" x14ac:dyDescent="0.2">
      <c r="A28" t="s">
        <v>33</v>
      </c>
      <c r="B28" s="3">
        <v>26</v>
      </c>
      <c r="C28" s="1" t="s">
        <v>28</v>
      </c>
      <c r="D28" s="2">
        <v>7552687</v>
      </c>
      <c r="E28" s="2">
        <v>7498423</v>
      </c>
      <c r="F28">
        <v>57.86</v>
      </c>
      <c r="G28">
        <v>62.9</v>
      </c>
      <c r="H28">
        <v>14.47</v>
      </c>
      <c r="K28">
        <v>871259</v>
      </c>
      <c r="L28">
        <f t="shared" si="0"/>
        <v>8777</v>
      </c>
      <c r="M28">
        <f t="shared" si="1"/>
        <v>862482</v>
      </c>
      <c r="N28">
        <v>8768</v>
      </c>
      <c r="O28">
        <v>0</v>
      </c>
      <c r="P28">
        <v>0</v>
      </c>
      <c r="Q28">
        <v>9</v>
      </c>
      <c r="R28">
        <v>0</v>
      </c>
      <c r="S28">
        <v>0</v>
      </c>
      <c r="T28">
        <v>862481</v>
      </c>
      <c r="U28">
        <v>1</v>
      </c>
    </row>
    <row r="29" spans="1:21" x14ac:dyDescent="0.2">
      <c r="A29" t="s">
        <v>33</v>
      </c>
      <c r="B29" s="3">
        <v>26</v>
      </c>
      <c r="C29" s="1" t="s">
        <v>29</v>
      </c>
      <c r="D29" s="2">
        <v>6562379</v>
      </c>
      <c r="E29" s="2">
        <v>6516407</v>
      </c>
      <c r="F29">
        <v>57.05</v>
      </c>
      <c r="G29">
        <v>62.97</v>
      </c>
      <c r="H29">
        <v>13.9</v>
      </c>
      <c r="K29">
        <v>753918</v>
      </c>
      <c r="L29">
        <f t="shared" si="0"/>
        <v>7074</v>
      </c>
      <c r="M29">
        <f t="shared" si="1"/>
        <v>746844</v>
      </c>
      <c r="N29">
        <v>745</v>
      </c>
      <c r="O29">
        <v>0</v>
      </c>
      <c r="P29">
        <v>0</v>
      </c>
      <c r="Q29">
        <v>6329</v>
      </c>
      <c r="R29">
        <v>0</v>
      </c>
      <c r="S29">
        <v>0</v>
      </c>
      <c r="T29">
        <v>746839</v>
      </c>
      <c r="U29">
        <v>5</v>
      </c>
    </row>
    <row r="30" spans="1:21" x14ac:dyDescent="0.2">
      <c r="D30" s="6">
        <f>AVERAGE(D3:D29)</f>
        <v>7338802.3703703703</v>
      </c>
      <c r="E30" s="6">
        <f>AVERAGE(E3:E29)</f>
        <v>7271448.8518518517</v>
      </c>
      <c r="F30">
        <f>AVERAGE(F3:F29)</f>
        <v>67.11333333333333</v>
      </c>
      <c r="G30">
        <f>AVERAGE(G3:G29)</f>
        <v>72.21333333333331</v>
      </c>
    </row>
    <row r="31" spans="1:21" x14ac:dyDescent="0.2">
      <c r="E31" s="7" t="s">
        <v>39</v>
      </c>
      <c r="F31">
        <f>AVERAGE(F3:F16,F18:F29)</f>
        <v>69.446923076923071</v>
      </c>
      <c r="G31">
        <f>AVERAGE(G3:G16,G18:G29)</f>
        <v>74.636538461538436</v>
      </c>
      <c r="J31" t="s">
        <v>51</v>
      </c>
    </row>
  </sheetData>
  <mergeCells count="1"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7218-4BB1-D440-A4D8-B5F21AD7679F}">
  <dimension ref="A3:AB10"/>
  <sheetViews>
    <sheetView workbookViewId="0">
      <selection activeCell="A12" sqref="A12:H39"/>
    </sheetView>
  </sheetViews>
  <sheetFormatPr baseColWidth="10" defaultRowHeight="16" x14ac:dyDescent="0.2"/>
  <cols>
    <col min="1" max="1" width="22.1640625" customWidth="1"/>
  </cols>
  <sheetData>
    <row r="3" spans="1:28" x14ac:dyDescent="0.2">
      <c r="A3" t="s">
        <v>41</v>
      </c>
      <c r="B3">
        <v>8</v>
      </c>
      <c r="C3">
        <v>0</v>
      </c>
      <c r="D3">
        <v>0</v>
      </c>
      <c r="E3">
        <v>3</v>
      </c>
      <c r="F3">
        <v>1</v>
      </c>
      <c r="G3">
        <v>0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5431</v>
      </c>
      <c r="O3">
        <v>2838</v>
      </c>
      <c r="P3">
        <v>210</v>
      </c>
      <c r="Q3">
        <v>59</v>
      </c>
      <c r="R3">
        <v>24</v>
      </c>
      <c r="S3">
        <v>3</v>
      </c>
      <c r="T3">
        <v>0</v>
      </c>
      <c r="U3">
        <v>0</v>
      </c>
      <c r="V3">
        <v>2</v>
      </c>
      <c r="W3">
        <v>5509</v>
      </c>
      <c r="X3">
        <v>8768</v>
      </c>
      <c r="Y3">
        <v>745</v>
      </c>
      <c r="Z3">
        <v>78</v>
      </c>
      <c r="AA3">
        <v>185</v>
      </c>
      <c r="AB3">
        <v>5</v>
      </c>
    </row>
    <row r="4" spans="1:28" x14ac:dyDescent="0.2">
      <c r="A4" t="s">
        <v>42</v>
      </c>
      <c r="B4">
        <v>1330</v>
      </c>
      <c r="C4">
        <v>18</v>
      </c>
      <c r="D4">
        <v>262</v>
      </c>
      <c r="E4">
        <v>79</v>
      </c>
      <c r="F4">
        <v>52</v>
      </c>
      <c r="G4">
        <v>2</v>
      </c>
      <c r="H4">
        <v>1388</v>
      </c>
      <c r="I4">
        <v>5</v>
      </c>
      <c r="J4">
        <v>1434</v>
      </c>
      <c r="K4">
        <v>27</v>
      </c>
      <c r="L4">
        <v>220</v>
      </c>
      <c r="M4">
        <v>2</v>
      </c>
      <c r="N4">
        <v>1202023</v>
      </c>
      <c r="O4">
        <v>562015</v>
      </c>
      <c r="P4">
        <v>131756</v>
      </c>
      <c r="Q4">
        <v>864072</v>
      </c>
      <c r="R4">
        <v>603712</v>
      </c>
      <c r="S4">
        <v>41041</v>
      </c>
      <c r="T4">
        <v>74</v>
      </c>
      <c r="U4">
        <v>15</v>
      </c>
      <c r="V4">
        <v>270</v>
      </c>
      <c r="W4">
        <v>941673</v>
      </c>
      <c r="X4">
        <v>862481</v>
      </c>
      <c r="Y4">
        <v>746839</v>
      </c>
      <c r="Z4">
        <v>9154</v>
      </c>
      <c r="AA4">
        <v>13984</v>
      </c>
      <c r="AB4">
        <v>1431</v>
      </c>
    </row>
    <row r="5" spans="1:28" x14ac:dyDescent="0.2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2</v>
      </c>
      <c r="P7">
        <v>1</v>
      </c>
      <c r="Q7">
        <v>4</v>
      </c>
      <c r="R7">
        <v>6</v>
      </c>
      <c r="S7">
        <v>1</v>
      </c>
      <c r="T7">
        <v>0</v>
      </c>
      <c r="U7">
        <v>0</v>
      </c>
      <c r="V7">
        <v>0</v>
      </c>
      <c r="W7">
        <v>4</v>
      </c>
      <c r="X7">
        <v>1</v>
      </c>
      <c r="Y7">
        <v>5</v>
      </c>
      <c r="Z7">
        <v>0</v>
      </c>
      <c r="AA7">
        <v>0</v>
      </c>
      <c r="AB7">
        <v>0</v>
      </c>
    </row>
    <row r="8" spans="1:28" x14ac:dyDescent="0.2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</v>
      </c>
      <c r="I8">
        <v>0</v>
      </c>
      <c r="J8">
        <v>8</v>
      </c>
      <c r="K8">
        <v>0</v>
      </c>
      <c r="L8">
        <v>1</v>
      </c>
      <c r="M8">
        <v>0</v>
      </c>
      <c r="N8">
        <v>3</v>
      </c>
      <c r="O8">
        <v>2</v>
      </c>
      <c r="P8">
        <v>2</v>
      </c>
      <c r="Q8">
        <v>4461</v>
      </c>
      <c r="R8">
        <v>2480</v>
      </c>
      <c r="S8">
        <v>273</v>
      </c>
      <c r="T8">
        <v>0</v>
      </c>
      <c r="U8">
        <v>0</v>
      </c>
      <c r="V8">
        <v>0</v>
      </c>
      <c r="W8">
        <v>7</v>
      </c>
      <c r="X8">
        <v>9</v>
      </c>
      <c r="Y8">
        <v>6329</v>
      </c>
      <c r="Z8">
        <v>16</v>
      </c>
      <c r="AA8">
        <v>2</v>
      </c>
      <c r="AB8">
        <v>2</v>
      </c>
    </row>
    <row r="9" spans="1:28" x14ac:dyDescent="0.2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54EB-D223-6E4A-AC1B-362F462A89F6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2023-05-24T14:04:33Z</dcterms:created>
  <dcterms:modified xsi:type="dcterms:W3CDTF">2023-08-21T16:51:39Z</dcterms:modified>
</cp:coreProperties>
</file>