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8657fc39f8e5a1/Documents/University of Oregon Data Analytics Coursework/Module 1--Excel/"/>
    </mc:Choice>
  </mc:AlternateContent>
  <xr:revisionPtr revIDLastSave="309" documentId="8_{43622B1D-EAEC-415E-8EAE-83C4998317DD}" xr6:coauthVersionLast="47" xr6:coauthVersionMax="47" xr10:uidLastSave="{247E9694-7310-45EC-9A61-738FCCB77272}"/>
  <bookViews>
    <workbookView xWindow="-84" yWindow="2364" windowWidth="23304" windowHeight="9420" firstSheet="3" activeTab="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Kickstarter" sheetId="1" r:id="rId5"/>
    <sheet name="Failed US Kickstarters" sheetId="7" r:id="rId6"/>
    <sheet name="GB Musical Statistics" sheetId="9" r:id="rId7"/>
    <sheet name="Descriptive Statistics" sheetId="8" r:id="rId8"/>
    <sheet name="Successful US Kickstarters" sheetId="6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B7" i="8"/>
  <c r="C6" i="8"/>
  <c r="C5" i="8"/>
  <c r="B6" i="8"/>
  <c r="B5" i="8"/>
  <c r="C4" i="8"/>
  <c r="B4" i="8"/>
  <c r="C10" i="8"/>
  <c r="B10" i="8"/>
  <c r="C9" i="8"/>
  <c r="B9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2" i="5"/>
  <c r="F3" i="5"/>
  <c r="F4" i="5"/>
  <c r="F5" i="5"/>
  <c r="F6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<sst xmlns="http://schemas.openxmlformats.org/spreadsheetml/2006/main" count="38339" uniqueCount="8397">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</sst>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7" fontId="0" fillId="0" borderId="0" xfId="0" applyNumberFormat="1"/>
    <xf numFmtId="167" fontId="0" fillId="0" borderId="0" xfId="1" applyNumberFormat="1" applyFont="1"/>
  </cellXfs>
  <cellStyles count="2">
    <cellStyle name="Currency" xfId="1" builtinId="4"/>
    <cellStyle name="Normal" xfId="0" builtinId="0"/>
  </cellStyles>
  <dxfs count="16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0782061154027673"/>
          <c:y val="5.74321700911646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C-4D9D-8BE9-2780D4169A9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C-4D9D-8BE9-2780D4169A9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4C-4D9D-8BE9-2780D4169A9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4C-4D9D-8BE9-2780D4169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0345695"/>
        <c:axId val="1990347775"/>
      </c:barChart>
      <c:catAx>
        <c:axId val="199034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347775"/>
        <c:crosses val="autoZero"/>
        <c:auto val="1"/>
        <c:lblAlgn val="ctr"/>
        <c:lblOffset val="100"/>
        <c:noMultiLvlLbl val="0"/>
      </c:catAx>
      <c:valAx>
        <c:axId val="199034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34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5B-48CB-8FBB-8AC79E58380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5B-48CB-8FBB-8AC79E5838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5B-48CB-8FBB-8AC79E58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6661711"/>
        <c:axId val="776660047"/>
      </c:barChart>
      <c:catAx>
        <c:axId val="77666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660047"/>
        <c:crosses val="autoZero"/>
        <c:auto val="1"/>
        <c:lblAlgn val="ctr"/>
        <c:lblOffset val="100"/>
        <c:noMultiLvlLbl val="0"/>
      </c:catAx>
      <c:valAx>
        <c:axId val="77666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66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91-48A6-ABAF-AC59C793F5B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91-48A6-ABAF-AC59C793F5B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91-48A6-ABAF-AC59C793F5B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91-48A6-ABAF-AC59C793F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2783759"/>
        <c:axId val="962784175"/>
      </c:lineChart>
      <c:catAx>
        <c:axId val="96278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784175"/>
        <c:crosses val="autoZero"/>
        <c:auto val="1"/>
        <c:lblAlgn val="ctr"/>
        <c:lblOffset val="100"/>
        <c:noMultiLvlLbl val="0"/>
      </c:catAx>
      <c:valAx>
        <c:axId val="96278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278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8B26A39-1898-4C9D-A7FE-1764560F8C5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B39EE99-1BDC-4066-905C-E8C99AEE8F52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CBA1A5-3842-4D33-8215-D7A3B31D460F}">
  <sheetPr/>
  <sheetViews>
    <sheetView tabSelected="1" zoomScale="5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861060</xdr:colOff>
      <xdr:row>14</xdr:row>
      <xdr:rowOff>95250</xdr:rowOff>
    </xdr:from>
    <xdr:to>
      <xdr:col>9</xdr:col>
      <xdr:colOff>91440</xdr:colOff>
      <xdr:row>32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6A9CD-6373-DD4D-AE02-11B56BBD8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12</xdr:row>
      <xdr:rowOff>57150</xdr:rowOff>
    </xdr:from>
    <xdr:to>
      <xdr:col>8</xdr:col>
      <xdr:colOff>43815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F83165-07B0-E965-9A8D-7CEF47A09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175259</xdr:colOff>
      <xdr:row>19</xdr:row>
      <xdr:rowOff>94296</xdr:rowOff>
    </xdr:from>
    <xdr:to>
      <xdr:col>9</xdr:col>
      <xdr:colOff>76201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E66CBC-F522-054B-D7E2-C1AC00584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0111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9F475D-589B-7FC9-4F78-C34888B212D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5D8AED6-7384-A152-EB35-A4513B4AC17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0111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Cruz" refreshedDate="44726.984196874997" createdVersion="8" refreshedVersion="8" minRefreshableVersion="3" recordCount="4114" xr:uid="{4095149B-9501-4C88-BA7A-4E1FF416ACB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Cruz" refreshedDate="44727.774735763887" createdVersion="8" refreshedVersion="8" minRefreshableVersion="3" recordCount="4114" xr:uid="{FCC0A082-6985-4068-9B3E-C7BEF8DE15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56C4B-2F92-493E-847C-99BF6229BC2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11323-9D77-45FE-A8C3-FD5903E2F35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DC071C-C676-4905-BE3B-1BC2DA7E3FC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94CA8-E1AC-4698-A3D6-E37223ABA9C2}">
  <dimension ref="A1:F6"/>
  <sheetViews>
    <sheetView workbookViewId="0">
      <selection activeCell="E3" sqref="E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BA0FB-B2A5-4D75-B8D8-06B86DCD99D3}">
  <dimension ref="A1:E7"/>
  <sheetViews>
    <sheetView workbookViewId="0">
      <selection activeCell="J9" sqref="J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5B2B4-DC1F-4FB5-9E51-0C06A87C2724}">
  <dimension ref="A1:F17"/>
  <sheetViews>
    <sheetView workbookViewId="0">
      <selection activeCell="K29" sqref="K2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3">
      <c r="A6" s="16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3">
      <c r="A7" s="16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3">
      <c r="A8" s="16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3">
      <c r="A9" s="16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3">
      <c r="A10" s="16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3">
      <c r="A11" s="16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3">
      <c r="A12" s="16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3">
      <c r="A13" s="16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3">
      <c r="A14" s="16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3">
      <c r="A15" s="16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3">
      <c r="A16" s="16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3">
      <c r="A17" s="16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0CA6F-0AD7-4CA7-B4D3-229D36F83924}">
  <dimension ref="A1:F6"/>
  <sheetViews>
    <sheetView workbookViewId="0">
      <selection activeCell="E3" sqref="E3"/>
    </sheetView>
  </sheetViews>
  <sheetFormatPr defaultRowHeight="14.4" x14ac:dyDescent="0.3"/>
  <sheetData>
    <row r="1" spans="1:6" x14ac:dyDescent="0.3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8261</v>
      </c>
    </row>
    <row r="2" spans="1:6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Kickstarter!B:R,15,FALSE)</f>
        <v>51.79</v>
      </c>
      <c r="F2">
        <f>VLOOKUP(A2, Kickstarter!B:R,11,FALSE)</f>
        <v>39</v>
      </c>
    </row>
    <row r="3" spans="1:6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F3">
        <f>VLOOKUP(A3, Kickstarter!B:R,11,FALSE)</f>
        <v>56</v>
      </c>
    </row>
    <row r="4" spans="1:6" x14ac:dyDescent="0.3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F4">
        <f>VLOOKUP(A4, Kickstarter!B:R,11,FALSE)</f>
        <v>78</v>
      </c>
    </row>
    <row r="5" spans="1:6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F5">
        <f>VLOOKUP(A5, Kickstarter!B:R,11,FALSE)</f>
        <v>26</v>
      </c>
    </row>
    <row r="6" spans="1:6" x14ac:dyDescent="0.3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F6">
        <f>VLOOKUP(A6, Kickstarter!B:R,11,FALSE)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9" zoomScaleNormal="85" workbookViewId="0">
      <pane ySplit="521" topLeftCell="A776" activePane="bottomLeft" state="frozen"/>
      <selection pane="bottomLeft" activeCell="E1" activeCellId="1" sqref="D1:D1048576 E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88671875" customWidth="1"/>
    <col min="16" max="16" width="15.88671875" customWidth="1"/>
    <col min="17" max="17" width="41.109375" customWidth="1"/>
    <col min="18" max="18" width="17" customWidth="1"/>
    <col min="19" max="19" width="24.6640625" style="14" customWidth="1"/>
    <col min="20" max="20" width="20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(((J2/60)/60)/24+DATE(1970,1,1))</f>
        <v>42177.007071759261</v>
      </c>
      <c r="T2" s="14">
        <f>(((I2/60)/60)/24+DATE(1970,1,1))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(((J3/60)/60)/24+DATE(1970,1,1))</f>
        <v>42766.600497685184</v>
      </c>
      <c r="T3" s="14">
        <f t="shared" ref="T3:T66" si="3">(((I3/60)/60)/24+DATE(1970,1,1))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(((J67/60)/60)/24+DATE(1970,1,1))</f>
        <v>41835.821226851855</v>
      </c>
      <c r="T67" s="14">
        <f t="shared" ref="T67:T130" si="7">(((I67/60)/60)/24+DATE(1970,1,1))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(((J131/60)/60)/24+DATE(1970,1,1))</f>
        <v>41882.937303240738</v>
      </c>
      <c r="T131" s="14">
        <f t="shared" ref="T131:T194" si="11">(((I131/60)/60)/24+DATE(1970,1,1))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(((J195/60)/60)/24+DATE(1970,1,1))</f>
        <v>41911.934791666667</v>
      </c>
      <c r="T195" s="14">
        <f t="shared" ref="T195:T258" si="15">(((I195/60)/60)/24+DATE(1970,1,1))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(((J259/60)/60)/24+DATE(1970,1,1))</f>
        <v>42479.626875000002</v>
      </c>
      <c r="T259" s="14">
        <f t="shared" ref="T259:T322" si="19">(((I259/60)/60)/24+DATE(1970,1,1))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(((J323/60)/60)/24+DATE(1970,1,1))</f>
        <v>42647.446597222224</v>
      </c>
      <c r="T323" s="14">
        <f t="shared" ref="T323:T386" si="23">(((I323/60)/60)/24+DATE(1970,1,1))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(((J387/60)/60)/24+DATE(1970,1,1))</f>
        <v>41934.584502314814</v>
      </c>
      <c r="T387" s="14">
        <f t="shared" ref="T387:T450" si="27">(((I387/60)/60)/24+DATE(1970,1,1))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(((J451/60)/60)/24+DATE(1970,1,1))</f>
        <v>41534.568113425928</v>
      </c>
      <c r="T451" s="14">
        <f t="shared" ref="T451:T514" si="31">(((I451/60)/60)/24+DATE(1970,1,1))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(((J515/60)/60)/24+DATE(1970,1,1))</f>
        <v>42552.653993055559</v>
      </c>
      <c r="T515" s="14">
        <f t="shared" ref="T515:T578" si="35">(((I515/60)/60)/24+DATE(1970,1,1))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(((J579/60)/60)/24+DATE(1970,1,1))</f>
        <v>42450.589143518519</v>
      </c>
      <c r="T579" s="14">
        <f t="shared" ref="T579:T642" si="39">(((I579/60)/60)/24+DATE(1970,1,1))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(((J643/60)/60)/24+DATE(1970,1,1))</f>
        <v>42199.57</v>
      </c>
      <c r="T643" s="14">
        <f t="shared" ref="T643:T706" si="43">(((I643/60)/60)/24+DATE(1970,1,1))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(((J707/60)/60)/24+DATE(1970,1,1))</f>
        <v>42726.491643518515</v>
      </c>
      <c r="T707" s="14">
        <f t="shared" ref="T707:T770" si="47">(((I707/60)/60)/24+DATE(1970,1,1))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(((J771/60)/60)/24+DATE(1970,1,1))</f>
        <v>41604.996458333335</v>
      </c>
      <c r="T771" s="14">
        <f t="shared" ref="T771:T834" si="51">(((I771/60)/60)/24+DATE(1970,1,1))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(((J835/60)/60)/24+DATE(1970,1,1))</f>
        <v>41718.878182870372</v>
      </c>
      <c r="T835" s="14">
        <f t="shared" ref="T835:T898" si="55">(((I835/60)/60)/24+DATE(1970,1,1))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(((J899/60)/60)/24+DATE(1970,1,1))</f>
        <v>41211.688750000001</v>
      </c>
      <c r="T899" s="14">
        <f t="shared" ref="T899:T962" si="59">(((I899/60)/60)/24+DATE(1970,1,1))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(((J963/60)/60)/24+DATE(1970,1,1))</f>
        <v>42740.693692129629</v>
      </c>
      <c r="T963" s="14">
        <f t="shared" ref="T963:T1026" si="63">(((I963/60)/60)/24+DATE(1970,1,1))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(((J1027/60)/60)/24+DATE(1970,1,1))</f>
        <v>42049.833761574075</v>
      </c>
      <c r="T1027" s="14">
        <f t="shared" ref="T1027:T1090" si="67">(((I1027/60)/60)/24+DATE(1970,1,1))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(((J1091/60)/60)/24+DATE(1970,1,1))</f>
        <v>42151.189525462964</v>
      </c>
      <c r="T1091" s="14">
        <f t="shared" ref="T1091:T1154" si="71">(((I1091/60)/60)/24+DATE(1970,1,1))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(((J1155/60)/60)/24+DATE(1970,1,1))</f>
        <v>42143.714178240742</v>
      </c>
      <c r="T1155" s="14">
        <f t="shared" ref="T1155:T1218" si="75">(((I1155/60)/60)/24+DATE(1970,1,1))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(((J1219/60)/60)/24+DATE(1970,1,1))</f>
        <v>42535.809490740736</v>
      </c>
      <c r="T1219" s="14">
        <f t="shared" ref="T1219:T1282" si="79">(((I1219/60)/60)/24+DATE(1970,1,1))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(((J1283/60)/60)/24+DATE(1970,1,1))</f>
        <v>41463.743472222224</v>
      </c>
      <c r="T1283" s="14">
        <f t="shared" ref="T1283:T1346" si="83">(((I1283/60)/60)/24+DATE(1970,1,1))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(((J1347/60)/60)/24+DATE(1970,1,1))</f>
        <v>41799.814340277779</v>
      </c>
      <c r="T1347" s="14">
        <f t="shared" ref="T1347:T1410" si="87">(((I1347/60)/60)/24+DATE(1970,1,1))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(((J1411/60)/60)/24+DATE(1970,1,1))</f>
        <v>41945.133506944447</v>
      </c>
      <c r="T1411" s="14">
        <f t="shared" ref="T1411:T1474" si="91">(((I1411/60)/60)/24+DATE(1970,1,1))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(((J1475/60)/60)/24+DATE(1970,1,1))</f>
        <v>40939.979618055557</v>
      </c>
      <c r="T1475" s="14">
        <f t="shared" ref="T1475:T1538" si="95">(((I1475/60)/60)/24+DATE(1970,1,1))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(((J1539/60)/60)/24+DATE(1970,1,1))</f>
        <v>42552.315127314811</v>
      </c>
      <c r="T1539" s="14">
        <f t="shared" ref="T1539:T1602" si="99">(((I1539/60)/60)/24+DATE(1970,1,1))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(((J1603/60)/60)/24+DATE(1970,1,1))</f>
        <v>40638.092974537038</v>
      </c>
      <c r="T1603" s="14">
        <f t="shared" ref="T1603:T1666" si="103">(((I1603/60)/60)/24+DATE(1970,1,1))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(((J1667/60)/60)/24+DATE(1970,1,1))</f>
        <v>40564.649456018517</v>
      </c>
      <c r="T1667" s="14">
        <f t="shared" ref="T1667:T1730" si="107">(((I1667/60)/60)/24+DATE(1970,1,1))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(((J1731/60)/60)/24+DATE(1970,1,1))</f>
        <v>42471.052152777775</v>
      </c>
      <c r="T1731" s="14">
        <f t="shared" ref="T1731:T1794" si="111">(((I1731/60)/60)/24+DATE(1970,1,1))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(((J1795/60)/60)/24+DATE(1970,1,1))</f>
        <v>41940.89166666667</v>
      </c>
      <c r="T1795" s="14">
        <f t="shared" ref="T1795:T1858" si="115">(((I1795/60)/60)/24+DATE(1970,1,1))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(((J1859/60)/60)/24+DATE(1970,1,1))</f>
        <v>41864.76866898148</v>
      </c>
      <c r="T1859" s="14">
        <f t="shared" ref="T1859:T1922" si="119">(((I1859/60)/60)/24+DATE(1970,1,1))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(((J1923/60)/60)/24+DATE(1970,1,1))</f>
        <v>41074.221562500003</v>
      </c>
      <c r="T1923" s="14">
        <f t="shared" ref="T1923:T1986" si="123">(((I1923/60)/60)/24+DATE(1970,1,1))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(((J1987/60)/60)/24+DATE(1970,1,1))</f>
        <v>42555.698738425926</v>
      </c>
      <c r="T1987" s="14">
        <f t="shared" ref="T1987:T2050" si="127">(((I1987/60)/60)/24+DATE(1970,1,1))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(((J2051/60)/60)/24+DATE(1970,1,1))</f>
        <v>41575.527349537035</v>
      </c>
      <c r="T2051" s="14">
        <f t="shared" ref="T2051:T2114" si="131">(((I2051/60)/60)/24+DATE(1970,1,1))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(((J2115/60)/60)/24+DATE(1970,1,1))</f>
        <v>41870.86546296296</v>
      </c>
      <c r="T2115" s="14">
        <f t="shared" ref="T2115:T2178" si="135">(((I2115/60)/60)/24+DATE(1970,1,1))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(((J2179/60)/60)/24+DATE(1970,1,1))</f>
        <v>42502.250775462962</v>
      </c>
      <c r="T2179" s="14">
        <f t="shared" ref="T2179:T2242" si="139">(((I2179/60)/60)/24+DATE(1970,1,1))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(((J2243/60)/60)/24+DATE(1970,1,1))</f>
        <v>42766.827546296292</v>
      </c>
      <c r="T2243" s="14">
        <f t="shared" ref="T2243:T2306" si="143">(((I2243/60)/60)/24+DATE(1970,1,1))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(((J2307/60)/60)/24+DATE(1970,1,1))</f>
        <v>41834.695277777777</v>
      </c>
      <c r="T2307" s="14">
        <f t="shared" ref="T2307:T2370" si="147">(((I2307/60)/60)/24+DATE(1970,1,1))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(((J2371/60)/60)/24+DATE(1970,1,1))</f>
        <v>42380.812627314815</v>
      </c>
      <c r="T2371" s="14">
        <f t="shared" ref="T2371:T2434" si="151">(((I2371/60)/60)/24+DATE(1970,1,1))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(((J2435/60)/60)/24+DATE(1970,1,1))</f>
        <v>42397.89980324074</v>
      </c>
      <c r="T2435" s="14">
        <f t="shared" ref="T2435:T2498" si="155">(((I2435/60)/60)/24+DATE(1970,1,1))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(((J2499/60)/60)/24+DATE(1970,1,1))</f>
        <v>40730.878912037035</v>
      </c>
      <c r="T2499" s="14">
        <f t="shared" ref="T2499:T2562" si="159">(((I2499/60)/60)/24+DATE(1970,1,1))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(((J2563/60)/60)/24+DATE(1970,1,1))</f>
        <v>42260.528807870374</v>
      </c>
      <c r="T2563" s="14">
        <f t="shared" ref="T2563:T2626" si="163">(((I2563/60)/60)/24+DATE(1970,1,1))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(((J2627/60)/60)/24+DATE(1970,1,1))</f>
        <v>42658.810277777782</v>
      </c>
      <c r="T2627" s="14">
        <f t="shared" ref="T2627:T2690" si="167">(((I2627/60)/60)/24+DATE(1970,1,1))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(((J2691/60)/60)/24+DATE(1970,1,1))</f>
        <v>42551.961689814809</v>
      </c>
      <c r="T2691" s="14">
        <f t="shared" ref="T2691:T2754" si="171">(((I2691/60)/60)/24+DATE(1970,1,1))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(((J2755/60)/60)/24+DATE(1970,1,1))</f>
        <v>41117.900729166664</v>
      </c>
      <c r="T2755" s="14">
        <f t="shared" ref="T2755:T2818" si="175">(((I2755/60)/60)/24+DATE(1970,1,1))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(((J2819/60)/60)/24+DATE(1970,1,1))</f>
        <v>42023.634976851856</v>
      </c>
      <c r="T2819" s="14">
        <f t="shared" ref="T2819:T2882" si="179">(((I2819/60)/60)/24+DATE(1970,1,1))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(((J2883/60)/60)/24+DATE(1970,1,1))</f>
        <v>41916.597638888888</v>
      </c>
      <c r="T2883" s="14">
        <f t="shared" ref="T2883:T2946" si="183">(((I2883/60)/60)/24+DATE(1970,1,1))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(((J2947/60)/60)/24+DATE(1970,1,1))</f>
        <v>42118.139583333337</v>
      </c>
      <c r="T2947" s="14">
        <f t="shared" ref="T2947:T3010" si="187">(((I2947/60)/60)/24+DATE(1970,1,1))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(((J3011/60)/60)/24+DATE(1970,1,1))</f>
        <v>41939.569907407407</v>
      </c>
      <c r="T3011" s="14">
        <f t="shared" ref="T3011:T3074" si="191">(((I3011/60)/60)/24+DATE(1970,1,1))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(((J3075/60)/60)/24+DATE(1970,1,1))</f>
        <v>42111.684027777781</v>
      </c>
      <c r="T3075" s="14">
        <f t="shared" ref="T3075:T3138" si="195">(((I3075/60)/60)/24+DATE(1970,1,1))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(((J3139/60)/60)/24+DATE(1970,1,1))</f>
        <v>42807.885057870371</v>
      </c>
      <c r="T3139" s="14">
        <f t="shared" ref="T3139:T3202" si="199">(((I3139/60)/60)/24+DATE(1970,1,1))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(((J3203/60)/60)/24+DATE(1970,1,1))</f>
        <v>41861.767094907409</v>
      </c>
      <c r="T3203" s="14">
        <f t="shared" ref="T3203:T3266" si="203">(((I3203/60)/60)/24+DATE(1970,1,1))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(((J3267/60)/60)/24+DATE(1970,1,1))</f>
        <v>42311.711979166663</v>
      </c>
      <c r="T3267" s="14">
        <f t="shared" ref="T3267:T3330" si="207">(((I3267/60)/60)/24+DATE(1970,1,1))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(((J3331/60)/60)/24+DATE(1970,1,1))</f>
        <v>41837.323009259257</v>
      </c>
      <c r="T3331" s="14">
        <f t="shared" ref="T3331:T3394" si="211">(((I3331/60)/60)/24+DATE(1970,1,1))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(((J3395/60)/60)/24+DATE(1970,1,1))</f>
        <v>41923.921643518523</v>
      </c>
      <c r="T3395" s="14">
        <f t="shared" ref="T3395:T3458" si="215">(((I3395/60)/60)/24+DATE(1970,1,1))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(((J3459/60)/60)/24+DATE(1970,1,1))</f>
        <v>42016.706678240742</v>
      </c>
      <c r="T3459" s="14">
        <f t="shared" ref="T3459:T3522" si="219">(((I3459/60)/60)/24+DATE(1970,1,1))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(((J3523/60)/60)/24+DATE(1970,1,1))</f>
        <v>41881.361342592594</v>
      </c>
      <c r="T3523" s="14">
        <f t="shared" ref="T3523:T3586" si="223">(((I3523/60)/60)/24+DATE(1970,1,1))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(((J3587/60)/60)/24+DATE(1970,1,1))</f>
        <v>41964.716319444444</v>
      </c>
      <c r="T3587" s="14">
        <f t="shared" ref="T3587:T3650" si="227">(((I3587/60)/60)/24+DATE(1970,1,1))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(((J3651/60)/60)/24+DATE(1970,1,1))</f>
        <v>41780.712893518517</v>
      </c>
      <c r="T3651" s="14">
        <f t="shared" ref="T3651:T3714" si="231">(((I3651/60)/60)/24+DATE(1970,1,1))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(((J3715/60)/60)/24+DATE(1970,1,1))</f>
        <v>42505.738032407404</v>
      </c>
      <c r="T3715" s="14">
        <f t="shared" ref="T3715:T3778" si="235">(((I3715/60)/60)/24+DATE(1970,1,1))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(((J3779/60)/60)/24+DATE(1970,1,1))</f>
        <v>41887.111354166671</v>
      </c>
      <c r="T3779" s="14">
        <f t="shared" ref="T3779:T3842" si="239">(((I3779/60)/60)/24+DATE(1970,1,1))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(((J3843/60)/60)/24+DATE(1970,1,1))</f>
        <v>41780.785729166666</v>
      </c>
      <c r="T3843" s="14">
        <f t="shared" ref="T3843:T3906" si="243">(((I3843/60)/60)/24+DATE(1970,1,1))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(((J3907/60)/60)/24+DATE(1970,1,1))</f>
        <v>42124.623877314814</v>
      </c>
      <c r="T3907" s="14">
        <f t="shared" ref="T3907:T3970" si="247">(((I3907/60)/60)/24+DATE(1970,1,1))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(((J3971/60)/60)/24+DATE(1970,1,1))</f>
        <v>42601.854699074072</v>
      </c>
      <c r="T3971" s="14">
        <f t="shared" ref="T3971:T4034" si="251">(((I3971/60)/60)/24+DATE(1970,1,1))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(((J4035/60)/60)/24+DATE(1970,1,1))</f>
        <v>42614.268796296295</v>
      </c>
      <c r="T4035" s="14">
        <f t="shared" ref="T4035:T4098" si="255">(((I4035/60)/60)/24+DATE(1970,1,1))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(((J4099/60)/60)/24+DATE(1970,1,1))</f>
        <v>42344.824502314819</v>
      </c>
      <c r="T4099" s="14">
        <f t="shared" ref="T4099:T4115" si="259">(((I4099/60)/60)/24+DATE(1970,1,1))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7B34D-7965-4FA2-9B0C-CCD9BD88BD3C}">
  <dimension ref="A1:T251"/>
  <sheetViews>
    <sheetView workbookViewId="0">
      <selection activeCell="C3" sqref="C3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88671875" customWidth="1"/>
    <col min="16" max="16" width="15.88671875" customWidth="1"/>
    <col min="17" max="17" width="41.109375" customWidth="1"/>
    <col min="18" max="18" width="17" customWidth="1"/>
    <col min="19" max="19" width="24.6640625" customWidth="1"/>
    <col min="20" max="20" width="20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8315</v>
      </c>
      <c r="R2" t="s">
        <v>8316</v>
      </c>
      <c r="S2" s="14">
        <f t="shared" ref="S2:S65" si="2">(((J2/60)/60)/24+DATE(1970,1,1))</f>
        <v>42492.737847222219</v>
      </c>
      <c r="T2" s="14">
        <f t="shared" ref="T2:T65" si="3">(((I2/60)/60)/24+DATE(1970,1,1))</f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4">
        <f t="shared" si="2"/>
        <v>41831.742962962962</v>
      </c>
      <c r="T38" s="14">
        <f t="shared" si="3"/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4">
        <f t="shared" si="2"/>
        <v>41869.714166666665</v>
      </c>
      <c r="T40" s="14">
        <f t="shared" si="3"/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4">
        <f t="shared" si="2"/>
        <v>41811.555462962962</v>
      </c>
      <c r="T43" s="14">
        <f t="shared" si="3"/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4">
        <f t="shared" si="2"/>
        <v>42701.908807870372</v>
      </c>
      <c r="T44" s="14">
        <f t="shared" si="3"/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8315</v>
      </c>
      <c r="R66" t="s">
        <v>8316</v>
      </c>
      <c r="S66" s="14">
        <f t="shared" ref="S66:S129" si="6">(((J66/60)/60)/24+DATE(1970,1,1))</f>
        <v>41983.752847222218</v>
      </c>
      <c r="T66" s="14">
        <f t="shared" ref="T66:T129" si="7">(((I66/60)/60)/24+DATE(1970,1,1))</f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4">
        <f t="shared" si="6"/>
        <v>42103.024398148147</v>
      </c>
      <c r="T67" s="14">
        <f t="shared" si="7"/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4">
        <f t="shared" si="6"/>
        <v>41789.893599537041</v>
      </c>
      <c r="T91" s="14">
        <f t="shared" si="7"/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4">
        <f t="shared" si="6"/>
        <v>41779.657870370371</v>
      </c>
      <c r="T103" s="14">
        <f t="shared" si="7"/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8315</v>
      </c>
      <c r="R130" t="s">
        <v>8316</v>
      </c>
      <c r="S130" s="14">
        <f t="shared" ref="S130:S193" si="10">(((J130/60)/60)/24+DATE(1970,1,1))</f>
        <v>42151.905717592599</v>
      </c>
      <c r="T130" s="14">
        <f t="shared" ref="T130:T193" si="11">(((I130/60)/60)/24+DATE(1970,1,1))</f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4">
        <f t="shared" si="10"/>
        <v>42534.866875</v>
      </c>
      <c r="T158" s="14">
        <f t="shared" si="11"/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8315</v>
      </c>
      <c r="R194" t="s">
        <v>8316</v>
      </c>
      <c r="S194" s="14">
        <f t="shared" ref="S194:S251" si="14">(((J194/60)/60)/24+DATE(1970,1,1))</f>
        <v>42768.97084490741</v>
      </c>
      <c r="T194" s="14">
        <f t="shared" ref="T194:T251" si="15">(((I194/60)/60)/24+DATE(1970,1,1))</f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4">
        <f t="shared" si="14"/>
        <v>42358.573182870372</v>
      </c>
      <c r="T251" s="14">
        <f t="shared" si="15"/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A7BE7-6337-4EFB-A25A-9EFE956C927C}">
  <dimension ref="A1:C14"/>
  <sheetViews>
    <sheetView workbookViewId="0">
      <selection activeCell="F8" sqref="F8"/>
    </sheetView>
  </sheetViews>
  <sheetFormatPr defaultRowHeight="14.4" x14ac:dyDescent="0.3"/>
  <cols>
    <col min="1" max="1" width="26" customWidth="1"/>
    <col min="2" max="2" width="11.109375" bestFit="1" customWidth="1"/>
    <col min="3" max="3" width="12.1093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8389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8390</v>
      </c>
      <c r="B5" s="17">
        <f>_xlfn.QUARTILE.EXC('Successful US Kickstarters'!D:D, 3)</f>
        <v>5000</v>
      </c>
      <c r="C5" s="17">
        <f>_xlfn.QUARTILE.EXC('Failed US Kickstarters'!D:D,3)</f>
        <v>10000</v>
      </c>
    </row>
    <row r="6" spans="1:3" x14ac:dyDescent="0.3">
      <c r="A6" t="s">
        <v>8391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3">
      <c r="A7" t="s">
        <v>8392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8393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8394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">
      <c r="A13" t="s">
        <v>8395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">
      <c r="A14" t="s">
        <v>8396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838D5-58F4-402A-A5D5-FBAC802A0CD6}">
  <dimension ref="A1:T413"/>
  <sheetViews>
    <sheetView topLeftCell="J1" workbookViewId="0">
      <selection activeCell="C7" sqref="C7"/>
    </sheetView>
  </sheetViews>
  <sheetFormatPr defaultColWidth="41.21875" defaultRowHeight="14.4" x14ac:dyDescent="0.3"/>
  <cols>
    <col min="1" max="1" width="9" customWidth="1"/>
    <col min="4" max="4" width="12.88671875" customWidth="1"/>
    <col min="5" max="7" width="15.77734375" customWidth="1"/>
    <col min="8" max="11" width="11.77734375" customWidth="1"/>
    <col min="12" max="12" width="15.44140625" customWidth="1"/>
    <col min="13" max="13" width="10.6640625" customWidth="1"/>
    <col min="14" max="14" width="27.5546875" customWidth="1"/>
    <col min="15" max="15" width="19.77734375" customWidth="1"/>
    <col min="16" max="16" width="21.33203125" customWidth="1"/>
    <col min="17" max="17" width="18.77734375" customWidth="1"/>
    <col min="18" max="18" width="18.5546875" customWidth="1"/>
    <col min="19" max="20" width="27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Kickstarter</vt:lpstr>
      <vt:lpstr>Failed US Kickstarters</vt:lpstr>
      <vt:lpstr>Descriptive Statistics</vt:lpstr>
      <vt:lpstr>Successful US Kickstarters</vt:lpstr>
      <vt:lpstr>GB Musical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Cruz</cp:lastModifiedBy>
  <dcterms:created xsi:type="dcterms:W3CDTF">2017-04-20T15:17:24Z</dcterms:created>
  <dcterms:modified xsi:type="dcterms:W3CDTF">2022-06-18T23:21:48Z</dcterms:modified>
</cp:coreProperties>
</file>